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 yWindow="-12" windowWidth="23064" windowHeight="4680" activeTab="7"/>
  </bookViews>
  <sheets>
    <sheet name="EDUCACIÓN" sheetId="18" r:id="rId1"/>
    <sheet name="AGRICULTURA" sheetId="11" r:id="rId2"/>
    <sheet name="HACIENDA" sheetId="12" r:id="rId3"/>
    <sheet name="JURIDICA" sheetId="13" r:id="rId4"/>
    <sheet name="REP. JUDICIAL Y DEF." sheetId="14" r:id="rId5"/>
    <sheet name="PROMOTORA" sheetId="15" r:id="rId6"/>
    <sheet name="PLANEACION" sheetId="16" r:id="rId7"/>
    <sheet name="FAMILIA" sheetId="17" r:id="rId8"/>
    <sheet name="INDEPORTES" sheetId="8" r:id="rId9"/>
    <sheet name="CULTURA " sheetId="7" r:id="rId10"/>
    <sheet name="ADMINISTRATIVA" sheetId="1" r:id="rId11"/>
    <sheet name="INFRAESTRUCTURA" sheetId="5" r:id="rId12"/>
    <sheet name="INTERIOR" sheetId="4" r:id="rId13"/>
    <sheet name="SALUD " sheetId="3" r:id="rId14"/>
    <sheet name="TURISMO INDUSTRIA Y COMERCIO" sheetId="2" r:id="rId15"/>
    <sheet name="PRIVADA" sheetId="9" r:id="rId16"/>
  </sheets>
  <externalReferences>
    <externalReference r:id="rId17"/>
  </externalReferences>
  <definedNames>
    <definedName name="OLE_LINK1" localSheetId="1">AGRICULTURA!#REF!</definedName>
    <definedName name="_xlnm.Print_Titles" localSheetId="10">ADMINISTRATIVA!$1:$6</definedName>
    <definedName name="_xlnm.Print_Titles" localSheetId="1">AGRICULTURA!$2:$7</definedName>
    <definedName name="_xlnm.Print_Titles" localSheetId="9">'CULTURA '!$1:$6</definedName>
    <definedName name="_xlnm.Print_Titles" localSheetId="0">EDUCACIÓN!$2:$7</definedName>
    <definedName name="_xlnm.Print_Titles" localSheetId="7">FAMILIA!$2:$7</definedName>
    <definedName name="_xlnm.Print_Titles" localSheetId="8">INDEPORTES!$2:$7</definedName>
    <definedName name="_xlnm.Print_Titles" localSheetId="11">INFRAESTRUCTURA!$2:$6</definedName>
    <definedName name="_xlnm.Print_Titles" localSheetId="12">INTERIOR!$2:$7</definedName>
    <definedName name="_xlnm.Print_Titles" localSheetId="3">JURIDICA!$2:$7</definedName>
    <definedName name="_xlnm.Print_Titles" localSheetId="6">PLANEACION!$2:$7</definedName>
    <definedName name="_xlnm.Print_Titles" localSheetId="15">PRIVADA!$3:$7</definedName>
    <definedName name="_xlnm.Print_Titles" localSheetId="5">PROMOTORA!$2:$7</definedName>
    <definedName name="_xlnm.Print_Titles" localSheetId="4">'REP. JUDICIAL Y DEF.'!$1:$6</definedName>
    <definedName name="_xlnm.Print_Titles" localSheetId="13">'SALUD '!$2:$7</definedName>
    <definedName name="_xlnm.Print_Titles" localSheetId="14">'TURISMO INDUSTRIA Y COMERCIO'!$2:$7</definedName>
  </definedNames>
  <calcPr calcId="144525"/>
</workbook>
</file>

<file path=xl/calcChain.xml><?xml version="1.0" encoding="utf-8"?>
<calcChain xmlns="http://schemas.openxmlformats.org/spreadsheetml/2006/main">
  <c r="N61" i="2" l="1"/>
  <c r="N59" i="3" l="1"/>
  <c r="N59" i="4" l="1"/>
  <c r="N62" i="5"/>
  <c r="N20" i="8" l="1"/>
  <c r="Q18" i="8" l="1"/>
  <c r="Q16" i="8"/>
  <c r="Q14" i="8"/>
  <c r="Q8" i="8"/>
  <c r="O20" i="8"/>
  <c r="J20" i="8"/>
  <c r="I8" i="8" l="1"/>
  <c r="I20" i="8" s="1"/>
  <c r="K20" i="8" s="1"/>
  <c r="Q12" i="13" l="1"/>
  <c r="Q16" i="12"/>
  <c r="F94" i="17" l="1"/>
  <c r="F90" i="17"/>
  <c r="F59" i="17"/>
  <c r="F57" i="17"/>
  <c r="F56" i="17"/>
  <c r="F55" i="17"/>
  <c r="F54" i="17"/>
  <c r="F53" i="17"/>
  <c r="F52" i="17"/>
  <c r="F51" i="17"/>
  <c r="F50" i="17"/>
  <c r="F49" i="17"/>
  <c r="F48" i="17"/>
  <c r="F46" i="17"/>
  <c r="F45" i="17"/>
  <c r="F44" i="17"/>
  <c r="F43" i="17"/>
  <c r="F42" i="17"/>
  <c r="F40" i="17"/>
  <c r="F39" i="17"/>
  <c r="F36" i="17"/>
  <c r="F35" i="17"/>
  <c r="F34" i="17"/>
  <c r="F33" i="17"/>
  <c r="F32" i="17"/>
  <c r="F31" i="17"/>
  <c r="F30" i="17"/>
  <c r="F29" i="17"/>
  <c r="F24" i="17"/>
  <c r="F21" i="17"/>
  <c r="K15" i="17"/>
  <c r="K8" i="17"/>
  <c r="N58" i="18"/>
  <c r="K48" i="18"/>
  <c r="K43" i="18"/>
  <c r="K38" i="18"/>
  <c r="N33" i="7"/>
  <c r="F16" i="7"/>
  <c r="F15" i="7"/>
  <c r="F14" i="7"/>
  <c r="F13" i="7"/>
  <c r="F11" i="7"/>
  <c r="F10" i="7"/>
  <c r="F9" i="7"/>
  <c r="F8" i="7"/>
  <c r="F7" i="7"/>
  <c r="N72" i="11" l="1"/>
  <c r="F70" i="11" l="1"/>
  <c r="F68" i="11"/>
  <c r="K8" i="11"/>
  <c r="I8" i="11"/>
  <c r="P12" i="15" l="1"/>
  <c r="Q12" i="15" s="1"/>
  <c r="O12" i="15"/>
  <c r="Q8" i="15"/>
  <c r="K8" i="15"/>
  <c r="F30" i="18"/>
  <c r="F20" i="16" l="1"/>
  <c r="F22" i="16"/>
  <c r="P72" i="11" l="1"/>
  <c r="O72" i="11"/>
  <c r="Q72" i="11" l="1"/>
  <c r="K11" i="12"/>
  <c r="F9" i="18" l="1"/>
  <c r="K11" i="18"/>
  <c r="Q11" i="18"/>
  <c r="K20" i="18"/>
  <c r="Q20" i="18"/>
  <c r="F24" i="18"/>
  <c r="K24" i="18"/>
  <c r="Q24" i="18"/>
  <c r="K28" i="18"/>
  <c r="Q28" i="18"/>
  <c r="F29" i="18"/>
  <c r="K34" i="18"/>
  <c r="Q34" i="18"/>
  <c r="F36" i="18"/>
  <c r="K36" i="18"/>
  <c r="P58" i="18"/>
  <c r="Q38" i="18"/>
  <c r="Q43" i="18"/>
  <c r="Q52" i="18"/>
  <c r="I58" i="18"/>
  <c r="O58" i="18"/>
  <c r="Q36" i="18" l="1"/>
  <c r="Q58" i="18"/>
  <c r="J58" i="18"/>
  <c r="P59" i="3"/>
  <c r="J59" i="3"/>
  <c r="K58" i="18" l="1"/>
  <c r="P61" i="2"/>
  <c r="O61" i="2"/>
  <c r="J61" i="2"/>
  <c r="Q61" i="2" l="1"/>
  <c r="F15" i="2"/>
  <c r="P62" i="5" l="1"/>
  <c r="P59" i="4"/>
  <c r="J59" i="4"/>
  <c r="J62" i="5"/>
  <c r="I62" i="5"/>
  <c r="P98" i="17"/>
  <c r="O98" i="17"/>
  <c r="J98" i="17"/>
  <c r="I98" i="17"/>
  <c r="P7" i="7"/>
  <c r="Q7" i="7" s="1"/>
  <c r="O33" i="7"/>
  <c r="Q16" i="7"/>
  <c r="Q19" i="7"/>
  <c r="J33" i="7"/>
  <c r="O15" i="1"/>
  <c r="P15" i="1"/>
  <c r="J15" i="1"/>
  <c r="I15" i="1"/>
  <c r="F7" i="1"/>
  <c r="Q15" i="1" l="1"/>
  <c r="Q98" i="17"/>
  <c r="K62" i="5"/>
  <c r="K98" i="17"/>
  <c r="K15" i="1"/>
  <c r="P33" i="7"/>
  <c r="Q33" i="7" s="1"/>
  <c r="F45" i="11"/>
  <c r="P12" i="8"/>
  <c r="Q12" i="8" s="1"/>
  <c r="P10" i="8"/>
  <c r="F18" i="16"/>
  <c r="P14" i="9"/>
  <c r="J14" i="9"/>
  <c r="F11" i="9"/>
  <c r="J12" i="15"/>
  <c r="Q8" i="14"/>
  <c r="R8" i="14" s="1"/>
  <c r="P8" i="14"/>
  <c r="P12" i="13"/>
  <c r="O12" i="13"/>
  <c r="P11" i="12"/>
  <c r="J16" i="12"/>
  <c r="P16" i="12" s="1"/>
  <c r="I16" i="12"/>
  <c r="Q10" i="8" l="1"/>
  <c r="P20" i="8"/>
  <c r="Q20" i="8" s="1"/>
  <c r="K16" i="12"/>
  <c r="P35" i="16"/>
  <c r="O35" i="16"/>
  <c r="J35" i="16"/>
  <c r="J12" i="13"/>
  <c r="I12" i="13"/>
  <c r="K8" i="14"/>
  <c r="J8" i="14"/>
  <c r="I72" i="11"/>
  <c r="J55" i="11"/>
  <c r="K12" i="13" l="1"/>
  <c r="K55" i="11"/>
  <c r="J72" i="11"/>
  <c r="K72" i="11"/>
  <c r="Q35" i="16"/>
  <c r="L8" i="14"/>
  <c r="Q94" i="17"/>
  <c r="K94" i="17"/>
  <c r="Q90" i="17"/>
  <c r="K90" i="17"/>
  <c r="F88" i="17"/>
  <c r="Q86" i="17"/>
  <c r="K86" i="17"/>
  <c r="F86" i="17"/>
  <c r="F84" i="17"/>
  <c r="Q81" i="17"/>
  <c r="K81" i="17"/>
  <c r="F81" i="17"/>
  <c r="F80" i="17"/>
  <c r="Q78" i="17"/>
  <c r="K78" i="17"/>
  <c r="F78" i="17"/>
  <c r="Q74" i="17"/>
  <c r="K74" i="17"/>
  <c r="F74" i="17"/>
  <c r="F73" i="17"/>
  <c r="F72" i="17"/>
  <c r="Q70" i="17"/>
  <c r="K70" i="17"/>
  <c r="F70" i="17"/>
  <c r="F69" i="17"/>
  <c r="F68" i="17"/>
  <c r="F67" i="17"/>
  <c r="Q66" i="17"/>
  <c r="K66" i="17"/>
  <c r="F66" i="17"/>
  <c r="K63" i="17"/>
  <c r="Q63" i="17"/>
  <c r="F63" i="17"/>
  <c r="F62" i="17"/>
  <c r="K60" i="17"/>
  <c r="Q60" i="17"/>
  <c r="F60" i="17"/>
  <c r="Q56" i="17"/>
  <c r="K56" i="17"/>
  <c r="Q48" i="17"/>
  <c r="K48" i="17"/>
  <c r="Q43" i="17"/>
  <c r="K43" i="17"/>
  <c r="Q40" i="17"/>
  <c r="K40" i="17"/>
  <c r="Q37" i="17"/>
  <c r="K37" i="17"/>
  <c r="Q33" i="17"/>
  <c r="K33" i="17"/>
  <c r="Q29" i="17"/>
  <c r="F28" i="17"/>
  <c r="K26" i="17"/>
  <c r="F26" i="17"/>
  <c r="K24" i="17"/>
  <c r="Q22" i="17"/>
  <c r="K22" i="17"/>
  <c r="F22" i="17"/>
  <c r="Q19" i="17"/>
  <c r="K19" i="17"/>
  <c r="F19" i="17"/>
  <c r="F17" i="17"/>
  <c r="Q15" i="17"/>
  <c r="F15" i="17"/>
  <c r="Q13" i="17"/>
  <c r="K13" i="17"/>
  <c r="K11" i="17"/>
  <c r="F11" i="17"/>
  <c r="Q8" i="17"/>
  <c r="F8" i="17"/>
  <c r="I35" i="16"/>
  <c r="K35" i="16" s="1"/>
  <c r="Q34" i="16"/>
  <c r="K34" i="16"/>
  <c r="F34" i="16"/>
  <c r="Q32" i="16"/>
  <c r="K32" i="16"/>
  <c r="F32" i="16"/>
  <c r="Q30" i="16"/>
  <c r="K30" i="16"/>
  <c r="F30" i="16"/>
  <c r="F29" i="16"/>
  <c r="F28" i="16"/>
  <c r="Q27" i="16"/>
  <c r="K27" i="16"/>
  <c r="F27" i="16"/>
  <c r="Q26" i="16"/>
  <c r="K26" i="16"/>
  <c r="F26" i="16"/>
  <c r="Q24" i="16"/>
  <c r="K24" i="16"/>
  <c r="F24" i="16"/>
  <c r="K23" i="16"/>
  <c r="F23" i="16"/>
  <c r="F21" i="16"/>
  <c r="Q20" i="16"/>
  <c r="K20" i="16"/>
  <c r="F19" i="16"/>
  <c r="Q18" i="16"/>
  <c r="K18" i="16"/>
  <c r="K17" i="16"/>
  <c r="F17" i="16"/>
  <c r="K16" i="16"/>
  <c r="F16" i="16"/>
  <c r="F15" i="16"/>
  <c r="Q14" i="16"/>
  <c r="K14" i="16"/>
  <c r="F14" i="16"/>
  <c r="Q13" i="16"/>
  <c r="K13" i="16"/>
  <c r="F13" i="16"/>
  <c r="F11" i="16"/>
  <c r="F10" i="16"/>
  <c r="F9" i="16"/>
  <c r="Q8" i="16"/>
  <c r="K8" i="16"/>
  <c r="F8" i="16"/>
  <c r="I12" i="15"/>
  <c r="K12" i="15" s="1"/>
  <c r="F11" i="15"/>
  <c r="F8" i="15"/>
  <c r="R7" i="14"/>
  <c r="L7" i="14"/>
  <c r="F7" i="14"/>
  <c r="G7" i="14" s="1"/>
  <c r="Q8" i="13"/>
  <c r="K8" i="13"/>
  <c r="F15" i="12"/>
  <c r="F13" i="12"/>
  <c r="F11" i="12"/>
  <c r="Q11" i="12"/>
  <c r="F10" i="12"/>
  <c r="Q68" i="11"/>
  <c r="K68" i="11"/>
  <c r="F66" i="11"/>
  <c r="Q63" i="11"/>
  <c r="K63" i="11"/>
  <c r="F63" i="11"/>
  <c r="Q59" i="11"/>
  <c r="K59" i="11"/>
  <c r="F59" i="11"/>
  <c r="F57" i="11"/>
  <c r="Q55" i="11"/>
  <c r="Q51" i="11"/>
  <c r="K51" i="11"/>
  <c r="F51" i="11"/>
  <c r="Q48" i="11"/>
  <c r="K48" i="11"/>
  <c r="F48" i="11"/>
  <c r="F47" i="11"/>
  <c r="Q45" i="11"/>
  <c r="K45" i="11"/>
  <c r="Q42" i="11"/>
  <c r="K42" i="11"/>
  <c r="F42" i="11"/>
  <c r="Q38" i="11"/>
  <c r="K38" i="11"/>
  <c r="F38" i="11"/>
  <c r="Q35" i="11"/>
  <c r="K35" i="11"/>
  <c r="F35" i="11"/>
  <c r="F34" i="11"/>
  <c r="Q32" i="11"/>
  <c r="K32" i="11"/>
  <c r="F32" i="11"/>
  <c r="F31" i="11"/>
  <c r="F29" i="11"/>
  <c r="Q28" i="11"/>
  <c r="K28" i="11"/>
  <c r="F25" i="11"/>
  <c r="Q24" i="11"/>
  <c r="K24" i="11"/>
  <c r="F24" i="11"/>
  <c r="F23" i="11"/>
  <c r="Q20" i="11"/>
  <c r="K20" i="11"/>
  <c r="Q15" i="11"/>
  <c r="Q8" i="11"/>
  <c r="I14" i="9"/>
  <c r="K14" i="9" s="1"/>
  <c r="F12" i="9"/>
  <c r="F10" i="9"/>
  <c r="F9" i="9"/>
  <c r="Q8" i="9"/>
  <c r="K8" i="9"/>
  <c r="R8" i="9" l="1"/>
  <c r="Q14" i="9"/>
  <c r="R14" i="9" s="1"/>
  <c r="K51" i="2"/>
  <c r="Q51" i="2"/>
  <c r="K47" i="2"/>
  <c r="Q47" i="2"/>
  <c r="K46" i="2"/>
  <c r="Q46" i="2"/>
  <c r="K44" i="2"/>
  <c r="Q44" i="2"/>
  <c r="K41" i="2"/>
  <c r="K39" i="2"/>
  <c r="Q39" i="2"/>
  <c r="K37" i="2"/>
  <c r="Q37" i="2"/>
  <c r="K35" i="2"/>
  <c r="K33" i="2"/>
  <c r="Q31" i="2"/>
  <c r="K31" i="2"/>
  <c r="Q28" i="2"/>
  <c r="K28" i="2"/>
  <c r="K24" i="2"/>
  <c r="Q24" i="2"/>
  <c r="K16" i="2"/>
  <c r="Q16" i="2"/>
  <c r="Q8" i="2"/>
  <c r="Q15" i="2"/>
  <c r="K15" i="2"/>
  <c r="K13" i="2"/>
  <c r="K8" i="2"/>
  <c r="F57" i="2"/>
  <c r="F58" i="2"/>
  <c r="F59" i="2"/>
  <c r="F60" i="2"/>
  <c r="F56" i="2"/>
  <c r="F55" i="2"/>
  <c r="F53" i="2"/>
  <c r="F54" i="2"/>
  <c r="F52" i="2"/>
  <c r="F51" i="2"/>
  <c r="F50" i="2"/>
  <c r="F48" i="2"/>
  <c r="F49" i="2"/>
  <c r="F46" i="2"/>
  <c r="F44" i="2"/>
  <c r="F43" i="2"/>
  <c r="F42" i="2"/>
  <c r="F41" i="2"/>
  <c r="F39" i="2"/>
  <c r="F37" i="2"/>
  <c r="F33" i="2"/>
  <c r="F31" i="2"/>
  <c r="F29" i="2"/>
  <c r="F30" i="2"/>
  <c r="F27" i="2"/>
  <c r="F26" i="2"/>
  <c r="F25" i="2"/>
  <c r="F24" i="2"/>
  <c r="F23" i="2"/>
  <c r="F21" i="2"/>
  <c r="F22" i="2"/>
  <c r="F17" i="2"/>
  <c r="F16" i="2"/>
  <c r="F13" i="2"/>
  <c r="F12" i="2"/>
  <c r="F11" i="2"/>
  <c r="F10" i="2"/>
  <c r="F9" i="2"/>
  <c r="F8" i="2"/>
  <c r="Q54" i="3"/>
  <c r="Q58" i="3"/>
  <c r="Q51" i="3"/>
  <c r="Q50" i="3"/>
  <c r="Q47" i="3"/>
  <c r="Q44" i="3"/>
  <c r="Q41" i="3"/>
  <c r="Q30" i="3"/>
  <c r="Q18" i="3"/>
  <c r="Q39" i="3"/>
  <c r="Q34" i="3"/>
  <c r="Q22" i="3"/>
  <c r="Q11" i="3"/>
  <c r="Q9" i="3"/>
  <c r="K54" i="3"/>
  <c r="K58" i="3"/>
  <c r="K51" i="3"/>
  <c r="K50" i="3"/>
  <c r="K47" i="3"/>
  <c r="K44" i="3"/>
  <c r="K42" i="3"/>
  <c r="K41" i="3"/>
  <c r="K39" i="3"/>
  <c r="K34" i="3"/>
  <c r="K22" i="3"/>
  <c r="K30" i="3"/>
  <c r="K21" i="3"/>
  <c r="K20" i="3"/>
  <c r="K18" i="3"/>
  <c r="K14" i="3"/>
  <c r="K11" i="3"/>
  <c r="K9" i="3"/>
  <c r="F58" i="3"/>
  <c r="F54" i="3"/>
  <c r="F53" i="3"/>
  <c r="F50" i="3"/>
  <c r="F49" i="3"/>
  <c r="F47" i="3"/>
  <c r="F42" i="3"/>
  <c r="F41" i="3"/>
  <c r="F39" i="3"/>
  <c r="F35" i="3"/>
  <c r="F38" i="3"/>
  <c r="F25" i="3"/>
  <c r="F26" i="3"/>
  <c r="F27" i="3"/>
  <c r="F29" i="3"/>
  <c r="F23" i="3"/>
  <c r="F22" i="3"/>
  <c r="F21" i="3"/>
  <c r="F18" i="3"/>
  <c r="F17" i="3"/>
  <c r="F16" i="3"/>
  <c r="F13" i="3"/>
  <c r="F12" i="3"/>
  <c r="F11" i="3"/>
  <c r="F10" i="3"/>
  <c r="F9" i="3"/>
  <c r="I61" i="2" l="1"/>
  <c r="Q51" i="4"/>
  <c r="Q40" i="4"/>
  <c r="Q35" i="4"/>
  <c r="Q31" i="4"/>
  <c r="Q26" i="4"/>
  <c r="Q23" i="4"/>
  <c r="Q14" i="4"/>
  <c r="Q8" i="4"/>
  <c r="K51" i="4"/>
  <c r="K40" i="4"/>
  <c r="K35" i="4"/>
  <c r="K31" i="4"/>
  <c r="K26" i="4"/>
  <c r="K23" i="4"/>
  <c r="K14" i="4"/>
  <c r="K8" i="4"/>
  <c r="F58" i="4"/>
  <c r="F56" i="4"/>
  <c r="F51" i="4"/>
  <c r="F50" i="4"/>
  <c r="F46" i="4"/>
  <c r="F44" i="4"/>
  <c r="F42" i="4"/>
  <c r="F40" i="4"/>
  <c r="F39" i="4"/>
  <c r="F37" i="4"/>
  <c r="F35" i="4"/>
  <c r="F33" i="4"/>
  <c r="F31" i="4"/>
  <c r="F30" i="4"/>
  <c r="F28" i="4"/>
  <c r="F27" i="4"/>
  <c r="F26" i="4"/>
  <c r="F24" i="4"/>
  <c r="F23" i="4"/>
  <c r="F22" i="4"/>
  <c r="F21" i="4"/>
  <c r="F20" i="4"/>
  <c r="F18" i="4"/>
  <c r="F16" i="4"/>
  <c r="F14" i="4"/>
  <c r="F13" i="4"/>
  <c r="F11" i="4"/>
  <c r="F10" i="4"/>
  <c r="F9" i="4"/>
  <c r="F8" i="4"/>
  <c r="K61" i="2" l="1"/>
  <c r="Q59" i="5"/>
  <c r="Q56" i="5"/>
  <c r="Q50" i="5"/>
  <c r="Q47" i="5"/>
  <c r="Q38" i="5"/>
  <c r="Q31" i="5"/>
  <c r="Q27" i="5"/>
  <c r="Q21" i="5"/>
  <c r="Q17" i="5"/>
  <c r="Q14" i="5"/>
  <c r="Q7" i="5"/>
  <c r="K59" i="5"/>
  <c r="K56" i="5"/>
  <c r="K50" i="5"/>
  <c r="K47" i="5"/>
  <c r="K44" i="5"/>
  <c r="K38" i="5"/>
  <c r="K31" i="5"/>
  <c r="K30" i="5"/>
  <c r="K27" i="5"/>
  <c r="K21" i="5"/>
  <c r="K17" i="5"/>
  <c r="K14" i="5"/>
  <c r="K7" i="5"/>
  <c r="F22" i="5"/>
  <c r="F59" i="5"/>
  <c r="F54" i="5"/>
  <c r="F52" i="5"/>
  <c r="F47" i="5"/>
  <c r="F44" i="5"/>
  <c r="F38" i="5"/>
  <c r="F35" i="5"/>
  <c r="F31" i="5"/>
  <c r="F30" i="5"/>
  <c r="F27" i="5"/>
  <c r="F26" i="5"/>
  <c r="F25" i="5"/>
  <c r="F24" i="5"/>
  <c r="F23" i="5"/>
  <c r="F21" i="5"/>
  <c r="F20" i="5"/>
  <c r="F14" i="5"/>
  <c r="F13" i="5"/>
  <c r="F12" i="5"/>
  <c r="F8" i="5"/>
  <c r="F7" i="5"/>
  <c r="Q11" i="1"/>
  <c r="Q9" i="1"/>
  <c r="Q7" i="1"/>
  <c r="K9" i="1"/>
  <c r="K11" i="1"/>
  <c r="K7" i="1"/>
  <c r="F12" i="1"/>
  <c r="F10" i="1"/>
  <c r="F11" i="1"/>
  <c r="F9" i="1"/>
  <c r="F13" i="1"/>
  <c r="Q26" i="7"/>
  <c r="Q13" i="7"/>
  <c r="Q11" i="7"/>
  <c r="K32" i="7"/>
  <c r="K28" i="7"/>
  <c r="K26" i="7"/>
  <c r="K23" i="7"/>
  <c r="K19" i="7"/>
  <c r="K16" i="7"/>
  <c r="K13" i="7"/>
  <c r="K11" i="7"/>
  <c r="K7" i="7"/>
  <c r="F19" i="7"/>
  <c r="F21" i="7"/>
  <c r="F22" i="7"/>
  <c r="F23" i="7"/>
  <c r="F24" i="7"/>
  <c r="F28" i="7"/>
  <c r="F29" i="7"/>
  <c r="F31" i="7"/>
  <c r="F32" i="7"/>
  <c r="K18" i="8"/>
  <c r="K16" i="8"/>
  <c r="K14" i="8"/>
  <c r="K12" i="8"/>
  <c r="K10" i="8"/>
  <c r="K8" i="8"/>
  <c r="F10" i="8"/>
  <c r="F11" i="8"/>
  <c r="F14" i="8"/>
  <c r="F16" i="8"/>
  <c r="F8" i="8"/>
  <c r="I33" i="7"/>
  <c r="K33" i="7" s="1"/>
  <c r="O62" i="5"/>
  <c r="Q62" i="5" s="1"/>
  <c r="O59" i="4"/>
  <c r="Q59" i="4" s="1"/>
  <c r="O59" i="3"/>
  <c r="I59" i="3"/>
  <c r="Q59" i="3" l="1"/>
  <c r="K59" i="3"/>
  <c r="I59" i="4"/>
  <c r="K59" i="4" s="1"/>
</calcChain>
</file>

<file path=xl/comments1.xml><?xml version="1.0" encoding="utf-8"?>
<comments xmlns="http://schemas.openxmlformats.org/spreadsheetml/2006/main">
  <authors>
    <author>Autor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D8" authorId="0">
      <text>
        <r>
          <rPr>
            <sz val="9"/>
            <color indexed="81"/>
            <rFont val="Calibri"/>
            <family val="2"/>
          </rPr>
          <t>No es acumulativa, la meta de la Secretaría es sostener 790 y en cuatro años llegar a 900 niños.</t>
        </r>
      </text>
    </comment>
  </commentList>
</comments>
</file>

<file path=xl/comments2.xml><?xml version="1.0" encoding="utf-8"?>
<comments xmlns="http://schemas.openxmlformats.org/spreadsheetml/2006/main">
  <authors>
    <author>User</author>
  </authors>
  <commentList>
    <comment ref="A73"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3.xml><?xml version="1.0" encoding="utf-8"?>
<comments xmlns="http://schemas.openxmlformats.org/spreadsheetml/2006/main">
  <authors>
    <author>User</author>
  </authors>
  <commentList>
    <comment ref="A5" authorId="0">
      <text>
        <r>
          <rPr>
            <sz val="9"/>
            <color indexed="81"/>
            <rFont val="Tahoma"/>
            <family val="2"/>
          </rPr>
          <t>Información del Plan de Desarrollo</t>
        </r>
      </text>
    </comment>
    <comment ref="A6" authorId="0">
      <text>
        <r>
          <rPr>
            <b/>
            <sz val="10"/>
            <color indexed="81"/>
            <rFont val="Arial"/>
            <family val="2"/>
          </rPr>
          <t>Inversión:</t>
        </r>
        <r>
          <rPr>
            <sz val="10"/>
            <color indexed="81"/>
            <rFont val="Arial"/>
            <family val="2"/>
          </rPr>
          <t xml:space="preserve"> escriba el rubro asignado en el POAI, el nombre de la Política, Programa y Subprograma
</t>
        </r>
      </text>
    </comment>
    <comment ref="B6" authorId="0">
      <text>
        <r>
          <rPr>
            <b/>
            <sz val="9"/>
            <color indexed="81"/>
            <rFont val="Tahoma"/>
            <family val="2"/>
          </rPr>
          <t>Si es INVERSIÓN</t>
        </r>
        <r>
          <rPr>
            <sz val="9"/>
            <color indexed="81"/>
            <rFont val="Tahoma"/>
            <family val="2"/>
          </rPr>
          <t xml:space="preserve">, Escriba el numero y el nombre de la Meta ó Metas del Plan de Desarrollo, que se pretenden lograr total ó parcialmente con el proyecto que se va ha ejecutar.
</t>
        </r>
      </text>
    </comment>
    <comment ref="C6" authorId="0">
      <text>
        <r>
          <rPr>
            <b/>
            <sz val="9"/>
            <color indexed="81"/>
            <rFont val="Tahoma"/>
            <family val="2"/>
          </rPr>
          <t>Si es INVERSIÓN</t>
        </r>
        <r>
          <rPr>
            <sz val="9"/>
            <color indexed="81"/>
            <rFont val="Tahoma"/>
            <family val="2"/>
          </rPr>
          <t xml:space="preserve">, Escriba el indicador de la Meta ó Metas que aparecen en el Plan Indicativo (cada una de ellas en forma individual).
</t>
        </r>
        <r>
          <rPr>
            <b/>
            <sz val="9"/>
            <color indexed="81"/>
            <rFont val="Tahoma"/>
            <family val="2"/>
          </rPr>
          <t>Si es FUNCIONAMIENTO</t>
        </r>
        <r>
          <rPr>
            <sz val="9"/>
            <color indexed="81"/>
            <rFont val="Tahoma"/>
            <family val="2"/>
          </rPr>
          <t>, no aplica</t>
        </r>
      </text>
    </comment>
    <comment ref="R6" authorId="0">
      <text>
        <r>
          <rPr>
            <b/>
            <sz val="9"/>
            <color indexed="81"/>
            <rFont val="Tahoma"/>
            <family val="2"/>
          </rPr>
          <t>Si es INVERSIÓN</t>
        </r>
        <r>
          <rPr>
            <sz val="9"/>
            <color indexed="81"/>
            <rFont val="Tahoma"/>
            <family val="2"/>
          </rPr>
          <t xml:space="preserve">, Escriba el tipo de Recurso que se va ha ejecutar, ejemplo: RO, S-ACPM, IR, EPD, SGP-E, SGP-S, MONO, RC, etc.
</t>
        </r>
      </text>
    </comment>
  </commentList>
</comments>
</file>

<file path=xl/comments4.xml><?xml version="1.0" encoding="utf-8"?>
<comments xmlns="http://schemas.openxmlformats.org/spreadsheetml/2006/main">
  <authors>
    <author>User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A13"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5.xml><?xml version="1.0" encoding="utf-8"?>
<comments xmlns="http://schemas.openxmlformats.org/spreadsheetml/2006/main">
  <authors>
    <author>User</author>
  </authors>
  <commentList>
    <comment ref="M5"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A9"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6.xml><?xml version="1.0" encoding="utf-8"?>
<comments xmlns="http://schemas.openxmlformats.org/spreadsheetml/2006/main">
  <authors>
    <author>User</author>
  </authors>
  <commentList>
    <comment ref="A13"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7.xml><?xml version="1.0" encoding="utf-8"?>
<comments xmlns="http://schemas.openxmlformats.org/spreadsheetml/2006/main">
  <authors>
    <author>User</author>
  </authors>
  <commentList>
    <comment ref="A5" authorId="0">
      <text>
        <r>
          <rPr>
            <sz val="9"/>
            <color indexed="81"/>
            <rFont val="Tahoma"/>
            <family val="2"/>
          </rPr>
          <t>Información del Plan de Desarrollo</t>
        </r>
      </text>
    </comment>
    <comment ref="A6" authorId="0">
      <text>
        <r>
          <rPr>
            <b/>
            <sz val="10"/>
            <color indexed="81"/>
            <rFont val="Arial"/>
            <family val="2"/>
          </rPr>
          <t>Inversión:</t>
        </r>
        <r>
          <rPr>
            <sz val="10"/>
            <color indexed="81"/>
            <rFont val="Arial"/>
            <family val="2"/>
          </rPr>
          <t xml:space="preserve"> escriba el rubro asignado en el POAI, el nombre de la Política, Programa y Subprograma
</t>
        </r>
      </text>
    </comment>
    <comment ref="B6" authorId="0">
      <text>
        <r>
          <rPr>
            <b/>
            <sz val="9"/>
            <color indexed="81"/>
            <rFont val="Tahoma"/>
            <family val="2"/>
          </rPr>
          <t>Si es INVERSIÓN</t>
        </r>
        <r>
          <rPr>
            <sz val="9"/>
            <color indexed="81"/>
            <rFont val="Tahoma"/>
            <family val="2"/>
          </rPr>
          <t xml:space="preserve">, Escriba el numero y el nombre de la Meta ó Metas del Plan de Desarrollo, que se pretenden lograr total ó parcialmente con el proyecto que se va ha ejecutar.
</t>
        </r>
      </text>
    </comment>
    <comment ref="C6" authorId="0">
      <text>
        <r>
          <rPr>
            <b/>
            <sz val="9"/>
            <color indexed="81"/>
            <rFont val="Tahoma"/>
            <family val="2"/>
          </rPr>
          <t>Si es INVERSIÓN</t>
        </r>
        <r>
          <rPr>
            <sz val="9"/>
            <color indexed="81"/>
            <rFont val="Tahoma"/>
            <family val="2"/>
          </rPr>
          <t xml:space="preserve">, Escriba el indicador de la Meta ó Metas que aparecen en el Plan Indicativo (cada una de ellas en forma individual).
</t>
        </r>
        <r>
          <rPr>
            <b/>
            <sz val="9"/>
            <color indexed="81"/>
            <rFont val="Tahoma"/>
            <family val="2"/>
          </rPr>
          <t>Si es FUNCIONAMIENTO</t>
        </r>
        <r>
          <rPr>
            <sz val="9"/>
            <color indexed="81"/>
            <rFont val="Tahoma"/>
            <family val="2"/>
          </rPr>
          <t>, no aplica</t>
        </r>
      </text>
    </comment>
    <comment ref="G6" authorId="0">
      <text>
        <r>
          <rPr>
            <b/>
            <sz val="9"/>
            <color indexed="81"/>
            <rFont val="Tahoma"/>
            <family val="2"/>
          </rPr>
          <t>Si es Inversión:</t>
        </r>
        <r>
          <rPr>
            <sz val="9"/>
            <color indexed="81"/>
            <rFont val="Tahoma"/>
            <family val="2"/>
          </rPr>
          <t xml:space="preserve"> Escriba el numero y el nombre del proyecto que aparece en el POAI</t>
        </r>
      </text>
    </commen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R6" authorId="0">
      <text>
        <r>
          <rPr>
            <b/>
            <sz val="9"/>
            <color indexed="81"/>
            <rFont val="Tahoma"/>
            <family val="2"/>
          </rPr>
          <t>Si es INVERSIÓN</t>
        </r>
        <r>
          <rPr>
            <sz val="9"/>
            <color indexed="81"/>
            <rFont val="Tahoma"/>
            <family val="2"/>
          </rPr>
          <t xml:space="preserve">, Escriba el tipo de Recurso que se va ha ejecutar, ejemplo: RO, S-ACPM, IR, EPD, SGP-E, SGP-S, MONO, RC, etc.
</t>
        </r>
      </text>
    </comment>
    <comment ref="A36"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8.xml><?xml version="1.0" encoding="utf-8"?>
<comments xmlns="http://schemas.openxmlformats.org/spreadsheetml/2006/main">
  <authors>
    <author>User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A99"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9.xml><?xml version="1.0" encoding="utf-8"?>
<comments xmlns="http://schemas.openxmlformats.org/spreadsheetml/2006/main">
  <authors>
    <author>User</author>
  </authors>
  <commentList>
    <comment ref="G5" authorId="0">
      <text>
        <r>
          <rPr>
            <sz val="9"/>
            <color indexed="81"/>
            <rFont val="Tahoma"/>
            <family val="2"/>
          </rPr>
          <t>Informacion del Proyecto con el que se lograran los propositos del Plan de Desarrollo</t>
        </r>
      </text>
    </comment>
    <comment ref="G6" authorId="0">
      <text>
        <r>
          <rPr>
            <b/>
            <sz val="9"/>
            <color indexed="81"/>
            <rFont val="Tahoma"/>
            <family val="2"/>
          </rPr>
          <t>Si es Inversión:</t>
        </r>
        <r>
          <rPr>
            <sz val="9"/>
            <color indexed="81"/>
            <rFont val="Tahoma"/>
            <family val="2"/>
          </rPr>
          <t xml:space="preserve"> Escriba el numero y el nombre del proyecto que aparece en el POAI</t>
        </r>
      </text>
    </comment>
    <comment ref="M6" authorId="0">
      <text>
        <r>
          <rPr>
            <b/>
            <sz val="9"/>
            <color indexed="81"/>
            <rFont val="Tahoma"/>
            <family val="2"/>
          </rPr>
          <t>Si es INVERSIÓN</t>
        </r>
        <r>
          <rPr>
            <sz val="9"/>
            <color indexed="81"/>
            <rFont val="Tahoma"/>
            <family val="2"/>
          </rPr>
          <t xml:space="preserve"> describa el resultado final del contrato, que debe estar articulado a los requerimientos del proyecto y la meta.
</t>
        </r>
        <r>
          <rPr>
            <b/>
            <sz val="9"/>
            <color indexed="81"/>
            <rFont val="Tahoma"/>
            <family val="2"/>
          </rPr>
          <t xml:space="preserve">
</t>
        </r>
      </text>
    </comment>
    <comment ref="N6" authorId="0">
      <text>
        <r>
          <rPr>
            <b/>
            <sz val="9"/>
            <color indexed="81"/>
            <rFont val="Tahoma"/>
            <family val="2"/>
          </rPr>
          <t>Inversión</t>
        </r>
        <r>
          <rPr>
            <sz val="9"/>
            <color indexed="81"/>
            <rFont val="Tahoma"/>
            <family val="2"/>
          </rPr>
          <t xml:space="preserve">. Escriba  las obligaciones que se han fijado en el contrato. Es necesario cuantificar y medir cada una de las actividades que se van a ejecutar. 
</t>
        </r>
      </text>
    </comment>
    <comment ref="S6" authorId="0">
      <text>
        <r>
          <rPr>
            <b/>
            <sz val="9"/>
            <color indexed="81"/>
            <rFont val="Tahoma"/>
            <family val="2"/>
          </rPr>
          <t>Si es INVERSION</t>
        </r>
        <r>
          <rPr>
            <sz val="9"/>
            <color indexed="81"/>
            <rFont val="Tahoma"/>
            <family val="2"/>
          </rPr>
          <t xml:space="preserve">. Escriba el nombre del contratista que ejecuta el contrato. 
</t>
        </r>
        <r>
          <rPr>
            <b/>
            <i/>
            <sz val="9"/>
            <color indexed="81"/>
            <rFont val="Tahoma"/>
            <family val="2"/>
          </rPr>
          <t>Si es Funcionamiento</t>
        </r>
        <r>
          <rPr>
            <i/>
            <sz val="9"/>
            <color indexed="81"/>
            <rFont val="Tahoma"/>
            <family val="2"/>
          </rPr>
          <t>. Escriba el nombre del funcionario que realiza las funciones.</t>
        </r>
      </text>
    </comment>
    <comment ref="A21"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10.xml><?xml version="1.0" encoding="utf-8"?>
<comments xmlns="http://schemas.openxmlformats.org/spreadsheetml/2006/main">
  <authors>
    <author>User</author>
  </authors>
  <commentList>
    <comment ref="L5"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5" authorId="0">
      <text>
        <r>
          <rPr>
            <b/>
            <sz val="9"/>
            <color indexed="81"/>
            <rFont val="Tahoma"/>
            <family val="2"/>
          </rPr>
          <t>inversión</t>
        </r>
        <r>
          <rPr>
            <sz val="9"/>
            <color indexed="81"/>
            <rFont val="Tahoma"/>
            <family val="2"/>
          </rPr>
          <t>. DESCRIBA EL LOGRO QUE SE ESPERA ALCANZAR;  SI ES INVERSION DESCRIBA EL RESULTADO ESPERADO CON EL PROYECTO RADICADO EN EL BANCO DE PROGRAMAS Y PROYECTOS (BDPP) DEL DEPTO</t>
        </r>
      </text>
    </comment>
    <comment ref="A34"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11.xml><?xml version="1.0" encoding="utf-8"?>
<comments xmlns="http://schemas.openxmlformats.org/spreadsheetml/2006/main">
  <authors>
    <author>User</author>
  </authors>
  <commentList>
    <comment ref="L5"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5"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List>
</comments>
</file>

<file path=xl/comments12.xml><?xml version="1.0" encoding="utf-8"?>
<comments xmlns="http://schemas.openxmlformats.org/spreadsheetml/2006/main">
  <authors>
    <author>User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6" authorId="0">
      <text>
        <r>
          <rPr>
            <b/>
            <sz val="9"/>
            <color indexed="81"/>
            <rFont val="Tahoma"/>
            <family val="2"/>
          </rPr>
          <t>inversión</t>
        </r>
        <r>
          <rPr>
            <sz val="9"/>
            <color indexed="81"/>
            <rFont val="Tahoma"/>
            <family val="2"/>
          </rPr>
          <t>. DESCRIBA EL LOGRO QUE SE ESPERA ALCANZAR;  SI ES INVERSION DESCRIBA EL RESULTADO ESPERADO CON EL PROYECTO RADICADO EN EL BANCO DE PROGRAMAS Y PROYECTOS (BDPP) DEL DEPTO</t>
        </r>
      </text>
    </comment>
    <comment ref="A63"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13.xml><?xml version="1.0" encoding="utf-8"?>
<comments xmlns="http://schemas.openxmlformats.org/spreadsheetml/2006/main">
  <authors>
    <author>User</author>
  </authors>
  <commentList>
    <comment ref="A6" authorId="0">
      <text>
        <r>
          <rPr>
            <b/>
            <sz val="10"/>
            <color indexed="81"/>
            <rFont val="Arial"/>
            <family val="2"/>
          </rPr>
          <t>Inversión:</t>
        </r>
        <r>
          <rPr>
            <sz val="10"/>
            <color indexed="81"/>
            <rFont val="Arial"/>
            <family val="2"/>
          </rPr>
          <t xml:space="preserve"> escriba el rubro asignado en el POAI, el nombre de la Política, Programa y Subprograma
</t>
        </r>
      </text>
    </comment>
    <comment ref="B6" authorId="0">
      <text>
        <r>
          <rPr>
            <b/>
            <sz val="9"/>
            <color indexed="81"/>
            <rFont val="Tahoma"/>
            <family val="2"/>
          </rPr>
          <t>Si es INVERSIÓN</t>
        </r>
        <r>
          <rPr>
            <sz val="9"/>
            <color indexed="81"/>
            <rFont val="Tahoma"/>
            <family val="2"/>
          </rPr>
          <t xml:space="preserve">, Escriba el numero y el nombre de la Meta ó Metas del Plan de Desarrollo, que se pretenden lograr total ó parcialmente con el proyecto que se va ha ejecutar.
</t>
        </r>
      </text>
    </comment>
    <comment ref="C6" authorId="0">
      <text>
        <r>
          <rPr>
            <b/>
            <sz val="9"/>
            <color indexed="81"/>
            <rFont val="Tahoma"/>
            <family val="2"/>
          </rPr>
          <t>Si es INVERSIÓN</t>
        </r>
        <r>
          <rPr>
            <sz val="9"/>
            <color indexed="81"/>
            <rFont val="Tahoma"/>
            <family val="2"/>
          </rPr>
          <t xml:space="preserve">, Escriba el indicador de la Meta ó Metas que aparecen en el Plan Indicativo (cada una de ellas en forma individual).
</t>
        </r>
        <r>
          <rPr>
            <b/>
            <sz val="9"/>
            <color indexed="81"/>
            <rFont val="Tahoma"/>
            <family val="2"/>
          </rPr>
          <t>Si es FUNCIONAMIENTO</t>
        </r>
        <r>
          <rPr>
            <sz val="9"/>
            <color indexed="81"/>
            <rFont val="Tahoma"/>
            <family val="2"/>
          </rPr>
          <t>, no aplica</t>
        </r>
      </text>
    </comment>
    <comment ref="G6" authorId="0">
      <text>
        <r>
          <rPr>
            <b/>
            <sz val="9"/>
            <color indexed="81"/>
            <rFont val="Tahoma"/>
            <family val="2"/>
          </rPr>
          <t>Si es Inversión:</t>
        </r>
        <r>
          <rPr>
            <sz val="9"/>
            <color indexed="81"/>
            <rFont val="Tahoma"/>
            <family val="2"/>
          </rPr>
          <t xml:space="preserve"> Escriba el numero y el nombre del proyecto que aparece en el POAI</t>
        </r>
      </text>
    </comment>
    <comment ref="H6" authorId="0">
      <text>
        <r>
          <rPr>
            <b/>
            <sz val="9"/>
            <color indexed="81"/>
            <rFont val="Tahoma"/>
            <family val="2"/>
          </rPr>
          <t>INVERSIÓN:</t>
        </r>
        <r>
          <rPr>
            <sz val="9"/>
            <color indexed="81"/>
            <rFont val="Tahoma"/>
            <family val="2"/>
          </rPr>
          <t xml:space="preserve"> Porcentaje de cumplimiento  con respecto a la Meta. Es decir: Que tanto de la meta se pretende lograr con este proyecto</t>
        </r>
      </text>
    </comment>
    <comment ref="I6" authorId="0">
      <text>
        <r>
          <rPr>
            <sz val="9"/>
            <color indexed="81"/>
            <rFont val="Tahoma"/>
            <family val="2"/>
          </rPr>
          <t xml:space="preserve">El valor debe expresarse  en miles de $. Es decir: que para millones se suprimen 3 ceros . Ejemplo: para describir diez millones, se escribe 10.000, para treinta millones, se escribe 30.000, para quinientos mil, se escribe 500. </t>
        </r>
      </text>
    </commen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6" authorId="0">
      <text>
        <r>
          <rPr>
            <b/>
            <sz val="9"/>
            <color indexed="81"/>
            <rFont val="Tahoma"/>
            <family val="2"/>
          </rPr>
          <t>inversión</t>
        </r>
        <r>
          <rPr>
            <sz val="9"/>
            <color indexed="81"/>
            <rFont val="Tahoma"/>
            <family val="2"/>
          </rPr>
          <t>. DESCRIBA EL LOGRO QUE SE ESPERA ALCANZAR;  SI ES INVERSION DESCRIBA EL RESULTADO ESPERADO CON EL PROYECTO RADICADO EN EL BANCO DE PROGRAMAS Y PROYECTOS (BDPP) DEL DEPTO</t>
        </r>
      </text>
    </comment>
    <comment ref="A60"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14.xml><?xml version="1.0" encoding="utf-8"?>
<comments xmlns="http://schemas.openxmlformats.org/spreadsheetml/2006/main">
  <authors>
    <author>User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A60"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15.xml><?xml version="1.0" encoding="utf-8"?>
<comments xmlns="http://schemas.openxmlformats.org/spreadsheetml/2006/main">
  <authors>
    <author>User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A62"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comments16.xml><?xml version="1.0" encoding="utf-8"?>
<comments xmlns="http://schemas.openxmlformats.org/spreadsheetml/2006/main">
  <authors>
    <author>User</author>
  </authors>
  <commentList>
    <comment ref="M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A15" authorId="0">
      <text>
        <r>
          <rPr>
            <b/>
            <sz val="9"/>
            <color indexed="81"/>
            <rFont val="Tahoma"/>
            <family val="2"/>
          </rPr>
          <t xml:space="preserve">Escriba la ubicación territorial donde se realiza el contrato.
</t>
        </r>
        <r>
          <rPr>
            <sz val="9"/>
            <color indexed="81"/>
            <rFont val="Tahoma"/>
            <family val="2"/>
          </rPr>
          <t>Escriba ampliacion de la información si lo considera conveniente</t>
        </r>
      </text>
    </comment>
  </commentList>
</comments>
</file>

<file path=xl/sharedStrings.xml><?xml version="1.0" encoding="utf-8"?>
<sst xmlns="http://schemas.openxmlformats.org/spreadsheetml/2006/main" count="2818" uniqueCount="1802">
  <si>
    <t>GOBERNACIÓN DEL QUINDIO</t>
  </si>
  <si>
    <t>DEPENDENCIA:  SECRETARÍA ADMINISTRATIVA</t>
  </si>
  <si>
    <t>CARGO: SECRETARIA ADMINISTRATIVA</t>
  </si>
  <si>
    <t>PDD - META DE PRODUCTO</t>
  </si>
  <si>
    <t>PROYECTO</t>
  </si>
  <si>
    <t>CODIGO, POL, PROG, SUBPROGR</t>
  </si>
  <si>
    <t>NOMBRE</t>
  </si>
  <si>
    <t>INDICADOR</t>
  </si>
  <si>
    <t>META PROGRAMADA AJUSTADA</t>
  </si>
  <si>
    <t>OBJETIVO GENERAL</t>
  </si>
  <si>
    <t xml:space="preserve">0304 - 5 - 1 20 99 128 </t>
  </si>
  <si>
    <t>320. Adecuar el archivo central de la gobernación del Quindío de acuerdo a la ley 594 del 2000 y demás normas que modifiquen o sustituyan.</t>
  </si>
  <si>
    <t>Archivo adecuado de acuerdo a la Normatividad vigente.</t>
  </si>
  <si>
    <t>117. Actualización digitalización e indexación de las historias laborales de la Gobernación del Quindío.</t>
  </si>
  <si>
    <t>Organizacion de las historias laborales de la gobernacion del Quindío con base en el decreto 2609 de 2012</t>
  </si>
  <si>
    <t>Modernizacion y actualizaciones</t>
  </si>
  <si>
    <t>RO</t>
  </si>
  <si>
    <t>ANA MARIA ARROYAVE MORENO</t>
  </si>
  <si>
    <t>Apoyo institucional</t>
  </si>
  <si>
    <t xml:space="preserve">0304 - 5 - 1 22 106 140 </t>
  </si>
  <si>
    <t xml:space="preserve">120. Actualización digitalización e indexación de contratación de la Gobernación del Quindío. </t>
  </si>
  <si>
    <t>Organizar el archivo de contratacion de la Gobernacion del Quindío, con base en lo establecido en el decreto 2609 de 2012</t>
  </si>
  <si>
    <t xml:space="preserve">0304 - 5 - 1 20 99 130 </t>
  </si>
  <si>
    <t>323. Incrementar el número de trámites en línea.</t>
  </si>
  <si>
    <t>Número de trámites en línea implementados.</t>
  </si>
  <si>
    <t>119, Apoyo a la sostenibilidad de las tecnologías de la información y comunicación de la Gobernación del Quindío.</t>
  </si>
  <si>
    <t>Modernizar y mejorar la infraestructura informatica y de comunicaicones disponible para lograr la eficiencia y optimo desempreño de las herramientas disponibles para los usuarios y funcionarios.</t>
  </si>
  <si>
    <t>Componente Institucional</t>
  </si>
  <si>
    <t>324. Implementar el proyecto de sostenibilidad de las TICS de oficio de la gobernación.</t>
  </si>
  <si>
    <t>Proyecto implementado.</t>
  </si>
  <si>
    <t>325. Implementar el Centro de Atención al Ciudadano, niños, niñas y adolescentes.</t>
  </si>
  <si>
    <t>Centro de Atención en funcionamiento</t>
  </si>
  <si>
    <t>118. Actualización de la infraestructura tecnológica de la Gobernación del Quindío.</t>
  </si>
  <si>
    <t>Actualización de la infraestructura tecnologica de la Gobernacion del Quindío</t>
  </si>
  <si>
    <t>326. Fortalecer los componentes del ecosistema digital al servicio de la administracion departamental (Infraestructura, servicios, aplicaciones y usuarios)</t>
  </si>
  <si>
    <t>Numero de componentes fortalecidos</t>
  </si>
  <si>
    <t>Actualizar el inventario de bienes devolutivos de la institución.</t>
  </si>
  <si>
    <t>Inventario de Bienes devolutivos actualizados.</t>
  </si>
  <si>
    <t xml:space="preserve">APROPIACION DEFINITIVA/INVERSION TOTAL: </t>
  </si>
  <si>
    <t>Observaciones:</t>
  </si>
  <si>
    <t>Nombre y Firma del Secretario:</t>
  </si>
  <si>
    <t>DEPENDENCIA: SECRETARIA DE TURISMO INDUSTRIA Y COMERCIO</t>
  </si>
  <si>
    <t>CARGO: SECRETARIA DE TURISMO, INDUSTRIA Y COMERCIO</t>
  </si>
  <si>
    <t>METAS PROGRAMADAS AJUSTADAS</t>
  </si>
  <si>
    <t xml:space="preserve">0311 - 5 - 1 12 74 79 </t>
  </si>
  <si>
    <t>201. Promover que los adultos mayores de 60 años tengan una fuente de ingreso o sustento económico.</t>
  </si>
  <si>
    <t>% de adultos mayores en pobreza extrema que cuentan con una fuente de ingreso o sustento económico.</t>
  </si>
  <si>
    <t>98.   Mejoramiento del nivel de ingresos en la población con alto grado de vulnerabilidad en el Departamento del Quindío.</t>
  </si>
  <si>
    <t>Promover la generación de ingresos en la población con alto grado de vulnerabilidad en el departamento del Quindío</t>
  </si>
  <si>
    <t>Desarrollo institucional</t>
  </si>
  <si>
    <t>202. Generar capacidades laborales en las familias del programa RED UNIDOS.</t>
  </si>
  <si>
    <t>% de familias de la RED UNIDOS que participan en procesos de generación de capacidades laborales.</t>
  </si>
  <si>
    <t>Componente institucional</t>
  </si>
  <si>
    <t>203. Promover proyectos de vinculación laboral efectiva de familias UNIDOS.</t>
  </si>
  <si>
    <t>Número de proyectos de vinculación laboral para familias UNIDOS promovidos.</t>
  </si>
  <si>
    <t>204. Formular y poner en marcha la política pública departamental para la generación de ingresos.</t>
  </si>
  <si>
    <t>Política pública formulada y en ejecución.</t>
  </si>
  <si>
    <t>Diseño e implementación de políticas, programas, planes y proyectos</t>
  </si>
  <si>
    <t>205. Formular y poner en marcha el plan departamental para la generación de ingresos.</t>
  </si>
  <si>
    <t>Plan departamental para la generación de ingresos, formulado y en ejecución.</t>
  </si>
  <si>
    <t xml:space="preserve">0311 - 5 - 1 12 74 80 </t>
  </si>
  <si>
    <t>206. Apoyar las consolidacion de unidades productivas de poblaciones de discapacitados</t>
  </si>
  <si>
    <t>Unidades productivas de personas con capacidad especial apoyadas.</t>
  </si>
  <si>
    <t>99.  Mejoramiento de las unidades productivas de la población con discapacidad para la generación de ingresos en El Departamento del Quindío.</t>
  </si>
  <si>
    <t>Fortalecer las unidades productivas de la población con discapacidad</t>
  </si>
  <si>
    <t>Adquisición de bienes y servicios</t>
  </si>
  <si>
    <t xml:space="preserve">0311 - 5 - 1 12 74 81 </t>
  </si>
  <si>
    <t>207. Implementar el plan de acompañamiento integral a las remesas laborales y generación de estímulos para el retorno de Quindianos que viven en el exterior.</t>
  </si>
  <si>
    <t>Plan implementado.</t>
  </si>
  <si>
    <t>100.  Apoyo al retorno de los colombianos que viven en el exterior y optimización de las remesas en el Todo El Departamento del Quindío.</t>
  </si>
  <si>
    <t>Establecer políticas de acompañamiento en la inversión de los dineros que ingresan al departamento vía remesas para contribuir a la mejora de las condiciones económicas de los quindianos que regresan del exterior.</t>
  </si>
  <si>
    <t xml:space="preserve">0311 - 5 - 1 13 78 82 </t>
  </si>
  <si>
    <t>208. Vincular  proveedores y empresarios  al Banco de Proveedores Locales.</t>
  </si>
  <si>
    <t>Número de proveedores y empresarios vinculados al Banco de Proveedores Locales.</t>
  </si>
  <si>
    <t>101.  Fortalecimiento de las empresas y gremios del Departamento del Quindío.</t>
  </si>
  <si>
    <t>Fortalecer el tejido empresarial para contribuir a la disminución de los niveles de informalidad, la generación de empleo y la articulación con las instituciones publico privadas del departamento</t>
  </si>
  <si>
    <t>Componente tecnico</t>
  </si>
  <si>
    <t>209. Conformar  la comunidad clúster para la transformación productiva y competitividad empresarial en sectores priorizados. priorizados.</t>
  </si>
  <si>
    <t xml:space="preserve">Número de clúster conformados. </t>
  </si>
  <si>
    <t xml:space="preserve">210. Brindar acompañamiento a procesos de certificación en calidad de servicio a pequeños comerciantes o Mipymes. </t>
  </si>
  <si>
    <t>Número de pequeños comerciantes o empresarios Mipymes  vinculados a procesos de certificación en calidad.</t>
  </si>
  <si>
    <t>211. Brindar asistencia técnica a empresas para mejora o actualización en procesos productivos específicos.</t>
  </si>
  <si>
    <t>Número de empresas que reciben asistencia técnica.</t>
  </si>
  <si>
    <t>Desarrollo economico, productivo y social</t>
  </si>
  <si>
    <t>212. Apoyar actividades gremiales con enfoque de acceso a mercados.</t>
  </si>
  <si>
    <t>Número de actividades gremiales apoyadas.</t>
  </si>
  <si>
    <t>2013. Apoyar programas dirigidos a la reducción de la informalidad.</t>
  </si>
  <si>
    <t>Número de programas apoyados.</t>
  </si>
  <si>
    <t>214. Apoyar programa de financiamiento a las MIPYMES.</t>
  </si>
  <si>
    <t>Número de programas de financiamiento apoyados.</t>
  </si>
  <si>
    <t>Campañas, publicidad y promoción</t>
  </si>
  <si>
    <t xml:space="preserve">215. Fortalecer esquemas colaborativos de organizaciones productivas en los municipios. </t>
  </si>
  <si>
    <t>Número de municipios apoyados con esquemas colaborativos de organizaciones productivas.</t>
  </si>
  <si>
    <t xml:space="preserve">0311 - 5 - 1 13 78 83 </t>
  </si>
  <si>
    <t>216. Creación del Sistema Regional de Competitividad e Innovación SRCeI.</t>
  </si>
  <si>
    <t>SRCeI creado.</t>
  </si>
  <si>
    <t>102. Fortalecimiento institucional para la competitividad y la innovación Todo El Departamento, Quindio, Occidente</t>
  </si>
  <si>
    <t>Fortalecer las instituciones para la competitividad  y la innovación como una herramienta para mejorar los ingresos en las empresas y consolidar una estructura económica y social favorable para el departamento del Quindío.</t>
  </si>
  <si>
    <t>217. Apoyar a la creación y funcionamiento del observatorio de competitividad e innovación.</t>
  </si>
  <si>
    <t>Observatorio creado.</t>
  </si>
  <si>
    <t xml:space="preserve">218. Realizar la Constitución legal, reglamentación y puesta en funcionamiento del Fondo para el Desarrollo del Quindío, como una estructura financiera para el desarrollo económico y social del departamento. </t>
  </si>
  <si>
    <t>Fondo para el Desarrollo del Quindío  en funcionamiento.</t>
  </si>
  <si>
    <t>219. Promover la integración regional para proyectos de desarrollo.</t>
  </si>
  <si>
    <t>Número de Programas</t>
  </si>
  <si>
    <t xml:space="preserve">0311 - 5 - 1 13 80 84 </t>
  </si>
  <si>
    <t xml:space="preserve">220. Formular el Plan de Negocios internacionales del departamento. </t>
  </si>
  <si>
    <t>Plan formulado y en ejecución.</t>
  </si>
  <si>
    <t>103. Implementación de Estrategias de exportaciones para el Departamento del Quindío.</t>
  </si>
  <si>
    <t>Generar Herramientas para la promocion de las exportaciones del departamento del Quindio</t>
  </si>
  <si>
    <t>221. Promover en los empresarios el intercambio de conocimientos para el fortalecimiento de capacidades empresariales para la exportación.</t>
  </si>
  <si>
    <t>Número de empresarios vinculados a procesos de intercambio de conocimientos con el exterior.</t>
  </si>
  <si>
    <t>222. Brindar asistencia técnica en temas de exportación y tratados de libre comercio en los municipios.</t>
  </si>
  <si>
    <t>Número de municipios con asistencia técnica brindada.</t>
  </si>
  <si>
    <t xml:space="preserve">0311 - 5 - 1 13 80 85 </t>
  </si>
  <si>
    <t>223. Formular y ejecutar el plan de marketing territorial.</t>
  </si>
  <si>
    <t>Plan de marketing territorial formulado y en ejecución.</t>
  </si>
  <si>
    <t>104. Implementación del Plan de Marketing Territorial.</t>
  </si>
  <si>
    <t>Desarrollar e implementar herramientas de Marketin Territorial para el fortalecimiento del Desarrollo Local</t>
  </si>
  <si>
    <t>224. Gestionar espacios de promoción económica del departamento frente a posibles inversionistas.</t>
  </si>
  <si>
    <t>Número de espacios de promoción económica del departamento gestionados.</t>
  </si>
  <si>
    <t>105. Apoyo a las actividades de ciencia tecnología e innovación del departamento del Quindío.</t>
  </si>
  <si>
    <t>Apoyar  por parte de los sectores públicos, privados y mixtos la ciencia, tecnología e innovación</t>
  </si>
  <si>
    <t xml:space="preserve">106. Consolidación del Ecosistema Digital en el Depto. del Quindío. </t>
  </si>
  <si>
    <t>Mejorar la implementcion del ecosistema digital en el departamento del Quindio.</t>
  </si>
  <si>
    <t>Modernizaciones y actualizaciones</t>
  </si>
  <si>
    <t xml:space="preserve">0311 - 5 - 1 14 81 86 </t>
  </si>
  <si>
    <t>225. Elaborar el plan de  promoción turística territorial para el cuatrienio.</t>
  </si>
  <si>
    <t>Plan de promoción formulado y ejecutado.</t>
  </si>
  <si>
    <t>107. Fortalecimiento de la promoción del destino a nivel nacional e internacional en Todo El Departamento, Quindio, Occidente.</t>
  </si>
  <si>
    <t>Fortalecer la promoción del destino en el territorio nacional e internacional con el fin de aumentar el flujo de turistas que llegan al departamento en el año 2014.</t>
  </si>
  <si>
    <t>0311 - 5 - 1 14 81 87</t>
  </si>
  <si>
    <t>226. Apoyar la consolidación deproductos y/o servicios turísticos existentes en el departamento.</t>
  </si>
  <si>
    <t>Número de productos y/o servicios turísticos consolidados.</t>
  </si>
  <si>
    <t>108.  Consolidación de productos turísticos en Todo El Departamento, Quindío, Occidente.</t>
  </si>
  <si>
    <t>Apoyar la consolidación de productos turísticos del departamento del Quindío</t>
  </si>
  <si>
    <t>0311 - 5 - 1 14 81 88</t>
  </si>
  <si>
    <t>227. Mejorar el SUIT (sistema único de información turística).</t>
  </si>
  <si>
    <t>Sistema Único de información turística mejorado.</t>
  </si>
  <si>
    <t>109.  Implementación de procesos de tecnología de la información y comunicación, en todo el Departamento, Quindío, Occidente.</t>
  </si>
  <si>
    <t>Implementar procesos de tecnología de la información y comunicación.</t>
  </si>
  <si>
    <t>228. Apoyar a los empresarios del sector turístico en la incorporación de tics (una plataforma)</t>
  </si>
  <si>
    <t>Número de empresarios del sector Turístico que incorporan TICs.</t>
  </si>
  <si>
    <t xml:space="preserve">0320 - 5 - 2 14 81 89 </t>
  </si>
  <si>
    <t>229. Formular y gestionar proyectos de infraestructura y señalización turística.</t>
  </si>
  <si>
    <t>Número de proyectos aprobados de infraestructura y señalización turística.</t>
  </si>
  <si>
    <t>110. Desarrollo de proyectos de infraestructura y señalización turística Todo El Departamento, Quindío, Occidente.</t>
  </si>
  <si>
    <t>Desarrollar proyectos de infraestructura y señalización turística en el Departamento del Quindío.</t>
  </si>
  <si>
    <t xml:space="preserve">0311 - 5 - 1 14 81 90 </t>
  </si>
  <si>
    <t>230. Prestar apoyo y asistencia técnica a los municipios en iniciativas de marketing territorial con base en la gestión y promoción sustentable del paisaje.</t>
  </si>
  <si>
    <t>Número de municipios asistidos y apoyados técnicamente en iniciativas de marketing territorial con base en la gestión y promoción sustentable del paisaje.</t>
  </si>
  <si>
    <t>111. Implementación estrategias de marketing territorial en los municipios que promuevan la sustentabilidad del Paisaje Cultural Cafetero Quindío, Occidente.</t>
  </si>
  <si>
    <t>Implementar estrategias de marketing territorial en los municipios que promuevan la sustentabilidad del Paisaje Cultural Cafetero, aprovechando la inclusión del PCC en la lista de bienes patrimoniales de la Unesco.</t>
  </si>
  <si>
    <t xml:space="preserve">0311 - 5 - 1 14 82 91 </t>
  </si>
  <si>
    <t>231. Elaborar y ejecutar el plan de control de calidad interinstitucional.</t>
  </si>
  <si>
    <t>Plan de control de calidad formulado y ejecutado.</t>
  </si>
  <si>
    <t>112. Asistencia a empresas del sector turístico en procesos de calidad en Todo El Departamento, Quindío, Occidente</t>
  </si>
  <si>
    <t>Desarrollar procesos de mejoramiento en la calidad de prestación de servicios turísticos para el departamento del Quindío</t>
  </si>
  <si>
    <t xml:space="preserve">0311 - 5 - 1 14 83 92 </t>
  </si>
  <si>
    <t>232. Impulsar redes empresariales para el fortalecimiento de la oferta del sector turístico.</t>
  </si>
  <si>
    <t>Número de redes impulsadas.</t>
  </si>
  <si>
    <t>113. Fortalecimiento del encadenamiento empresarial turístico Todo El Departamento, Quindío, Occidente.</t>
  </si>
  <si>
    <t>Fortalecer el encadenamiento de las empresas del sector turismo a través del impulso a redes empresariales, capacitaciones a los actores involucrados en la cadena productiva, elaboración del plan de turismo departamental y planes de negocios</t>
  </si>
  <si>
    <t>233. Asesorar la elaboración e implementación de planes de negocio para empresarios del sector turístico.</t>
  </si>
  <si>
    <t>Modelos de negocio elaborados e implementados.</t>
  </si>
  <si>
    <t>234. Implementar procesos de formación a los actores que se involucran dentro de la cadena productiva del turismo (taxistas, sector educativo, guías, entre otros).</t>
  </si>
  <si>
    <t>Número de sectores relacionados con la cadena productiva del turismo, capacitados.</t>
  </si>
  <si>
    <t>235. Elaborar e implementar un plan de turismo departamental.</t>
  </si>
  <si>
    <t>Número de Planes turísticos implementados.</t>
  </si>
  <si>
    <t xml:space="preserve">0311 - 5 - 1 14 83 93 </t>
  </si>
  <si>
    <t>236. Apoyar actividades que creen y/o fortalezcan líneas de producto en las modalidades del agroturismo, ecoturismo, turismo de aventura, turismo cultural y temático.</t>
  </si>
  <si>
    <t>Número de actividades que contribuyen a la creación y/o fortalecimiento de líneas de producto en las modalidades de turismo apoyadas.</t>
  </si>
  <si>
    <t>114. Apoyo a actividades en las diferentes modalidades del turismo en Todo El Departamento, Quindío, Occidente.</t>
  </si>
  <si>
    <t>Apoyar actividades en las diferentes modalidades de turismo que permitan un desarrollo continuo del destino Quindío.</t>
  </si>
  <si>
    <t>237. Desarrollar procesos ambientalmente amigables dentro del desarrollo turístico del destino.</t>
  </si>
  <si>
    <t>Número de procesos ambientalmente amigables incorporados.</t>
  </si>
  <si>
    <t>Estudios</t>
  </si>
  <si>
    <t>0311 - 5 - 1 15 84 94</t>
  </si>
  <si>
    <t>238. Formular y poner  en marcha el PECTI.</t>
  </si>
  <si>
    <t>PECTI en ejecución.</t>
  </si>
  <si>
    <t>Fortalecer las actividades de Ciencia Tecnología e Innovación del Departamento del Quindío</t>
  </si>
  <si>
    <t>239. Apoyar proyectos de investigación aplicada en cofinanciación con Colciencias.</t>
  </si>
  <si>
    <t>Número de proyectos investigación aplicada apoyados para cofinanciación con Colciencias.</t>
  </si>
  <si>
    <t>0311 - 5 - 1 15 85 95</t>
  </si>
  <si>
    <t>240. Realizar asistencia  técnica para la creación del centro de productividad e innovación como ecosistema para la productividad, innovación y creación de empresas innovadoras, así como empresas de base tecnológica de alto impacto.</t>
  </si>
  <si>
    <t>Proceso de creación del centro de productividad e innovación asistido técnicamente.</t>
  </si>
  <si>
    <t>0311 - 5 - 1 15 85 96</t>
  </si>
  <si>
    <t>241. Apoyar municipios en el fortalecimiento de su infraestructura tecnológica.</t>
  </si>
  <si>
    <t>Número de municipios fortalecidos.</t>
  </si>
  <si>
    <t xml:space="preserve">Mejorar las tecnologías de la información y las comunicaciones del Departamento del Quindío
</t>
  </si>
  <si>
    <t>242. Acompañar a municipios en la implementación y sostenibilidad de servicios de base tecnológica.</t>
  </si>
  <si>
    <t>Número de municipios acompañados.</t>
  </si>
  <si>
    <t>243. Apoyar a los municipios en el desarrollo de aplicaciones que fortalezcan el ecosistema digital.</t>
  </si>
  <si>
    <t>Número de municipios apoyados.</t>
  </si>
  <si>
    <t>244. Implementar el programa de TICs para la competitividad productiva y territorial</t>
  </si>
  <si>
    <t>Número de sectores con el programa TICs para la competitividad.</t>
  </si>
  <si>
    <t>245. Apoyar a los municipios en la implementación de programas que incrementen la masificación, uso y apropiación de TICs</t>
  </si>
  <si>
    <t xml:space="preserve">Número de municipios con asistencia técnica. </t>
  </si>
  <si>
    <t>DEPENDENCIA: SECRETARÍA DE SALUD</t>
  </si>
  <si>
    <t>CARGO: SECRETARIO DE SALUD</t>
  </si>
  <si>
    <t>ACTIVIDADES CUANTIFICADAS</t>
  </si>
  <si>
    <t xml:space="preserve">0318 - 010204
</t>
  </si>
  <si>
    <t>FUNCIONAMIENTO</t>
  </si>
  <si>
    <t>CEDIDA (58)
J.S.AZAR (66)
F.ESTUPEF. (63)
SGP S. PCA. 
CSF  (61)</t>
  </si>
  <si>
    <t>JOSE ANTONIO CORREA LOPEZ</t>
  </si>
  <si>
    <t>1801 - 5 -1.2.6.11</t>
  </si>
  <si>
    <t>44. Apoyar la promoción de afiliación al régimen subsidiado en los municipios del departamento.</t>
  </si>
  <si>
    <t>124.  Subsidio afiliación al régimen subsidiado del sistema general de seguridad social en salud en el Departamento del Quindío.</t>
  </si>
  <si>
    <t>Garantizar el acceso en calidad y oportunidad a los servicios de salud, garantizando una prestación de servicios sin discriminación de género, raza, edad, grupo poblacional y condición social, priorizando la atención en la población con enfoque diferencial</t>
  </si>
  <si>
    <t>Desarrollo social</t>
  </si>
  <si>
    <t>CEDIDA (58)   
J.S.AZAR (66)
LEY 1393 (64)</t>
  </si>
  <si>
    <t>45. Asegurar la interventoría a los contratos de aseguramiento en todos los municipios.</t>
  </si>
  <si>
    <t>Número de municipios con interventoría a contratos de aseguramiento.</t>
  </si>
  <si>
    <t>1802 - 5 - 1.2.6.12</t>
  </si>
  <si>
    <t>46. Garantizar la contratación de servicios de salud en todos los municipios para la población no asegurada y víctimas del conflicto armado.</t>
  </si>
  <si>
    <t>Número de municipios con contratos de prestación de servicios para la población no asegurada y víctimas del conflicto armado.</t>
  </si>
  <si>
    <t xml:space="preserve">125.  Población no afiliada al Sistema General de Seguridad Social en Salud </t>
  </si>
  <si>
    <t>CEDIDA (58)</t>
  </si>
  <si>
    <t>47. Garantizar la auditoría de contratos de prestación de servicios en todos los municipios</t>
  </si>
  <si>
    <t>No de Municipios con auditoría a los contratos de prestación de servicios</t>
  </si>
  <si>
    <t>48. Resolver las  atenciones electivas  ambulatorias</t>
  </si>
  <si>
    <t>Número de atenciones electivas ambulatorias resueltas.</t>
  </si>
  <si>
    <t>Universalización</t>
  </si>
  <si>
    <t xml:space="preserve">1802 - 5 - 1 2 6 13 </t>
  </si>
  <si>
    <t xml:space="preserve">49. Acompañar el Proceso de acreditación de ESES públicas de 2º- y 3er. Nivel de complejidad del Departamento del Quindío
</t>
  </si>
  <si>
    <t>Número de ESES acompañada en el proceso de acreditación</t>
  </si>
  <si>
    <t>128. Gestión y apoyo a la PRESTACION DE SERVICIOS DE SALUD en el Departamento del Quindío.</t>
  </si>
  <si>
    <t>Garantizar la accesibilidad a los servicios de salud en términos individuales colectivos y equitativo</t>
  </si>
  <si>
    <t>50. Acreditar en calidad las IPS públicas de 2o y 3er nivel del departamento.</t>
  </si>
  <si>
    <r>
      <t>Número de IPS públicas de 2º y 3</t>
    </r>
    <r>
      <rPr>
        <vertAlign val="superscript"/>
        <sz val="11"/>
        <color indexed="8"/>
        <rFont val="Arial"/>
        <family val="2"/>
      </rPr>
      <t>er</t>
    </r>
    <r>
      <rPr>
        <sz val="11"/>
        <color indexed="8"/>
        <rFont val="Arial"/>
        <family val="2"/>
      </rPr>
      <t xml:space="preserve"> nivel acreditadas.</t>
    </r>
  </si>
  <si>
    <t xml:space="preserve">51. Gestionar la suficiencia de la red pública departamental. </t>
  </si>
  <si>
    <t>Número de ESES acompañadas en el proceso de suficiencia de la red pública departamental.</t>
  </si>
  <si>
    <t>369. Incrementar visitas de verificación de requisitos de habilitación a Prestadores de Servicios de Salus públicos y prvados.</t>
  </si>
  <si>
    <t>Porcentaje anual de Prestadores de servicios de salud verificados</t>
  </si>
  <si>
    <t>1.2.6.14.P.52</t>
  </si>
  <si>
    <t>52. Promover la prestación de servicios de salud a todas las poblaciones vulnerables.</t>
  </si>
  <si>
    <t>Número de municipios con listados censales incluyentes de las poblaciones vulnerables.</t>
  </si>
  <si>
    <t>129. Fortalecimiento  de participación social y comunitaria de los grupos vulnerables en el departamento del Quindío</t>
  </si>
  <si>
    <t>Fortalecer los procesos de IEC, e IVC, en materia de atención en salud para población victimas, discapacidad, niñas, adolescentes, personas mayores, grupos étnicos, mujer cabeza de hogar.</t>
  </si>
  <si>
    <t>Asistencia Social</t>
  </si>
  <si>
    <t>1.2.6.15.P.53</t>
  </si>
  <si>
    <t>53. Actualizar y articular los planes de emergencia hospitalaria en las ESE del departamento con los planes locales de emergencia.</t>
  </si>
  <si>
    <t>Numero de ESE con planes de emergencia hospitalaria actualizado y articulado con los planes locales de emergencia.</t>
  </si>
  <si>
    <t>130. Servicio de salud en alerta en el departamento del Quindío</t>
  </si>
  <si>
    <t>Trasladar a favor del Hospital San Juan de dios de armenia las competencias para que coordine en forma permanente y racional el sistema de referencia emergencia y contra referencia del Departamento</t>
  </si>
  <si>
    <t>Diseño e implementación de estrategias, planes, programas y políticas</t>
  </si>
  <si>
    <t>1.2.6.16.P.54</t>
  </si>
  <si>
    <t>54. Preparar a través de simulacros de atención la respuesta de la red pública ante la presencia de desastres y emergencias.</t>
  </si>
  <si>
    <t>Numero de ESE que realizan simulacros de atención de emergencias al año.</t>
  </si>
  <si>
    <t>131. Fortalecimiento de la Red de Urgencias.</t>
  </si>
  <si>
    <t>Trasladar a favor del hospital San Juan de dios de armenia las competencias para que  coordine en forma permanente y racional el sistema integral de la Red de urgencias en el Departamento</t>
  </si>
  <si>
    <t>Acciones de Inspección, control y Vigilancia</t>
  </si>
  <si>
    <t xml:space="preserve">1803 - 5 - 1 2 9 17 </t>
  </si>
  <si>
    <t>55. Desarrollar la estrategia AIEPI en todos los municipios (morbi-mortalidad).</t>
  </si>
  <si>
    <t>Número de municipios con estrategia AIEPI implementada.</t>
  </si>
  <si>
    <t>132. Control y Vigilancia en las Acciones de Intervencion Inheremtes a la Salud Publica en el Quindio</t>
  </si>
  <si>
    <t>Intervenir los factores de riesgo en la población mediante acciones de asesoría técnica, inspección, vigilancia y control para disminuir la morbi-mortalidad de los eventos de interés en Salud Pública en el departamento del Quindío</t>
  </si>
  <si>
    <t>56. Seguimiento al cumplimiento de las normas técnicas para atención segura del binomio madre- hijo en las ESE (detección de alteraciones del embarazo, parto, puerperio, interrupción voluntaria del embarazo).</t>
  </si>
  <si>
    <t>Numero de ESE con normas técnicas implementadas para la atención del binomio madre-hijo.</t>
  </si>
  <si>
    <t>57. Promover  hábitos higiénicos en salud oral en los ámbitos laborales, escolares y en el hogar en los municipios del departamento.</t>
  </si>
  <si>
    <t>Número de municipios con promoción de hábitos higiénicos.</t>
  </si>
  <si>
    <t>58. Mantener la búsqueda activa de sintomáticos respiratorios y de piel y prevención de enfermedades trasmisibles en el departamento.</t>
  </si>
  <si>
    <t>Número de municipios con grupos de búsqueda activa de sintomáticos respiratorios activos.</t>
  </si>
  <si>
    <t>59. Apoyar la implementación de la estrategia de espacios públicos y de trabajo libres de humo de tabaco en los municipios del Quindío.</t>
  </si>
  <si>
    <t>Número de municipios apoyados para implementación de la estrategia de espacios públicos y de trabajo sin humo.</t>
  </si>
  <si>
    <t>60. Apoyo a la implementación de programas municipales de fomento y protección de patrones alimentarios adecuados en la primera infancia.</t>
  </si>
  <si>
    <t>Número de municipios apoyados para la implementación de patrones alimentarios adecuados en la primera infancia.</t>
  </si>
  <si>
    <t>370. Canalizar acciones de promocion de la salud en el desarrollo de la política nacional de sexualidad, derechos sexuales y reproductivos.</t>
  </si>
  <si>
    <t>Número de municipios con acciones de promoción de la salud en la política nacional de sexualidad, derechos sexuales y reproductivos.</t>
  </si>
  <si>
    <t>371. Seguimiento al cumplimiento de de la adherencia a las normas tecnicas en las acciones de salu pública individual.</t>
  </si>
  <si>
    <t xml:space="preserve">Número de municipios descentralizados en salud e IPS municipales asesorados y supervisados en las acciones de salud pública individual. </t>
  </si>
  <si>
    <t xml:space="preserve">61. Conformar y hacer operativo el Consejo Territorial Departamental de Zoonosis. </t>
  </si>
  <si>
    <t>Consejo Territorial de Zoonosis operando.</t>
  </si>
  <si>
    <t>133. Fortalecimiento de Estrategia de Gestion Integral, Vectores y Cambio Climatico</t>
  </si>
  <si>
    <t xml:space="preserve">Realizar gestión Integral frente a los determinantes sociales y ambientales que favorecen la presencia de enfermedades transmitidas por vectores –ETV- (Dengue, Malaria, Leishmaniasis y Enfermedad de Chagas) y zoonosis (Rabia y Leptospirosis) </t>
  </si>
  <si>
    <t>Adquisicion y bienes</t>
  </si>
  <si>
    <t>Modernizacion y actualizacion</t>
  </si>
  <si>
    <t xml:space="preserve">1803 - 5 - 1 2 9 18 </t>
  </si>
  <si>
    <t>62. Aumentar la visita de I.V.C.  en los establecimientos farmacéuticos del departamento.</t>
  </si>
  <si>
    <t>Número de establecimientos farmacéuticos con visitas de I.V.C.</t>
  </si>
  <si>
    <t>134. Control Salud Ambiental Departamento del Quindío.</t>
  </si>
  <si>
    <t>Disminución  de factores de riesgo  sanitarios y ambientales asociados  con salud ambiental   mediante acciones de Inspección, Vigilancia y Control  en el Departamento del Quindío</t>
  </si>
  <si>
    <t>Adquisicion de bienes y servicios</t>
  </si>
  <si>
    <t>63. Aumentar las visita de I.V.C. en los establecimientos del departamento que manejan sustancias potencialmente tóxicas.</t>
  </si>
  <si>
    <t>Número de establecimientos que manejan sustancias potencialmente tóxicas con visitas de I.V.C.</t>
  </si>
  <si>
    <t>Componente ambiental</t>
  </si>
  <si>
    <t>64. Garantizar visita de I.V.C a establecimientos de alimentos clasificados de alto riesgo.</t>
  </si>
  <si>
    <t>Número de establecimientos de alimentos calificados de alto riesgo con visitas de I.V.C.</t>
  </si>
  <si>
    <t xml:space="preserve">65. Garantizar visitas de I.V.C. a generadores de residuos hospitalarios, prestadores de servicios de agua para consumo humano y generadores de contaminación y factores de riesgo asociados a su actividad. </t>
  </si>
  <si>
    <t>Número de sujetos de atención en saneamiento básico con visitas de I.V.C.</t>
  </si>
  <si>
    <t xml:space="preserve">372. Garantizar los insumos y las acciones del IVC de factores de riesgo del ambiente que afecten la salud humana y para el centro de vectores zoonosis. </t>
  </si>
  <si>
    <t xml:space="preserve">1803 - 5 - 1 2 9 19 </t>
  </si>
  <si>
    <t>66. Apoyar la conformación de los Comités Locales de Salud ocupacional municipales</t>
  </si>
  <si>
    <t>Número de municipios apoyados en la conformidad del comité local de salud ocupacional operando</t>
  </si>
  <si>
    <t>135. Prevención vigilancia y control de eventos de origen laboral en el Departamento del Quindío.</t>
  </si>
  <si>
    <t>Acompañar  el proceso de conformación y  funcionamiento  de los Comités Locales de Seguridad y Salud en el Trabajo COLOSOS de los 11 municipios  del Departamento del Quindío, para la vigencia 2014.</t>
  </si>
  <si>
    <t>1803 - 5 - 1 2 9 20</t>
  </si>
  <si>
    <t>67. Promover la implementación y cumplimiento del Programa de Salud Ocupacional en las empresas del departamento con mayor riesgo laboral</t>
  </si>
  <si>
    <t>Número de campañas de promoción elaboradas</t>
  </si>
  <si>
    <t>136. Prevención y vigilancia a los riesgos profesionales en el Departamento del Quindío.</t>
  </si>
  <si>
    <t xml:space="preserve">1803 - 5 - 1 2 9 21  </t>
  </si>
  <si>
    <t>68. Imcrementar el número de ESE municipales con PIC Plan de Intervenciones Colectivas</t>
  </si>
  <si>
    <t>Número de Ese municipales con PIC Plan de Intervenciones Colectivas</t>
  </si>
  <si>
    <t>137. Asistencia atención a las personas y prioridades en salud publica en el Quindío</t>
  </si>
  <si>
    <t>Fortalecer los procesos de IEC, e IVC, en materia de atencion en salud para poblacion victimas, discapacidad, niñas, adolescentes, personas mayores, grupos étnicos, mujer cabeza de hogar.</t>
  </si>
  <si>
    <t>373. Garantizar la adquisición y suministro de medicamentos de control especial, monopolio del estado y programas especiales.</t>
  </si>
  <si>
    <t>Número de establecimientos autorizados para la compra y comercialización de medicamentos de control especial.</t>
  </si>
  <si>
    <t>Asistencia tecnica</t>
  </si>
  <si>
    <t xml:space="preserve">1803 - 5 - 1 2 9 21 </t>
  </si>
  <si>
    <t>374. Garantizar el fortalecimiento departamental y municipal en Salud para la implementación de las competencias territoriales.</t>
  </si>
  <si>
    <t>126. Fortalecimiento de las actividades de vigilancia y control del Laboratorio de Salud Pública.</t>
  </si>
  <si>
    <t>Incrementar la capacidad analítica del Laboratorio de Salud para dar respuesta  a las necesidades  del sistema de vigilancia en salud pública en el marco de la Seguridad Sanitaria (SS) en el departamento del Quindio</t>
  </si>
  <si>
    <t xml:space="preserve">Adquisicion de bienes y servicios </t>
  </si>
  <si>
    <t>Componente  tecnico</t>
  </si>
  <si>
    <t xml:space="preserve">375. Garantizar el fortalecimiento institucional del laboratorio de Salud Pública para la vigilancia y control sanitario, y de vigilancia de eventos de interés en salud pública. </t>
  </si>
  <si>
    <t>Número de áreas del laboratorio de salud pública acompañadas</t>
  </si>
  <si>
    <t>127. Fortalecimiento del sistema de vigilancia en Salud Publica en el Departamento del Quindío.</t>
  </si>
  <si>
    <t>Fortalecer el desarrollo del Sistema de Vigilancia en Salud Publica del Departamento del Quindío,  a través de procesos de asesoría, seguimiento y evaluación en los 12 municipios del Departamento del Quindío, para la vigencia 2014.</t>
  </si>
  <si>
    <t>Asistencia Tecnica</t>
  </si>
  <si>
    <t>Componente  Tecnico</t>
  </si>
  <si>
    <t>376. Garantizar el sistema de vigilancia en Salud Pública y el diagnóstico situacional de salud.</t>
  </si>
  <si>
    <t>Número de municipios con sistema de vigilancia en salud pública implementados.</t>
  </si>
  <si>
    <t xml:space="preserve">1803 - 5 - 1 2 37 22 </t>
  </si>
  <si>
    <t>69. Diseñar e implementar un programa de orientación preventiva , para mejorar percepción del riesgo y disminuir la actitud permisiva de la comunidad frente al consumo de sustancias lícitas e ilícitas</t>
  </si>
  <si>
    <t>Un programa de orientación preventiva implementado</t>
  </si>
  <si>
    <t>138. Fortalecimiento y promoción de la salud una razón más para sonreír en el departamento del Quindío</t>
  </si>
  <si>
    <t>Desarrollar acciones que permitan mantener la tasa actual de consumo de sustancias licitas e ilícitas en la población del departamento del Quindío</t>
  </si>
  <si>
    <t xml:space="preserve">1803 - 5 - 1 2 37 23 </t>
  </si>
  <si>
    <t>70. Implememntar de un modelo de atención primaria en salud mental</t>
  </si>
  <si>
    <t>Número de municipios con model de APS mental implementado</t>
  </si>
  <si>
    <t>139. Fortalecimiento promoción de la salud y prevención primaria en salud mental en el departamento del Quindío</t>
  </si>
  <si>
    <t>Contribuir a la gestión integral de los riesgos asociados a la salud mental  y la convivencia social, mediante la intervención de los factores de riesgo y el mejoramiento de la capacidad de respuesta institucional y comunitaria.</t>
  </si>
  <si>
    <t>71. Apoyar las entidades que realizan actividades de superación y rehabilitación en el  consumo de SPA</t>
  </si>
  <si>
    <t>Número de entidades apoyadas</t>
  </si>
  <si>
    <t>377. Garantizar la atención integral a las victimas de la violencia y su nucleo familiar.</t>
  </si>
  <si>
    <t>Porcentaje de atenciones integrales autorizadas.</t>
  </si>
  <si>
    <t>Asistencia social</t>
  </si>
  <si>
    <t xml:space="preserve">1802 - 5 - 1 2 38 24 </t>
  </si>
  <si>
    <t>72. Canalizar acciones de promoción de la salud y de prevención de los riesgos hacia poblaciones especiales y vulnerables en los muicipios del Quindío</t>
  </si>
  <si>
    <t>Número de muicipios con acciones de promoción de la salud y prevención de los riesgos</t>
  </si>
  <si>
    <t>140. Implementación de programas especiales en salud en el Departamento del Quindío.</t>
  </si>
  <si>
    <t>Reducir la morbi-mortalidad y transmision de  tuberculosis  en el departamento del Quindío</t>
  </si>
  <si>
    <t>Adquisición de bienes o servicios</t>
  </si>
  <si>
    <t xml:space="preserve">1802 - 5 - 1 2 38 25 </t>
  </si>
  <si>
    <t>73. Promover jornadas de registro e identificación en los municipios del departamento para niños, niñas y adolescentes</t>
  </si>
  <si>
    <t>Jornadas de registro e identificación realizadas</t>
  </si>
  <si>
    <t>141. Implementación de todos sumamos en el Quindío</t>
  </si>
  <si>
    <t>Mejorar la accesibilidad de los servicios de salud mediante la identificación de la población indocumentada que permita su afiliación al SGSS</t>
  </si>
  <si>
    <t>DEPENDENCIA: SECRETARIA DEL INTERIOR</t>
  </si>
  <si>
    <t>CARGO: SECRETARIO DEL INTERIOR</t>
  </si>
  <si>
    <t xml:space="preserve"> NOMBRE</t>
  </si>
  <si>
    <t>0309-5.15.46.42</t>
  </si>
  <si>
    <t>100. Formular e implementar la política integral
de seguridad y convivencia ciudadana.</t>
  </si>
  <si>
    <t>27. Inversiones gestión del orden público y seguridad todo el departamento del Quindío.</t>
  </si>
  <si>
    <t>Reducción de indices delincuenciales y de inseguridad en el departamento del Quindìo</t>
  </si>
  <si>
    <t>101. Apoyar la Implementación el Plan
Nacional de Vigilancia Comunitaria por Cuadrantes PNVCC en las áreas urbanas y rurales.</t>
  </si>
  <si>
    <t>Diseño e implementación de estrategias, planes, programas y política</t>
  </si>
  <si>
    <t xml:space="preserve">Obras Fisicas 
</t>
  </si>
  <si>
    <t>103. Apoyar programas municipales de
fortalecimiento de la movilidad y reacción de los organismos de fuerza pública, seguridad y justicia del departamento; y/o atención carcelaria</t>
  </si>
  <si>
    <t xml:space="preserve">Adquisiciòn de bienes y servicios </t>
  </si>
  <si>
    <t xml:space="preserve">Adquisición de bienes y servicios
</t>
  </si>
  <si>
    <t>104. Apoyar los componentes logísticos de los organismos de seguridad y de la Registraduría nacional para los comicios electorales.</t>
  </si>
  <si>
    <t xml:space="preserve">Componente tècnico
</t>
  </si>
  <si>
    <t>0309-5.15.48.43</t>
  </si>
  <si>
    <t>106. Realizar campañas de educación ciudadana y gestión comunitaria urbanas y rurales.</t>
  </si>
  <si>
    <t>23. Inversiones construcción de convivencia ciudadana en el Depto. del Quindío.</t>
  </si>
  <si>
    <t>Eficiente Implementaciòn de estrategias, campañas y programas de prevención en seguridad y convivencia ciudadana en el departamento del Quindío</t>
  </si>
  <si>
    <t xml:space="preserve">
Otros, pagos  a fuentes  humanas, por informaciòn suministrada  
</t>
  </si>
  <si>
    <t xml:space="preserve">
Componente Institucional
</t>
  </si>
  <si>
    <t>107. Fortalecer programas de participación ciudadana para la seguridad preventiva y la convivencia pacífica.</t>
  </si>
  <si>
    <t xml:space="preserve">
Campañas , publicidad  y promociòn 
</t>
  </si>
  <si>
    <t xml:space="preserve">
Componente Tècnico
</t>
  </si>
  <si>
    <t>105. Apoyar mecanismos alternativos de solución de conflictos MASC y acceso a la
justicia.</t>
  </si>
  <si>
    <t>Componente Tècnico</t>
  </si>
  <si>
    <t xml:space="preserve">0321 - 5 - 2 5 49 44 </t>
  </si>
  <si>
    <t>108. Realizar campañas educativas en el departamento.</t>
  </si>
  <si>
    <t>28. Inversiones seguridad vial en el Departamento del Quindío.</t>
  </si>
  <si>
    <t>Reducciòn  en la tasa de accidentalidad en el departamento del quindìo</t>
  </si>
  <si>
    <t>Apoyo  institucional</t>
  </si>
  <si>
    <t>109. Incrementar la señalización de vías.</t>
  </si>
  <si>
    <t>Número de metros lineales de señalización.</t>
  </si>
  <si>
    <t>110. Acreditar y habilitar la escuela de Enseñanza del IDTQ.</t>
  </si>
  <si>
    <t>Escuela de enseñanza del IDTQ acreditada y habilitada.</t>
  </si>
  <si>
    <t>0309-5.18.63.56</t>
  </si>
  <si>
    <t>133. Articularse con las instituciones estatales, para ejecutar programas conjuntos de prevención del reclutamiento forzado</t>
  </si>
  <si>
    <t>Municipios con programas de prevención y garantía de derecho.</t>
  </si>
  <si>
    <t>29. Inversiones prevención y protección a víctimas todo el Depto. del Quindío.</t>
  </si>
  <si>
    <t>Estrategìas (Planes y programas) y politicas de mitigaciòn, para la   atenciòn desplazamiento por  sucesos  victimizantes de personas  y/o  familias en el departamento del Quindìo</t>
  </si>
  <si>
    <t xml:space="preserve">Componente tècnico </t>
  </si>
  <si>
    <t xml:space="preserve">134. Fortalecer los mecanismos o instrumentos de prevención de la vulneración y protección de derechos de población  en condición de desplazamiento a través de la elaboración y socialización del plan departamental de contingencia por posibles desplazamientos masivos.  </t>
  </si>
  <si>
    <t>Plan elaborado y socializados</t>
  </si>
  <si>
    <t xml:space="preserve">Desarrollo Institucional
</t>
  </si>
  <si>
    <t xml:space="preserve">Diseño e implementación de estrategias, planes, programas y políticas
</t>
  </si>
  <si>
    <t>0309-5.18.63.57</t>
  </si>
  <si>
    <t>135. Apoyar la atención integral de las víctimas por enfoque diferencial y de derechos en salud, educación, vivienda, tierras, cultura y proyectos productivos.</t>
  </si>
  <si>
    <t xml:space="preserve">25. Inversiones desarrollo del PARIV y atención a víctimas del conflicto armado todo el Departamento. </t>
  </si>
  <si>
    <t>Incremento de  ayuda humanitaria a la poblaciòn victima residente y de arrivo al departamento del Quindìo</t>
  </si>
  <si>
    <t xml:space="preserve">Asistencia social 
</t>
  </si>
  <si>
    <t>0309-5.136. Fortalecer el comité departamental de justicia
transicional y sus subcomités.</t>
  </si>
  <si>
    <t>Comité fortalecido</t>
  </si>
  <si>
    <t>Adquisición de  bienes  y servicios</t>
  </si>
  <si>
    <t>137. Apoyar la atención humanitaria inmediata, de emergencia y la estabilización socioeconómica de la población víctima de desplazamiento forzado con enfoque de derecho de salud, educación, vivienda, generación de ingresos, tierra, cultura, deporte e inclusión social.</t>
  </si>
  <si>
    <t xml:space="preserve">Componente Tècnico
</t>
  </si>
  <si>
    <t xml:space="preserve">Desarrollo Social
</t>
  </si>
  <si>
    <t>138. Fortalecer la capacidad institucional a través del apoyo en la construcción y la actualización de los PLANES DE ATENCIÓN Y REPARACIÓN INTEGRAL DE VÍCTIMAS PARIV municipales y la implementación del PARIV departamental.</t>
  </si>
  <si>
    <t>0309-5.18.63.58</t>
  </si>
  <si>
    <t>139. Crear e implementar un programa de atención integral a víctimas de trata de personas.</t>
  </si>
  <si>
    <t>24. Inversiones desarrollo del Plan Departamental de prevención y protección DDHH y DIH.</t>
  </si>
  <si>
    <t>Mejoramiento en la calidad de vida y Respeto a los Derechos  Humanos y Legitimidades al Derecho Internacional Humanitario</t>
  </si>
  <si>
    <t>Componente Tecnico</t>
  </si>
  <si>
    <t xml:space="preserve">Asistencia social
</t>
  </si>
  <si>
    <t>140. Apoyar la formulación, actualización y ejecución de los planes municipales de acción de DDHH y DIH y la formulación e implementación del plan de departamental.</t>
  </si>
  <si>
    <t>Planes municipales formulados,
ejecutados y/o implementados</t>
  </si>
  <si>
    <t xml:space="preserve">Componente Tecnico        
</t>
  </si>
  <si>
    <t xml:space="preserve">Diseño e implementación de estrategias, planes, programs y políticas </t>
  </si>
  <si>
    <t>0309-5.1.18.97.124</t>
  </si>
  <si>
    <t xml:space="preserve">306. Desarrollar campañas de prevención de los riesgos por amenazas naturales y actividades antrópicas </t>
  </si>
  <si>
    <t>Numero de campañas desarrolladas</t>
  </si>
  <si>
    <t>21. Inversiones apoyo a la gestión del riesgo de desastres en el Departamento Quindío.</t>
  </si>
  <si>
    <t>Aumento en el indice de cobertura en la atencion de emergencias y desastres por parte de los organismos de socorro y comunidad  en el departamento del Quindio.</t>
  </si>
  <si>
    <t xml:space="preserve">Campañas, publicidad y promociòn
</t>
  </si>
  <si>
    <t>307. Gestionar proyectos de reubicación para familias asentadas en zonas de alto riesgo en coordinación con la promotora de vivienda y la secretaría de infraestructura departamental</t>
  </si>
  <si>
    <t>Número de proyectos de reubicación gestionados</t>
  </si>
  <si>
    <t xml:space="preserve">Componente  Insitucional.
</t>
  </si>
  <si>
    <t>308. Apoyar los procesos de investigación de amenaza y vulnerabilidad que afectan la comunidad de los municipios del departamenrto</t>
  </si>
  <si>
    <t>Número de municipios</t>
  </si>
  <si>
    <t xml:space="preserve">Estudios </t>
  </si>
  <si>
    <t>0309-5.1.18.97.125</t>
  </si>
  <si>
    <t>309. Capacitar a la comunidad en gestión del riesgo.</t>
  </si>
  <si>
    <t xml:space="preserve">Número de capacitaciones realizadas sobre gestión del riesgo </t>
  </si>
  <si>
    <t>22. Inversiones conocimiento, reducción del riesgo y manejo de desastres.</t>
  </si>
  <si>
    <t>Bajar el indice de población asentada en zonas de alto riesgo en el Departamento del Quindío</t>
  </si>
  <si>
    <t>Costos complementarios</t>
  </si>
  <si>
    <t>310. Apoyar procesos de fortalecimiento de los organismos de socorro e instituciones que hacen parte de la unidad de prevención y atención de desastres</t>
  </si>
  <si>
    <t>Número de procesos de fortalecimiento a los organismos de socorro e instituciones que hacen parte de la unidad de prevención y atención de desastres apoyados</t>
  </si>
  <si>
    <t xml:space="preserve">Aquisiciòn de Bienes y servicios
</t>
  </si>
  <si>
    <t>311. Realizar proceso de mejora en dotación del centro de reserva de la unidad de prevención y atención de desastres del departamento para asistencia humanitaria</t>
  </si>
  <si>
    <t>Proceso de mejora en dotación del centro de reserva de la unidad de prevención y atención de desastres realizado</t>
  </si>
  <si>
    <t>Componente Institucional
 </t>
  </si>
  <si>
    <t xml:space="preserve">Ingenieria y administraciòn
</t>
  </si>
  <si>
    <t>312. Brindar asistencia técnica a los municipios del departamento en la elaboración e implementación de los planes municipales de gestión del riesgo (PMGR)</t>
  </si>
  <si>
    <t>Número de PMGR elaborados con asistencia técnica departamental</t>
  </si>
  <si>
    <t xml:space="preserve">estudios y  consultoria para brindar conceptos tècnicos  en equipos bomberiles  </t>
  </si>
  <si>
    <t>Aquisiciòn de Bienes y servicios.</t>
  </si>
  <si>
    <t>313. Crear el Fondo Departamental de Calamidades</t>
  </si>
  <si>
    <t>Fondo departamental de calamidades creado</t>
  </si>
  <si>
    <t>314. Formular el Plan Departamental de Gestión del Riesgo</t>
  </si>
  <si>
    <t>Plan Departamental de Gestón del Riesgo formulado</t>
  </si>
  <si>
    <t>0309-5.1-21.103.136</t>
  </si>
  <si>
    <t xml:space="preserve">346. Fortalecer los procesos de elección y reconocimiento de los organismos comunales.  </t>
  </si>
  <si>
    <t xml:space="preserve">Fortalecer los procesos de elección y reconocimiento de los organismos comunales.  </t>
  </si>
  <si>
    <t>26. Inversiones fortalecimiento de los organismos comunales del Departamento del Quindío.</t>
  </si>
  <si>
    <t>Fortalecimiento de los procesos de gestión de organismos comunales y comunitarios</t>
  </si>
  <si>
    <t>Adquisiciòn de bienes y servicios</t>
  </si>
  <si>
    <t>347. Creación del banco de proyectos comunales.</t>
  </si>
  <si>
    <t>Creación del banco de proyectos comunales.</t>
  </si>
  <si>
    <t>348. Crear un fondo de auxilio funerario</t>
  </si>
  <si>
    <t>Crear un fondo de auxilio funerario</t>
  </si>
  <si>
    <t xml:space="preserve">Apoyo institucional
</t>
  </si>
  <si>
    <t>349. Impulsar procesos de formación a dignatarios comunales.</t>
  </si>
  <si>
    <t>Impulsar procesos de formación a dignatarios comunales.</t>
  </si>
  <si>
    <t xml:space="preserve">Costos Complementarios </t>
  </si>
  <si>
    <t>350. Apoyar y promover la organización comunitaria de las familias para su desarrollo en los 12 municipios.</t>
  </si>
  <si>
    <t>Apoyar y promover la organización comunitaria de las familias para su desarrollo en los 12 municipios.</t>
  </si>
  <si>
    <t>Campañas, Publicidad y promociòn</t>
  </si>
  <si>
    <t xml:space="preserve">APROPIACION INICIAL </t>
  </si>
  <si>
    <t>DEPENDENCIA:  SECRETARIA DE AGUAS E INFRAESTRUCTURA</t>
  </si>
  <si>
    <t xml:space="preserve">0308 - 5 - 1 17 87 101 </t>
  </si>
  <si>
    <t>257. Construir, mejorar y habilitar la red vial secundaria para la implementación del plan vial departamental.</t>
  </si>
  <si>
    <t>Número de kms construidos, mejorados y rehabilitados de la red vial secundaria.</t>
  </si>
  <si>
    <t xml:space="preserve">69, Aplicación del Plan Vial Departamental en el Departamento del Quindío.
</t>
  </si>
  <si>
    <t>Mejoramiento de la Calidad de vida de los habitantes del departamento mediante la atencion oportuna en mantenimiento preventivo, correctivo y atencion de emergencias en la red vial a cargo del Departamento del Quindío.</t>
  </si>
  <si>
    <t xml:space="preserve">Obras Físicas </t>
  </si>
  <si>
    <t>ISABEL  CRISTINA ORTIZ CORTES</t>
  </si>
  <si>
    <t>258. Mantener en buen estado las vías secundarias para la implementación del plan vial departamental.</t>
  </si>
  <si>
    <t>Número de km con  mantenimiento en la red vial secundaria.</t>
  </si>
  <si>
    <t>259. Apoyar la atención de las emergencias viales en los municipios del Departamento.</t>
  </si>
  <si>
    <t>Número de municipios con emergencias viales  apoyados.</t>
  </si>
  <si>
    <t>Ingeniería y administración</t>
  </si>
  <si>
    <t>260. Realizar estudios, diseños, asesorías, apoyo técnico y administrativo  para la ejecución del plan vial departamental.</t>
  </si>
  <si>
    <t>Número de estudios, diseños, asesorías, apoyo técnico y administrativo realizados.</t>
  </si>
  <si>
    <t>Gestión</t>
  </si>
  <si>
    <t>262. Apoyar a los municipios en la construcción, mantenimiento, mejoramiento y rehabilitación  de la red vial terciaria y/o urbana.</t>
  </si>
  <si>
    <t>Número de municipios apoyados en el proceso de construcción, mantenimiento, mejoramiento y/o rehabilitación de la red vial terciaria y/o urbana.</t>
  </si>
  <si>
    <t xml:space="preserve">Adquisición de bienes y servicios </t>
  </si>
  <si>
    <t>Obras Físicas</t>
  </si>
  <si>
    <t>263. Ejecutar obras complementarias para la conservación de la Red Vial del Departamento del Quindío.</t>
  </si>
  <si>
    <t>Número de  obras complementarias para la conservación Vial del Departamento del Quindío.</t>
  </si>
  <si>
    <t xml:space="preserve">0308 - 5 - 1 17 88 102 </t>
  </si>
  <si>
    <t xml:space="preserve">264. Conformar una (1) Unidad para la Gestoría que se encargue de implementar acciones técnicas, administrativas, financieras, legales y ambientales para el desarrollo del Plan Departamental de Aguas del Quindío. </t>
  </si>
  <si>
    <t>Unidad para la Gestoría que asuma las funciones de la Gerencia conformada.</t>
  </si>
  <si>
    <t>70.  Implementación de acciones para el desarrollo del plan departamental de aguas del departamento del Quindío</t>
  </si>
  <si>
    <t xml:space="preserve">Desarrollar las acciones necesarias para alcanzar el cumplimiento de los objetivos de la política del sector de agua potable y saneamiento básico. </t>
  </si>
  <si>
    <t>SGP (27)</t>
  </si>
  <si>
    <t xml:space="preserve">0308 - 5 - 1 17 88 103 </t>
  </si>
  <si>
    <t>265. Disminuir el IRCA[1]&lt; = 2%.</t>
  </si>
  <si>
    <t>% IRCA.</t>
  </si>
  <si>
    <t>&lt; = 2%</t>
  </si>
  <si>
    <t>71. Construcción y mejoramiento de la infraestructura de agua potable del departamento del Quindío</t>
  </si>
  <si>
    <t>Aumento de la cobertura urbana y rural del servicio de agua potable en el departamento.</t>
  </si>
  <si>
    <t>Obras físicas</t>
  </si>
  <si>
    <t xml:space="preserve">266. Gestionar el aumento de la proporción de la población urbana con acceso a métodos de abastecimiento de agua adecuados. </t>
  </si>
  <si>
    <t>% de Cobertura Urbana.</t>
  </si>
  <si>
    <t>267. Gestionar el aumento de la proporción de la población rural con acceso a métodos de abastecimiento de agua adecuados.</t>
  </si>
  <si>
    <t>% de Cobertura  Rural.</t>
  </si>
  <si>
    <t xml:space="preserve">Gestión </t>
  </si>
  <si>
    <t xml:space="preserve">0308 - 5 - 1 17 88 104 </t>
  </si>
  <si>
    <t>268. Gestionar el aumento del porcentaje en cobertura del tratamiento de aguas residuales domésticas.</t>
  </si>
  <si>
    <t>%  de Aguas Tratadas.</t>
  </si>
  <si>
    <t>72.  Construcción y mejoramiento de la Infraestructura Sanitaria del departamento del Quindío. E y P</t>
  </si>
  <si>
    <t xml:space="preserve">40% de aguas tratadas;  97,6% de cobertura urbana y 70,9% de cobertura rural </t>
  </si>
  <si>
    <t>269. Gestionar el aumento  de la cobertura de la población urbana con acceso a métodos de saneamiento adecuado.</t>
  </si>
  <si>
    <t>270. Gestionar el aumento de la cobertura  de la población rural con acceso a métodos de saneamiento adecuado.</t>
  </si>
  <si>
    <t xml:space="preserve">271. Apoyar la implementación y desarrollo de los PEGIRS en los municipios del departamento.  </t>
  </si>
  <si>
    <t xml:space="preserve">272. Apoyar la recolección de residuos en las zonas rurales turísticas de los municipios del departamento. </t>
  </si>
  <si>
    <t xml:space="preserve">273. Fomentar los sistemas de aprovechamiento de residuos sólidos en los municipios del departamento. </t>
  </si>
  <si>
    <t>Número de municipios con promoción de sistemas de aprovechamiento.</t>
  </si>
  <si>
    <t xml:space="preserve">0308 - 5 - 1 17 88 105 </t>
  </si>
  <si>
    <t>274. Gestionar acciones tendientes a disminuir el Índice de Agua no Contabilizada (IANC).</t>
  </si>
  <si>
    <t>% de IANC.</t>
  </si>
  <si>
    <t>73.  Construcción y mejoramiento de los sistemas de acueducto en el departamento del Quindío</t>
  </si>
  <si>
    <t xml:space="preserve">Gestionar acciones tendientes a disminuir en 2% el índice de agua no contabilizada (IANC). </t>
  </si>
  <si>
    <t xml:space="preserve">0308 - 5 - 1 17 88 106 </t>
  </si>
  <si>
    <t>275. Fortalecer institucionalmente Empresas Prestadoras de servicios públicos domiciliarios.</t>
  </si>
  <si>
    <t>Número de Empresas Prestadoras de servicios públicos domiciliarios fortalecidas Institucionalmente.</t>
  </si>
  <si>
    <t>74.  Fortalecimiento de las empresas prestadoras de servicios públicos domiciliarios del departamento del Quindío</t>
  </si>
  <si>
    <t xml:space="preserve">Fortalecer institucionalmente las 5 Empresas prestadoras de servicios públicos domiciliarios.     </t>
  </si>
  <si>
    <t xml:space="preserve">0308 - 5 - 1 17 92 109 </t>
  </si>
  <si>
    <t>282. Mejorar y rehabilitar la infraestructura de edificaciones educativas del Departamento del Quindío.</t>
  </si>
  <si>
    <t>Número de edificaciones educativas mejoradas y rehabilitadas.</t>
  </si>
  <si>
    <t>75.   Construcción y/o mejoramiento de la Infraestructura Educativa, de todo el Departamento del Quindío.</t>
  </si>
  <si>
    <t>Construir y/o Mejorar las Instituciones Educativas Públicas del Departamento del Quindío</t>
  </si>
  <si>
    <t xml:space="preserve">Obras Fisicas - Construcción </t>
  </si>
  <si>
    <t>EPD (04)</t>
  </si>
  <si>
    <t xml:space="preserve">Obras Fisicas - Mejoramiento </t>
  </si>
  <si>
    <t>283. Construir sedes educativas</t>
  </si>
  <si>
    <t>Número de sedes educativos construidas</t>
  </si>
  <si>
    <t>Asistencia técnica</t>
  </si>
  <si>
    <t xml:space="preserve">0308 - 5 - 1 17 92 142 </t>
  </si>
  <si>
    <t>284. Infraestructura de los escenarios deportivos y recreativos mantenidos y rehabilitados</t>
  </si>
  <si>
    <t>Numero de escenarios deportivos mejorados y rehabilitados</t>
  </si>
  <si>
    <t xml:space="preserve">76,  Mejoramiento y/o rehabilitación de Escenarios Deportivos y recreativos de todo el Departamento del Quindío. </t>
  </si>
  <si>
    <t>Mejorar y rehabilitar los escenarios deportivos del departamento</t>
  </si>
  <si>
    <t xml:space="preserve">Obras Fisicas </t>
  </si>
  <si>
    <t xml:space="preserve">0308 - 5 - 1 17 92 110 </t>
  </si>
  <si>
    <t>285. Mejorar y rehabilitar instituciones de salud pública y bienestar social en el Departamento del Quindío.</t>
  </si>
  <si>
    <t>Número de instituciones de salud pública y bienestar social mejoradas y rehabilitadas.</t>
  </si>
  <si>
    <t>77.   Mejoramiento de la infraestructura física de las instituciones de salud pública y bienestar social del departamento del Quindío</t>
  </si>
  <si>
    <t>Mejorar y rehabilitar instituciones de salud publica y bienestar social en el Departamento del Quindio</t>
  </si>
  <si>
    <t>Obras Fisicas</t>
  </si>
  <si>
    <t>286. Mejorar y rehabilitar instituciones públicas de seguridad y justicia en el Departamento del Quindío.</t>
  </si>
  <si>
    <t>Número de instituciones  públicas de seguridad y justicia mejoradas y rehabilitadas.</t>
  </si>
  <si>
    <t xml:space="preserve">78.  Mejoramiento de las instituciones públicas, de seguridad y justicia en el departamento del Quindío </t>
  </si>
  <si>
    <t>Mejorar y/o habilitar la infraestructura de la instalaciones publicas de seguridad y justicia del departamento del quindio</t>
  </si>
  <si>
    <t>0308 - 5 - 1 17 92 111</t>
  </si>
  <si>
    <t>287. Mejorar y habilitar los equipamientos y/o espacios para el desarrollo turístico y cultural en el departamento del Quindío.</t>
  </si>
  <si>
    <t>Número de equipamientos y/o espacios para el desarrollo turístico y cultural, mejorados y rehabilitados.</t>
  </si>
  <si>
    <t xml:space="preserve">
79, Construcción, mejoramiento y/o rehabilitación de los Equipamientos Colectivos para el desarrollo cultural y/o turístico en el Departamento del Quindío.</t>
  </si>
  <si>
    <t>Construir, mejorar y/o habilitar los equipamientos colectivos para el desarrollo comunitario, cultural y/o turistico en el departamento del quindio</t>
  </si>
  <si>
    <t>289. Apoyo a proyectos estratégicos municipales de impacto regional.</t>
  </si>
  <si>
    <t>Número de proyectos estratégicos municipales de impacto regional apoyados.</t>
  </si>
  <si>
    <t>290. Realizar convenios estratégicos para el Departamento.</t>
  </si>
  <si>
    <t>Número de convenios realizados.</t>
  </si>
  <si>
    <t>0308 - 5 - 1 17 92 112</t>
  </si>
  <si>
    <t>291. Incrementar la asistencia técnica y logística a estudios, asesorías y diseños de equipamientos de infraestructura pública para el desarrollo social en los municipios</t>
  </si>
  <si>
    <t>Número de estudios, asesorías y diseños de equipamientos asistidos en los municipios.</t>
  </si>
  <si>
    <t>80.  Estudios, diseños, asesorías, apoyo logístico, técnico y administrativo de la infraestructura pública para el desarrollo para el departamento del Quindío</t>
  </si>
  <si>
    <t>Asistir a los Municipios del Departamento, con estudios, asesorías y diseños de equipamientos de Infraestructura Pública.</t>
  </si>
  <si>
    <t xml:space="preserve">0308 - 5 - 1 17 92 113 </t>
  </si>
  <si>
    <t>292. Apoyar la construcción de redes de saneamiento básico y agua potable para vivienda nueva y/o ampliación de cobertura.</t>
  </si>
  <si>
    <t>Número de apoyos para la construcción de redes de saneamiento básico y agua potable.</t>
  </si>
  <si>
    <t>81. Mejoramiento de la infraestructura sanitaria y de agua potable del departamento del Quindío</t>
  </si>
  <si>
    <t>Mejoramiento de los sistemas de acueducto y alcantarillado en el departamento del quindio</t>
  </si>
  <si>
    <t>Obra Fisica</t>
  </si>
  <si>
    <t>ISABEL CRISTINA ORTIZ CORTES</t>
  </si>
  <si>
    <t>DEPENDENCIA: SECRETARIA DE CULTURA</t>
  </si>
  <si>
    <t>CARGO: SECRETARIO DE CULTURA</t>
  </si>
  <si>
    <t>310-5-1.3.39.26</t>
  </si>
  <si>
    <t>74. Adoptar mediante norma departamental el Plan Biocultura 2012-2022.</t>
  </si>
  <si>
    <t>Plan Departamental Biocultura 2012-2022 adoptado.</t>
  </si>
  <si>
    <t>12. Fortalecimiento de la institucionalidad cultural en el departamento del Quindío</t>
  </si>
  <si>
    <t>Garantizar el acceso a las manifestaciones, bienes y servicios culturales y promover la creatividad de los quindianos</t>
  </si>
  <si>
    <t xml:space="preserve">Diseño e implementacion de estrategias, planes, programas y politicas </t>
  </si>
  <si>
    <t>75. Capacitar a los actores del sector cultural y artístico.</t>
  </si>
  <si>
    <t>Número de actores del sector cultural y artístico capacitados.</t>
  </si>
  <si>
    <t xml:space="preserve">Procesos de Formaciòn </t>
  </si>
  <si>
    <t>76. Apoyar el funcionamiento de los consejos de cultura, de área y patrimonio.</t>
  </si>
  <si>
    <t>Número de consejos de cultura, de área y patrimonio en funcionamiento.</t>
  </si>
  <si>
    <t xml:space="preserve">Componente técnico </t>
  </si>
  <si>
    <t>77. Crear la estampilla Pro-Cultura para el Departamento.</t>
  </si>
  <si>
    <t>Estampilla Pro-Cultura creada  para el departamento.</t>
  </si>
  <si>
    <t>310-5-1.3.39.27</t>
  </si>
  <si>
    <t>78. Crear el Sistema de Información Cultural.</t>
  </si>
  <si>
    <t>Sistema de Información Cultural Departamental creado.</t>
  </si>
  <si>
    <t>18. Implementación del sistema de información cultural en el departamento del Quindío</t>
  </si>
  <si>
    <t>Institucionalizar y poner en marcha el sistema departamental de cultura</t>
  </si>
  <si>
    <t>310-5-1.3.40.28</t>
  </si>
  <si>
    <t>79. Apoyar nuevos proyectos concertados para el fomento de  las expresiones y actividades artísticas y culturales.</t>
  </si>
  <si>
    <t>Número de proyectos nuevos apoyados en el programa departamental de concertación.</t>
  </si>
  <si>
    <t>20.. Apoyo al arte y la cultura en todo el Departamento del Quindío</t>
  </si>
  <si>
    <t>Garantizar el acceso democratico a los recursos publicos para el fomento a las expresiones artisticas y la formacion cultural.</t>
  </si>
  <si>
    <t>R.O (20)</t>
  </si>
  <si>
    <t>80. Apoyar nuevos eventos y actividades artísticas.</t>
  </si>
  <si>
    <t>Número de eventos y actividades artísticas y culturales apoyados.</t>
  </si>
  <si>
    <t>Número de proyectos apoyados en el programa departamental de estímulos.</t>
  </si>
  <si>
    <t xml:space="preserve">Apoyos culturales y artisticos </t>
  </si>
  <si>
    <t>310-5-1.3.40.29</t>
  </si>
  <si>
    <t>82. Incrementar el número de escuelas de formación artística y salas concertadas apoyadas.</t>
  </si>
  <si>
    <t>Número de Escuelas de formación artística y salas apoyadas.</t>
  </si>
  <si>
    <t>17. Incremento de la formación artística y cultural en todo el Departamento del Quindío.</t>
  </si>
  <si>
    <t>Garantizar  el acceso democrático a los recursos financieros para el fomento a las expresiones, actividades artísticas y la formación cultural</t>
  </si>
  <si>
    <t>E.P.C. (05)</t>
  </si>
  <si>
    <t>310-5-1.3.40.30</t>
  </si>
  <si>
    <t>83. Apoyar y articular la red de bibliotecas y ludotecas</t>
  </si>
  <si>
    <t>Número de  bibliotecas y ludotecas apoyadas y articuladas a la red.</t>
  </si>
  <si>
    <t>16. Fortalecimiento al plan departamental de lectura y bibliotecas en el Quindío</t>
  </si>
  <si>
    <t xml:space="preserve">Garantizar el acceso democratico a los recursos publicos para el fomento a las expresiones, actividades artisticas y la formación cultural, propiciando el intercambio, la renovación mediante el disfrute del arte y respeto por la diversidad </t>
  </si>
  <si>
    <t xml:space="preserve">Componente tècnico 
</t>
  </si>
  <si>
    <t xml:space="preserve">Apoyos Culturales y artísticos </t>
  </si>
  <si>
    <t>84. Adoptar las políticas departamentales de formación, estímulos, concertación de proyectos, lectura, escritura y bibliotecas.</t>
  </si>
  <si>
    <t>Numero de Políticas departamentales de formación, estímulos, concertación de proyectos, lectura, escritura y bibliotecas.</t>
  </si>
  <si>
    <r>
      <rPr>
        <sz val="11"/>
        <color indexed="8"/>
        <rFont val="Calibri"/>
        <family val="2"/>
      </rPr>
      <t xml:space="preserve">Diseño e implementacion de estrategias, planes, programas y politicas </t>
    </r>
  </si>
  <si>
    <t>85. Aumentar el número de publicaciones a través del proyecto editorial Biblioteca de Autores Quindianos</t>
  </si>
  <si>
    <t>Número de libros publicados.</t>
  </si>
  <si>
    <r>
      <rPr>
        <sz val="11"/>
        <color indexed="8"/>
        <rFont val="Calibri"/>
        <family val="2"/>
      </rPr>
      <t xml:space="preserve">Apoyos culturales y artìsticos </t>
    </r>
  </si>
  <si>
    <t>310-5-1.3.41.31</t>
  </si>
  <si>
    <t>86. Aumentar el número de emisoras escolares y comunitarias vinculadas al proyecto radio ciudadanas espacios para la democracia.</t>
  </si>
  <si>
    <t>Número de emisoras comunitarias y escolares vinculadas.</t>
  </si>
  <si>
    <t>15. Fortalecimiento a la comunicación, ciudadanía y cultura en el departamento del Quindío</t>
  </si>
  <si>
    <t>Garantizar el reconocimiento de la diversidad y el diálogo cultural</t>
  </si>
  <si>
    <t>87. Involucrar a los gestores culturales en procesos de formación de cultura ciudadana, política y ambiental.</t>
  </si>
  <si>
    <t>Número de gestores culturales involucrados en procesos de formación.</t>
  </si>
  <si>
    <t>Apoyos culturales</t>
  </si>
  <si>
    <t>310-5-1.3.41.32</t>
  </si>
  <si>
    <t>88. Incrementar número de proyectos dirigidos a poblaciones especiales.</t>
  </si>
  <si>
    <t>Número de proyectos apoyados.</t>
  </si>
  <si>
    <t>14. Apoyo al reconocimiento de la diversidad cultural en el departamento del Quindío</t>
  </si>
  <si>
    <t>Otros para la seguridad social de los artistas.</t>
  </si>
  <si>
    <t>310-5-1.3.42.33</t>
  </si>
  <si>
    <t>89. Apoyar proyectos de investigación del patrimonio cultural en el PCC.</t>
  </si>
  <si>
    <t>19. Apoyo de los procesos de investigación, socialización y preservación de la cultura cafetera para el mundo en el departamento del Quindío.</t>
  </si>
  <si>
    <t>Proteger el patrimonio tangible e intangible de los quindianos, apoyando la creación de grupos de vigias del patrimonio y fortaleciendo los planes de manejo y salvaguardia de los bienes patrimoniales</t>
  </si>
  <si>
    <t>90. Realizar  actividades de difusión del PCC e implementar plan de manejo.</t>
  </si>
  <si>
    <t>Número de actividades realizadas.</t>
  </si>
  <si>
    <t>Diseño e implementaciòn y difusiòn de estrategias, planes, programas y politica</t>
  </si>
  <si>
    <t>91. Aumentar el número de las personas formadas como vigías del patrimonio PCC.</t>
  </si>
  <si>
    <t>Número de personas formadas como vigías.</t>
  </si>
  <si>
    <t>Procesos de formación</t>
  </si>
  <si>
    <t>310-5-1.3.42.35</t>
  </si>
  <si>
    <t>92. Apoyar proyectos para inventariar, registrar, valorar y promover el patrimonio cultural y natural.</t>
  </si>
  <si>
    <t>13. Apoyo al reconocimiento, apropiación y salvaguardia del patrimonio cultural en el departamento del Quindío</t>
  </si>
  <si>
    <t>APROPIACION INICIAL</t>
  </si>
  <si>
    <t>DEPENDENCIA:  INDEPORTES</t>
  </si>
  <si>
    <t>CARGO: GERENTE</t>
  </si>
  <si>
    <t xml:space="preserve">0319 - 5 - 2 4 43 36 </t>
  </si>
  <si>
    <t>93. Fomentar y apoyar las escuelas de formación deportiva en los municipios de cobertura con proyección para el aumento de la reserva deportiva del departamento.</t>
  </si>
  <si>
    <t>Número de escuelas deportivas apoyadas.</t>
  </si>
  <si>
    <t xml:space="preserve">Apoyar todos los procesos deportivos del departamento haciendo énfasis en la iniciación y formación deportiva de los quindianos </t>
  </si>
  <si>
    <t xml:space="preserve">0319 - 5 - 2 4 43 37 </t>
  </si>
  <si>
    <t>94. Realizar juegos inter-colegiados en sus diferentes fases y/o apoyar eventos deportivos.</t>
  </si>
  <si>
    <t>Número de juegos inter-colegiados realizados y/o eventos.</t>
  </si>
  <si>
    <t xml:space="preserve">Garantizar un evento con todos los requerimientos de tipo técnico y logístico de gran magnitud en los estamentos del deporte escolar del departamento  </t>
  </si>
  <si>
    <t>95. Realizar eventos que promuevan deportes no tradicionales.</t>
  </si>
  <si>
    <t>Número de eventos realizados</t>
  </si>
  <si>
    <t xml:space="preserve">0319 - 5 - 2 4 43 38 </t>
  </si>
  <si>
    <t>96. Apoyo a ligas deportivas que cumplan parámetros de cobertura y resultados federativos hacia los altos logros.</t>
  </si>
  <si>
    <t>Numero de ligas apoyadas.</t>
  </si>
  <si>
    <t>Implantar un programa de estímulos  económicos, técnicos y humanos a las ligas  deportivas del Quindío en búsqueda de una excelentes resultados deportivos.</t>
  </si>
  <si>
    <t>0319 - 5 - 2 4 43 39</t>
  </si>
  <si>
    <t>97. Apoyo a ligas deportivas con capacidad especial que cumplan parámetros de cobertura y resultados federativos hacia los altos logros.</t>
  </si>
  <si>
    <t>Apoyar a las 3 ligas con reconocimiento deportivo para aumentar  los logros  de los deportistas  con capacidades especiales.</t>
  </si>
  <si>
    <t xml:space="preserve">0319 - 5 - 2 4 44 40 </t>
  </si>
  <si>
    <t>98. Realizar programas lúdicos y recreativos de tiempo libre a través de ludotecas, campamentos juveniles del juego y de la recreación para el aprovechamiento y el uso adecuado del tiempo libre como medio de prevención para desarrollar el sentido de pertenencia, la confrontación simbólica y la tolerancia beneficiando a 6.500 personas por año,</t>
  </si>
  <si>
    <t>Número de programas ejecutados.</t>
  </si>
  <si>
    <t xml:space="preserve">A través de un programa especifico brindar atención en recreación a diferentes grupos de edades  y población vulnerable  del departamento.  </t>
  </si>
  <si>
    <t xml:space="preserve">0319 - 5 - 2 4 45 41 </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</si>
  <si>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</si>
  <si>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Apoyar el programa de actividad física  y estilos de vida saludables en el departamento.</t>
  </si>
  <si>
    <t>AVANCE DE LA META</t>
  </si>
  <si>
    <t>% DE AVANCE</t>
  </si>
  <si>
    <t>ACTIVIDADAES CUANTIFICADAS</t>
  </si>
  <si>
    <t>VALOR PROGRAMADO  MILES $</t>
  </si>
  <si>
    <t>VALOR EJECUTADO MILES DE $</t>
  </si>
  <si>
    <t>% DE EJECUCIÓN</t>
  </si>
  <si>
    <t>RESULTADO OBTENIDO</t>
  </si>
  <si>
    <t>No DE CONTRATOS</t>
  </si>
  <si>
    <t>VALOR COMPROMISOS MILES $</t>
  </si>
  <si>
    <t>VALOR DE LAS OBLIGACIONES MILES $</t>
  </si>
  <si>
    <t>% DE EJECUCIÓN CONTRATOS</t>
  </si>
  <si>
    <t>FUENTE DE LOS RECURSOS</t>
  </si>
  <si>
    <t>FUNCIONARIO RESPONSABLE</t>
  </si>
  <si>
    <t>CONTRATO</t>
  </si>
  <si>
    <t xml:space="preserve"> F-PLA-06- SEGUMIENTO AL PLAN DE ACCIÓN -          VIGENCIA 2014        Versión 04         06-14-2013</t>
  </si>
  <si>
    <t>Se han apoyado a la fecha 30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En total los DEPORTISTAS beneficiada por Municipios fueron los siguientes: *  ARMENIA 1.306; CALARCA 241; QUIMBAYA 295; MONTENEGRO 185; CIRCASIA 150  y LA TEBAIDA 150, para un total de  2.327 Deportistas Beneficiados, de los cuales 1.336 se encuentran en edades entre  6 y 12 años y 991 entre 13 y 17, de los que 221 son Mujeres y 2102 Hombres.</t>
  </si>
  <si>
    <t>A junio 30  de 2014, se celebró contratación de personal  con el fin de realizar inscripciones a los Juegos Supérate Intercolegiados, con un total de inscritos de 9.319 de los municipios de Calarcá, Circasia, Salento, Pijao, Filandia, La Tebaida, Montenegro, Quimbaya, Génova, Córdoba y Buenavista, superando la meta d inscripción que era de 5.500 deportistas. se realizó la fase intramural y municipal.</t>
  </si>
  <si>
    <t>A junio 30 se han llevado a cabo 2 eventos de deportes no tradicionales HOCHEY SOBRE   EL PISO, en los municipios de Calarcá Institución educativa Baudilio Montoya, y en  el Municipio de Montenegro Institución educativa Fundadores.</t>
  </si>
  <si>
    <t>Se cumplió en un 100%  la meta al beneficiar un total de 26.436 personas, al ejecutarse 5 programas, así: 1) NUEVO COMIENZO: Se realizaron las Fases Municipales en los doce municipios, beneficiando a 5.600 personas mayores de 60 años. 2)  LA TARDE MAYOR: Realización de actividades recreativas intergeneracionales, con el apoyo de los grupos de joven campistas de 12 municipios, beneficiando por mes a 1.366 personas mayores. 3) CAMPAMENTOS JUVENILES: Fases Municipales,  realizados en 8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El total de la población beneficiada por Municipio, se registró así: Armenia 10.570; Buenavista 692; Calarcá 2.496; Circasia 1.410; Córdoba 559; Filandia 605; Génova 534; La Tebaida 2.898; Montenegro 2953; Pijao 437; Quimbaya 2.712 y Salento 570. </t>
  </si>
  <si>
    <t>Al 30 de junio de 2014 se vienen realizando  las actividades en desarrolla del Programa “PALPITA QUINDIO, FIRME CON LA ACTIVIDAD FISICA en los cuatro ámbitos: ámbito Comunitario con Grupos regulares de Actividad Física, Caminata de los 5k por la salud, Eventos masivos, Sin excusa, Musiclow, Escuela de padres, Capacitación a líderes comunitarios y Puntos de actividad física;  se manejan  67 grupos en todo el Departamento. Beneficiándose 25.657 personas en todo el departamento. La población beneficiada por Municipio fue la siguiente: En Armenia 4.949, Calarcá 3.307, Buenavista 768, Circasia 2.710,  Córdoba 1.514, Filandia 2.580, Génova 2.687, La Tebaida 648, Montenegro 2.998,  Pijao 1.209, Quimbaya 1.082 y Salento1.205.</t>
  </si>
  <si>
    <t xml:space="preserve"> F-PLA-06- SEGUMIENTO AL PLAN DE ACCIÓN -          VIGENCIA 2014       Versión 04         06-14-2013</t>
  </si>
  <si>
    <t>VALOR PROGRAMADO MILES $</t>
  </si>
  <si>
    <t>VALOR EJECUTADO MILES $</t>
  </si>
  <si>
    <t>RESULTADOS OBTENIDOS</t>
  </si>
  <si>
    <t>No. DE CONTRATOS</t>
  </si>
  <si>
    <t>Socialización del Plan Departamental de las Culturas BIOCULTURA 2013-2023 en los municipios de Montenegro, Pijao, Filandia, Circasia, La Tebaida, Salento, Génova, Buenavista, Córdoba y Calarcá.</t>
  </si>
  <si>
    <t>Asistencia técnica a 2 consejos: departamental de cultura y patrimonio</t>
  </si>
  <si>
    <t>Seguimiento al recaudo de la estampilla Pro Cultura a todos los municipios del departamento del Quindío, correspondiente periodo enero a abril del 2014, salvo a los casos de Circasia, Quimbaya y La  Tebaida que enviaron información hasta el mes de mayo de 2014.</t>
  </si>
  <si>
    <t>64 Nuevos proyectos apoyados en la concertación departamental, que están en proceso de legalización de convenios y de seguimiento a la ejecución de los mismos.</t>
  </si>
  <si>
    <t>EN PROCESO: en el primer semestre se actualizó y alimentó la base de datos de artistas del sector y se concertó visita de la dirección de planeación del Mincultura a la oficina de sistemas del departamento para revisar aspectos técnicos con miras al montaje del sistema de información en el Quindío articulado a la web de la Gobernación.</t>
  </si>
  <si>
    <t>Se apoyaron las siguientes 25 actividades:
*20 Conciertos de la banda departamental en el hall del Banco de la República.
*presentación del libro la misa ha terminado del escritor Gustavo Alvarez Gardeazabal en la librería Libro Azul. Febrero
*Celebración del día del teatro. Abril 2 centro Comercial de Cielos Abiertos
*Celebración del día internacional de la Danza. Abril 29
*Desfile del Paisaje Cultural Cafetero en el marco de la Fiesta Nacional del Café.
*Encuentro Nacional de Poesía "La Idea que Reverdece"</t>
  </si>
  <si>
    <t>Se han apoyado las 12  bandas-escuelas musicales juveniles de cada municipio quindiano, con las cuales se han realizado 149 talleres que han beneficiado a 373 niños y niñas</t>
  </si>
  <si>
    <t>* 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t>
  </si>
  <si>
    <t xml:space="preserve">EN PROCESO: 6 libros en proceso de publicación según convenio con la UQ.
1) Obra Poética de Julio Alfonso Cáceres. 
2) Ensayos de la academia de historia. (Volumen 3). 
3) Libro de Cuentos, “Cuento contigo” de Carlos Alberto Villegas Uribe. 
4) “METALRIFF para una sirena varada”, de Omar García Ramírez. 
5) Cincuenta años del periodismo escrito en el Quindío (1950/2000). 
6) Obra de Gloria Chávez. Estudio y antología dirigida a niños y jóvenes </t>
  </si>
  <si>
    <t>*Levantamiento de base de datos de indígenas y afrodescendientes
*Apoyo a proyecto de la Fundación Afrocolombiana Semillas de Esperanza</t>
  </si>
  <si>
    <t>[56]</t>
  </si>
  <si>
    <t>R.O. (20)              [47]</t>
  </si>
  <si>
    <t xml:space="preserve">Se aplico la TABLA DE VALORACION DOCUMENTAL EN  LOS DEPOSITOS DE ARCHIVO DONDE SE ELABORARON INVENTARIOS DOCUMENTALES DE CONSERVACION con 15.845 carpetas para un total 2107 cajas y se elaboro los inventarios documentales a eliminar 2.881 carpetas para un total 554 cajas, los inventarios documentales a eliminar deben ser subidos a la pagina WEB. </t>
  </si>
  <si>
    <t>Se diligencio el INVENTARIO DOCUMENTAL establecido por el Archivo General de la Nación de historias laborales para un total  de 318 funcionarios activos. Se ingresaron las novedades de los funcionarios activos y retirados,  se  cambiaron 318 carpetas  para cumplir con el plan de mejoramiento  y  la tabla de retención documental .</t>
  </si>
  <si>
    <t>R.O</t>
  </si>
  <si>
    <t>VALOR OBLIGACIONES MILES $</t>
  </si>
  <si>
    <t>&lt;=2%</t>
  </si>
  <si>
    <t>0 kms construidos, mejorados y rehabilitados de la red vial secundaria.</t>
  </si>
  <si>
    <t>0 km con  mantenimiento en la red vial secundaria.</t>
  </si>
  <si>
    <t xml:space="preserve">12 municipios con emergencias viales  apoyados. (Implementación del Plan de Acción para mantenimiento Preventivo y atención de emergencias en la red vial Secundaria, terciaria y Urbana del Departamento del Quindio). </t>
  </si>
  <si>
    <t>1 Servicio de Transporte y 21 asesorías, apoyo técnico y administrativo  para la ejecución del Proyecto Plan Vial Departamental.</t>
  </si>
  <si>
    <t>1 obra complementaria para la conservación de la red vial del Departamento del Quindío. RP-4590 reserva de 2013-construcción de cimentaciones, montaje, tendido e instalación de dos puentes peatonales en las veredas Navarco alto y Navarco bajo, sobre los ríos Navarco y Boquerón respectivamente.</t>
  </si>
  <si>
    <t>3 municipios apoyados en la construcción, mantenimiento, mejoramiento y rehabilitación  de la red vial terciaria y/o urbana. Así: Mejoramiento y mantenimiento de la vía terciaria vereda EL CHAQUIRO, COD. (29QN03-QY-28), municipio de Quimbaya, departamento del Quindío.  Ejecución de obras de rehabilitación en los municipios de Quimbaya, La Tebaida y Calarcá Quindío de proyectos priorizados por la UNGRD, en cumplimiento del convenio No. 9677-04-509-2013</t>
  </si>
  <si>
    <t xml:space="preserve">Se ha mantenido la unidad para la gestoría, que se encarga de implementar acciones técnicas, administrativas, financieras, legales y ambientales para el desarrollo del plan departamental de aguas del Quindío. (16 profesionales).  * Pago valor comisión financiera fija del contrato DE FIDUCIA MERCANTIL. </t>
  </si>
  <si>
    <t>Se mantuvo el IRCA en 2%. Contrato OPTIMIZACIÓN REDES DE ACUEDUCTO AVENIDA COLÓN ENTRE CARRERA 27 Y PARQUE CACIQUE MUNICIPIO DE CALARCÁ.</t>
  </si>
  <si>
    <t>No obstante al no registrarse avance con respecto al cumplimiento de esta meta durante el primer semestre, en el mes de junio se logra la viabilidad para la ejecución de un proyecto correspondiente a la Optimización del colector interceptor Las Margaritas del municipio de Buenavista. Además existen 3 proyectos más de colectores radicados en el Ministerio de Vivienda, Ciudad y Territorio (MVCT) y  6 proyectos de tratamiento de Aguas residuales, los cuales están en proceso de viabilidad para gestionar su posterior ejecución.</t>
  </si>
  <si>
    <t>Meta Aplazada para el 2015. Se requiere de la Actualizacion de los PGIRS para de manera articulada se logre el cumplimiento de esta actividad.</t>
  </si>
  <si>
    <t>Se mantiene el indicador en un 35% dado a que el reporte del operador aun no ha cambiado, aunque se adelantaron acciones para mejorar este resultado Mediante la suscripcion del contrato de obra SID 001 DE 2014 OPTIMIZACIÓN REDES DE ACUEDUCTO Y ALCANTARILLADO AVENIDA COLON ENTRE CARRERA 27 Y PARQUE CACIQUE..   En la actualidad se tienen radicados en el MVCT 6 proyectos para adelantar  la sectorizacion e instalacion de macromedidores en los municipios de Buenavista, Salento. La Tebaida, Montenegro, Genova y Filandia, los cuales estan encaminados al cumplimiento de la meta.</t>
  </si>
  <si>
    <t>A pesar de no registrarse avance en el cumplimiento de ésta Meta, fue aprobado en el pasado comité directivo en el PAEI 2014, un rubro que permitirá la Transformación Empresarial de al menos 4 Operadores de Servicios Públicos Rurales. Cabe resaltar que cualquier cumplimiento a ésta meta depende de la previa aprobacion del Ministerio de Vivienda, Ciudad y Territorio (MVCT) y que a la fecha ha resultado dispendioso la aprobación del Plan de Aseguramiento de la Prestación, el cual sirve como base para la ejecución de estos proyectos.</t>
  </si>
  <si>
    <t xml:space="preserve">Mejoramiento de la infraestructura de 20 escenarios deportivos en el municipio de Génova, Córdoba, Buenavista y Quimbaya del departamento del Quindío, cumplimiento al Convenio N° 704 de 2012 COLDEPORTES - DEPARTAMENTO.  4 Contratos de Prestación de Servicios Profesionales para realizar acompañamiento, Visitas Técnicas  y seguimiento a las obras que se adelantan mediante el Proyecto. </t>
  </si>
  <si>
    <t>0 Instituciones de salud pública y bienestar social mejoradas y rehabilitadas.</t>
  </si>
  <si>
    <t>1 Institución  pública mejorada y rehabilitada (Centro Administrativo Departamental CAD 1ero y 5to Piso).</t>
  </si>
  <si>
    <t>1 proyecto estratégico municipal (participación en todos los Municipios) de impacto regional apoyados. (JARDINERAS)</t>
  </si>
  <si>
    <t xml:space="preserve">1 estudio: Estudios y diseños para el proyecto  demolición y construcción de la Institución Educativa San José, vereda Fachadas del municipio de Filandia, departamento del Quindío y 15 asesorías de equipamientos de infraestructura pública para el desarrollo social, para todos los Municipios del Departamento del Quindío. </t>
  </si>
  <si>
    <t>1 Apoyo para la construcción de redes de saneamiento básico y agua potable. Modificatorio adicional y prorroga al convenio SID 002 de 2013 "Convenio Interadministrativo entre el departamento del Quindío y ESAQUIN S.A. E.S.P. para ejecutar  los proyectos de obra  pública de optimización de redes de acueducto y alcantarillado.</t>
  </si>
  <si>
    <t>CONTRATOS</t>
  </si>
  <si>
    <t>VALOR EJECCUTADO MILES $</t>
  </si>
  <si>
    <t>EPD (04)      R(56)</t>
  </si>
  <si>
    <t>EPD (04)   R.O(20)</t>
  </si>
  <si>
    <t>RESULTADOOBTENIDOS</t>
  </si>
  <si>
    <t>FUENTES DE LOS RECURSOS</t>
  </si>
  <si>
    <t>FONDO DE SEGURIDAD TERRITORIAL FONSET (42)
RO (20)</t>
  </si>
  <si>
    <t>FONDO DE SEGURIDAD TERRITORIAL FONSET (42)
RO (20)</t>
  </si>
  <si>
    <t>RO (20)</t>
  </si>
  <si>
    <t xml:space="preserve">El PISCC  (Plan Integral de Seguridad y Convivencia Ciudadana) obedece a una  política pública que esta validada frente a las Políticas Nacionales y el avance del 50% del  vigencia 2014 obedece a:*  Capacitaciones a la población Quindiana, a través de campañas, sobre el cumplimiento voluntario de normas de la cultura y de la legalidad.  *Foirtalecimiento de los programas de participación ciudadana recompensas pagadas por las fuentes humanas, por el cartel de los más  buscados por la Policía Nacional.. * El fortalecimiento en la intervención oportuna de la fuerza pública para disminuir los niveles de violencia y delincuencia en la región. (Lo anterior a través del suministro de gasolina, horas de vuelo en helicóptero). * Todo lo anterior de acuerdo a lo estipulado en el PISCC 2012-2015, que articula todas estas acciones en su objetivo general y específicos, así como en sus líneas de acción.  </t>
  </si>
  <si>
    <t>Se fortalecieron los ORGANISMOS DE SEGURIDAD DEL DEPARTAMENTO, con incremento del parque  automotor y el suministro de gasolina, para mejorar su capacidad de reacción  en los doce municipios del Departamento. Al respecto se suministró de combustible. Compra de dos motos en duro a cargo del Ejército Nacional. Compra de tres camionetas para el CTI. Procesos administrativos y de contratación. Se fortaleció la seguridad en el  municipio de FILANDIA con la adquisición de 1 CAI MOVIL y 9 MOTOCICLETAS y de la misma manera al municipio de LA TEBAIDA.</t>
  </si>
  <si>
    <t xml:space="preserve">Dado que 16 de junio de 2014 finalizo la ley degarantías electorales que  prohibe   la celebración de convenios. Estas metas aun no han tenido avances debido a  que su cumplimiento se da  a través de este tipo de contratos.  </t>
  </si>
  <si>
    <r>
      <t xml:space="preserve">Por parte del departamento se esta diseñando el </t>
    </r>
    <r>
      <rPr>
        <b/>
        <sz val="11"/>
        <color indexed="8"/>
        <rFont val="Arial"/>
        <family val="2"/>
      </rPr>
      <t xml:space="preserve">PLAN DE ACCIÖN </t>
    </r>
    <r>
      <rPr>
        <sz val="11"/>
        <color indexed="8"/>
        <rFont val="Arial"/>
        <family val="2"/>
      </rPr>
      <t xml:space="preserve">ante el reclutamiento forzado en los municcipios de alerta temprana (Armenia, Circasia, La Tebaida,Calarca, Montenegro y Quimbaya), para la socialización y compromissos por parte de dichos municipios y entidades tales como el ICBF,Policia Nacional, Unidad de Protección etc. </t>
    </r>
  </si>
  <si>
    <t>El PLAN DEPARTAMENTAL PARA LA PREVENCIÓN DE POSIBLES DESPLAZAMIENTOS MASIVOS Y VULNERACIÓN DE DERECHOS PARA LA POBLACIÓN EN CONDICIÓN DE VÍCTIMA, se actualiza constantemente  de acuerdo a situaciones que se puedan presentar en el Departamento, por fenómenos sociales, estos varían así como su origen, es por ello que se realizan las actualizaciones, (Reclutamiento forzado, secuestro, extorción etc.)</t>
  </si>
  <si>
    <t xml:space="preserve">La POBLACIÓN VÍCTIMA, registrada en la UARIV (Unidad de Atención y Reparación Integral a Víctimas), que reside en el Departamento o llega transitoriamente  a este,la gobernación a brindado 1485 servicios a través: de HOGAR DE PASO, con alojamiento, alimentación, kits de aseo personal y Atención Primaria Psicológica; así mismo ayuda con paquetes alimenticios, kit de cocina y transporte para traslados a cualquier parte del país, todo esto de acuerdo con el rol del Departamento, </t>
  </si>
  <si>
    <t>En la vigencia 2014,  se actualizó el PLAN DEPARTAMENTAL DE GESTION DE RIESGOS Y DESASTRES, (PDGRD), a través de la asistencia técnica,  el cual recoge insumos técnicos operativos y científicos de los diferentes municipios del Departamento, para articular la estrategia del Plan  Departamental, enmarcadas en  las metodologías del sistema nacional de gestión de riesgos de desastres. El Plan Departamental identifica: * Recursos humanos especializados en gestión del riesgo, con los que cuenta el Departamento, principalmente las OMDEGERD de los Municipios. * Los recursos técnicos, como comunicaciones, vehículos de reacción rápida y  equipos de cómputo etc.</t>
  </si>
  <si>
    <t>672 ORGANISMOS legalmente reconocidos en todo el Departamento del Quindío. Todos ellos cumplieron requisitos acorde con la ley 743 de 2002 y el Decreto Reglamentario 890 del 2008. Además de la atención jurídica y Técnica Administrativa con relación al trámite de impugnaciones y procesos propios de los Organismos Comunales y del acompañamiento y/o apoyo  en los diferentes  encuentros.</t>
  </si>
  <si>
    <t xml:space="preserve">   R.O.(20)         SGR (27)       R  (51)                        </t>
  </si>
  <si>
    <t>CARGO: SECRETARIO DE AGUAS E INFRAESTRUCTURA</t>
  </si>
  <si>
    <t>R.O. (20)</t>
  </si>
  <si>
    <t>58 RTA CDA        R.O. (20)</t>
  </si>
  <si>
    <t>65 C N SALUD    R.O. (20)</t>
  </si>
  <si>
    <t>R.O. (20)           CEDIDA (58)</t>
  </si>
  <si>
    <t>Ésta actividad requiere recursos adicionales para actividades de promoción en estas poblaciones</t>
  </si>
  <si>
    <t>Ya se realizaron las 14 articulaciones de los planes de emergencia hospitalaria a los  planes locales de emergencia en las 14 IPS del departamento, con la ejecución del contrato con SILVIA MARÍA ACOSTA con recursos de funcionamiento en salud.</t>
  </si>
  <si>
    <t>Se han acompañado dos instituciones,  así: Quimbaya y Filandia</t>
  </si>
  <si>
    <t>Se han realizado visitas a 90 generadores de residuos hospitalarios, 16 prestadores del servicio de agua potable,</t>
  </si>
  <si>
    <t>A la fecha se radicó en el Ministerio de Salud  solicitud de apertura de cuenta para la recepción de los recursos, por lo que aun no se inicia su ejecución</t>
  </si>
  <si>
    <t>Se adelantan acciones en los doce municipios  con poblaciones  especiales como indígenas (en 7 municipios), desplazados y victimas (en todos los municipios)</t>
  </si>
  <si>
    <t>FUNSIONARIO RESPONSABLE</t>
  </si>
  <si>
    <t>Se encuentra ya elaborado documeno final , a espera de ser revisado por la Secretaría de Planeación Departamentalmente y ser validado por parte del sector.</t>
  </si>
  <si>
    <t xml:space="preserve">Dicho Plan se encuentra  ya elaborado, a espera de ser revisado por la Secretaría de Planeación Departamental para luego ser validado por parte del sector. </t>
  </si>
  <si>
    <t xml:space="preserve">Fue actualizada la plataforma  del Banco de Proveedores  y empresarios locales del Departamento (100 empresarios del sector de Computadores Software, Accesorios y Servicios), actualización llevada a cabo en la página de Internet de la Gobernación del Quindío . </t>
  </si>
  <si>
    <t xml:space="preserve">Para la conformación del clúster ya determinado (Turismo) Se ha avanzado en la recopilación  y análisis de información necesaria  para la conformación del mismo;  igualmente se ha planteando un plan de acción  basado en debilidades y fortalezas con el objeto de fortalecerlo. </t>
  </si>
  <si>
    <t>Se acompañó el proceso de certificación  en competencias tics a 37 empresarios del sector turístico (Gremio Hotelero del Departamento).</t>
  </si>
  <si>
    <t xml:space="preserve">A través de celebración de Convenio 232 con la Cámara de Comercio se viene brindado asistencia técnica a 75 empresas del sector rural  en transferencia de capacidades técnicas y buenas practicas en procesos de café.  </t>
  </si>
  <si>
    <t xml:space="preserve">Se apoyaron dos actividades gremiales con enfoque de acceso a mercados como  la muestra  del yipao en  el marco de la feria de la  Ciudad de Cali y el diseño y realización del Yiptour navideño  que comprendió tres recorridos. </t>
  </si>
  <si>
    <t xml:space="preserve">Un programa ejecutado mediante el convenio número 232 de 2013 </t>
  </si>
  <si>
    <r>
      <t xml:space="preserve">Se han apoyado con  esquemas colaborativos de organizaciones productivas a  los Municipios de Armenia (FUNESCO Y Guanabanazo), Calarcá (FUNESCO), La Tebaida (FUNESCO), y Quimbaya (Joyeros y Bisutería) . </t>
    </r>
    <r>
      <rPr>
        <sz val="11"/>
        <color indexed="10"/>
        <rFont val="Arial"/>
        <family val="2"/>
      </rPr>
      <t xml:space="preserve"> </t>
    </r>
  </si>
  <si>
    <t xml:space="preserve">Fueron identificados todos los elementos necesarios para la creación y funcionamiento del observatorio; existe documento que relaciona paso a paso  cada uno de los componentes para la conformación del mismo. </t>
  </si>
  <si>
    <t>Mediante la prestación de servicios y la gestión realizada por la Secretaría  se ha promovido la integración región a nivel del Departamento a través de   la identificación del proyecto Red de Puntos de Información Turística; así mismo a nivel del Eje cafetero se    identificó el proyecto "Camineras del paisaje Cultural cafetero" el cual se encuentra en proceso de formulación.</t>
  </si>
  <si>
    <t>Se encuentra ya  formulado el Plan , se  encuentra a la  espera de ser revisado por la Secretaría de Planeación Departamentalmente y de  ser validado por parte del sector.</t>
  </si>
  <si>
    <t>Se brindo asistencia técnica en temas de exportación y tratados de libre comercio a los empresarios con potencial de exportación en los Municipios de Circasia, Filandia y Salento .</t>
  </si>
  <si>
    <t>Se encuentra ya  formulado el Plan , a la espera  de ser revisado por la Secretaría de Planeación Departamentalmente y de  ser validado por parte del sector.</t>
  </si>
  <si>
    <t>No se han desarrollado procesos ambientalmentemente amigables.</t>
  </si>
  <si>
    <t>INDERMAN FIGUEROA</t>
  </si>
  <si>
    <t>JOSE RAMIRO OROZCO</t>
  </si>
  <si>
    <t>TATIANA URIBE LONDOÑO</t>
  </si>
  <si>
    <t>MARIA NELLY APONTE VALENCIA</t>
  </si>
  <si>
    <t xml:space="preserve">DEPENDENCIA: OFICINA PRIVADA </t>
  </si>
  <si>
    <t>AREA: DEPARTAMENTO DEL QUINDIO</t>
  </si>
  <si>
    <t>CARGO: SECRETARIO OFICINA PRIVADA</t>
  </si>
  <si>
    <t>AVANCE DE 
LA META</t>
  </si>
  <si>
    <t>% DE 
AVANCE</t>
  </si>
  <si>
    <t xml:space="preserve">VALOR
PROGRAMADO
MILES $ </t>
  </si>
  <si>
    <t xml:space="preserve">VALOR EJECUTADO
MILES $ </t>
  </si>
  <si>
    <t>% DE EJECUCION</t>
  </si>
  <si>
    <t>OBJETIVOS ESPECIFICOS</t>
  </si>
  <si>
    <t xml:space="preserve">No. DE 
CONTRATOS </t>
  </si>
  <si>
    <t>VALOR COMPROMISOS
MILES $</t>
  </si>
  <si>
    <t>VALOR DE LAS OBLIGACIONES
MILES $</t>
  </si>
  <si>
    <t>% DE EJECUCIÓN 
CONTRATOS</t>
  </si>
  <si>
    <t>FUENTE DE LOS REC.</t>
  </si>
  <si>
    <t xml:space="preserve">0313 - 5 - 1 22 106 139 </t>
  </si>
  <si>
    <t>357. Implementar y desarrollar una Estrategia  de  control de las entidades públicas departamentales en tiempo real  como difusores de los derechos de los ciudadanos</t>
  </si>
  <si>
    <t>Estrategia implementada y desarrollada.</t>
  </si>
  <si>
    <t>115. Divulgación de estrategias para garantizar el conocimiento y participación de la comunidad en los programas, proyectos, servicios y productos en el Departamento del Quindío.</t>
  </si>
  <si>
    <t>Diseño e implementacion de estrategias, planes, programas y politicas</t>
  </si>
  <si>
    <t>Divulgar y promover las estrategias departamentales garantizando la efectivo conocimiento y participación de la comunidad quindiana en los programas , servicios, beneficios, proyectos y gestión de la administración en el Departamento del Quindío</t>
  </si>
  <si>
    <t>Incrementar los servicios informativos y publicitarios a través de los medios escritos, radiales, televisivos, informativos, virtuales y alternativos para hacer mas efectiva la información sobre la gestión departamental</t>
  </si>
  <si>
    <t>20 (RO)</t>
  </si>
  <si>
    <t>GLORIA INÉS GUTIÉRRES BOTERO</t>
  </si>
  <si>
    <t>358. Implementar el programa "12 horas con la gobernadora " para brindar atención a los ciudadano y alas organizaciones sociales y comunitarias sin cita previa.</t>
  </si>
  <si>
    <t>Número de horas de atención a la comunidad.</t>
  </si>
  <si>
    <t>Campañas publicidad y promocion</t>
  </si>
  <si>
    <t>De acuerdo con la Información Suministrada por la Secretaria del Interior  la Señora Gobernadora no Realizó durante el primer semestre del presente año encuentros participativos con la comunidad en los doce municipios</t>
  </si>
  <si>
    <t xml:space="preserve">359. Realizar seguimiento a los acuerdos programáticos realizados con sindicatos, organizaciones sociales ,onegs, tec. </t>
  </si>
  <si>
    <t>Número de seguimientos realizados</t>
  </si>
  <si>
    <t>Se adelantaron 2 ACUERDOS, a través del estudio de negociación del Pliego de solicitudes, por parte de los dos con los SINDICATOS, que operan legalmente en la Administración Departamental, así: 1) SINTRADEPARTAMENTAL QUINDIO (Empleados Departamentales) y SINTRENAL, (Educación): Las negociaciones empiezan a regir a mediados del mes de Julio de 2014.  Las (Evidencias se encuentran en la Dirección de Bienestar Social).</t>
  </si>
  <si>
    <t xml:space="preserve">0313 - 5 - 1 22 106 141 </t>
  </si>
  <si>
    <t>366. Desarrollar encuentros participativos de los sectores públicos, privados, sociales, cívicos y comunitarios en el que se aporte y se apoye el desarrollo comunitario de todos y cada uno de los municipios del departamento.</t>
  </si>
  <si>
    <t>Número de Encuentros Desarrollados.</t>
  </si>
  <si>
    <t>Apoyo a instituciones públicas, privadas, cívicas y sociales</t>
  </si>
  <si>
    <t>Generar estrategias de divulgación y promoción de la gestión de la administración departamental</t>
  </si>
  <si>
    <t>N.A</t>
  </si>
  <si>
    <t>367. Apoyar a las instituciones públicas, privadas, cívicas y sociales en la realización de eventos que permitan el desarrollo institucional, comercial y turístico del departamento dentro y fuera del país.</t>
  </si>
  <si>
    <t>Numero de instituciones apoyadas</t>
  </si>
  <si>
    <t>116. Implementación de un programa de gestión de recursos de fuentes públicas, privadas, nacionales o internacionales, aunando esfuerzos instales, para el desarrollo de programas, proyectos o actividades que propendan al desarrollo en el departamento del Quindío.</t>
  </si>
  <si>
    <t>Participar en el 70% de los medios masivos de comunicación locales con campañas institucionales y promoción del departamento</t>
  </si>
  <si>
    <t>Apoyar técnica y profesionalmente las estrategias de comunicación institucional de los 12 municipios, para garantizar  la participación de la comunidad del departamento del Quindío</t>
  </si>
  <si>
    <t>Incrementar los servicios informativos y publicitarios a traves de los medios escritos, radiales, televisivos, informativos, virtuales y alternativos para hacer mas efectiva la información sobre la gestión departamental</t>
  </si>
  <si>
    <t xml:space="preserve">DEPENDENCIA:  SECRETARIA DE AGRICULTURA, DESARROLLO RURAL Y MEDIO AMBIENTE </t>
  </si>
  <si>
    <t>CARGO: SECRETARIO DE AGRICULTURA</t>
  </si>
  <si>
    <t>ACTIVIDADES</t>
  </si>
  <si>
    <t xml:space="preserve">0312 - 5 - 1 11 72 73 </t>
  </si>
  <si>
    <t>178. Formular el plan estratégico de Desarrollo Rural.</t>
  </si>
  <si>
    <t>Plan de Estratégico Desarrollo Rural formulado.</t>
  </si>
  <si>
    <t>82. Fortalecimiento de la planeación territorial del desarrollo rural del departamento del Quindío</t>
  </si>
  <si>
    <t xml:space="preserve">Formular Instrumentos de planificación para la promoción del desarrollo rural en el departamento aplicandolos de forma eficaz para la consolidación de esquemas competitivos de producción sostenible. </t>
  </si>
  <si>
    <t>SANDRA MILENA MANRIQUE SOLARTE</t>
  </si>
  <si>
    <t>179. Brindar asistencia técnica a los municipios en la implementacióndel plan estratégico de Desarrollo Rural.</t>
  </si>
  <si>
    <t>Número de municipios que reciben asistencia técnica en la implementación del plan.</t>
  </si>
  <si>
    <t>180. Conformar y operar el CONSEA (Consejo  Seccional de Desarrollo Agropecuario, Pesquero, Forestal comercial y de Desarrollo Rural).</t>
  </si>
  <si>
    <t>CONSEA conformado y Operando.</t>
  </si>
  <si>
    <t>181. Incrementar el número de Comités Municipales de Desarrollo Rural conformados y operando</t>
  </si>
  <si>
    <t>Número de comités municipales de Desarrollo Rural conformados y operando</t>
  </si>
  <si>
    <t>Componente técnico</t>
  </si>
  <si>
    <t>182. Implementar el EVA / SIG en los municipios del departamento.</t>
  </si>
  <si>
    <t>Número de municipios con el  EVA/SIG, implementado</t>
  </si>
  <si>
    <t>183. Implementar Política Agropecuaria 2010-2014</t>
  </si>
  <si>
    <t>Número de Políticas implementadas</t>
  </si>
  <si>
    <t>184. Apoyar la implementación de  la estrategia de desarrollo rural con enfoque territorial 2010-2014 en los municipios del Quindío.</t>
  </si>
  <si>
    <t>Número de municipios apoyados en la implementación de la estrategia.</t>
  </si>
  <si>
    <t>0312 - 5 - 1 11 72 74</t>
  </si>
  <si>
    <t>185. Apoyar y fortalecer  procesos de encadenamiento productivo departamental y regional enmarcados dentro de las cadenas productivas reconocidas por el ministerio de agricultura y desarrollo rural.</t>
  </si>
  <si>
    <t xml:space="preserve">Número de encadenamientos productivos  enmarcados dentro de las cadenas productivas reconocidas por el ministerio de agricultura y desarrollo rural, apoyadas y/o fortalecidas </t>
  </si>
  <si>
    <t>83. Mejoramiento de la competitividad rural departamento del Quindío</t>
  </si>
  <si>
    <t>Desarrollo Economico, Productivo y Social</t>
  </si>
  <si>
    <t xml:space="preserve">Mejorar la competitvidad rural del departamento del Quindio por medio del fortalecimiento a las cadenas productivas, las lineas prodcutivas tradiconales y control fito y zoosanitario. </t>
  </si>
  <si>
    <t xml:space="preserve">186. Apoyar convenios para programas de buenas prácticas e iniciativas fito y zoosanitarias. </t>
  </si>
  <si>
    <t>Número de convenios apoyados</t>
  </si>
  <si>
    <t xml:space="preserve">Adquisición de Bienes y Servicios </t>
  </si>
  <si>
    <t xml:space="preserve">La Secretaria de Agricultura, Desarrollo rural y Medio Ambiente   brindó el acompañamiento técnico para   lograr la certificación en Buenas Practicas Porcicolas en pro del mejoramiento de las condiciones zoosanitarias de este sector productivo en 22 granjas porcicolas en las asociaciones ASOPORQUIM de Quimbaya y en la asociación de productores porcicolas de CIRCASIA. Todo esto bajo el convenio interinstitucional entre SADRA - CRQ en BPP - también se logró la certificación de 2 granjas dedicadas a la producción de leche, 1 del municipio de CIRCASIA FINCA SAN LAZARO y la otra municipio de CALARCA FINCA RANCHO ESCONDIDO. </t>
  </si>
  <si>
    <t>187. Apoyar líneas agropecuarias productivas tradicionales del departamento del Quindío</t>
  </si>
  <si>
    <t>Número de iniciativas apoyadas.</t>
  </si>
  <si>
    <t>188. Apoyar el diseño e implementación del PIDERT</t>
  </si>
  <si>
    <t>Proyecto Apoyado</t>
  </si>
  <si>
    <t>189. Apoyar Programa de apoyos financiero directo a sectores agropecuarios de importancia estratégica.</t>
  </si>
  <si>
    <t>Número de programas</t>
  </si>
  <si>
    <t xml:space="preserve">0312 - 5 - 1 11 72 75 </t>
  </si>
  <si>
    <t xml:space="preserve">190. Apoyar programas de investigación aplicada a la producción sustentable. </t>
  </si>
  <si>
    <t>Número de programas de investigación aplicada apoyados.</t>
  </si>
  <si>
    <t>84. Mejoramiento de la producción agropecuaria sostenible en el departamento del Quindío.</t>
  </si>
  <si>
    <t xml:space="preserve">Mejorar la planificación en la producción mediante la inclusión de la investigación tecnologica aplicada al sector agropecuario promoviendo la implementación de estrategias para la promoción de la participación de la juventud en el desarrollo. </t>
  </si>
  <si>
    <t>191. Apoyar  programas de actualización ó transferencia de tecnología y conocimiento.</t>
  </si>
  <si>
    <t>Número de programas de actualización ó transferencia de tecnología y conocimiento apoyados.</t>
  </si>
  <si>
    <t>192. Vincular jóvenes a programas de relevo generacional en el agro.</t>
  </si>
  <si>
    <t>Número de jóvenes vinculados a programas de relevo generacional.</t>
  </si>
  <si>
    <t xml:space="preserve">0312 - 5 - 1 11 72 76 </t>
  </si>
  <si>
    <t xml:space="preserve">193. Apoyar proyectos productivos con énfasis en seguridad alimentaria dirigidos a grupos poblacionales vulnerables. </t>
  </si>
  <si>
    <t>Número de proyectos  apoyados.</t>
  </si>
  <si>
    <t>85. Fortalecimiento a programas de seguridad alimentaria en el departamento del Quindío</t>
  </si>
  <si>
    <t>Aumentar la capacidad de produccion y adquisicion de alimentos sanos e inocuos de la poblacion Quindiana que presenta altos grados de vulnerabilidad.</t>
  </si>
  <si>
    <t xml:space="preserve">194. Incrementar el número de convenios en ejecución para consecución y/o suministro de material de propagación de los productos agropecuarios considerados dentro de los proyectos de seguridad alimentaria. </t>
  </si>
  <si>
    <t>Número de convenios en ejecución para consecución y/o suministro de material de propagación.</t>
  </si>
  <si>
    <t>Gestion</t>
  </si>
  <si>
    <t>195. Realizar asistencia técnica a proyectos de mejora en centros de abastecimiento urbano municipales.</t>
  </si>
  <si>
    <t>Número de proyectos de mejora en centros de abastecimiento urbano municipales que reciben asistencia técnica.</t>
  </si>
  <si>
    <t>Desarrollo Economico, productivo y social</t>
  </si>
  <si>
    <t xml:space="preserve">0312 - 5 - 1 11 73 77 </t>
  </si>
  <si>
    <t xml:space="preserve">196. Apoyar a los municipios en la incorporación de áreas destinadas al cultivo de café </t>
  </si>
  <si>
    <t>Número de municipios apoyados</t>
  </si>
  <si>
    <t>86. Mejoramiento de la competitividad de la actividad cafetera en el departamento del Quindío</t>
  </si>
  <si>
    <t xml:space="preserve">Aplicar mecanismos de reingenieria de los sistemas produtivos, para la ampliación del criterio y filosofía de producción limpia, sostenible, vibale, amigable con el medio ambiente, dinámica ecosistémica. </t>
  </si>
  <si>
    <t xml:space="preserve">197. Realizar estudio de viabilidad de sistemas productivos con valor agregado , aplicables en zonas tradicionales productoras. </t>
  </si>
  <si>
    <t>Estudio de viabilidad de sistemas productivos con valor agregado  realizado.</t>
  </si>
  <si>
    <t>198. Apoyar  programas de fomento de la producción cafetera con jóvenes rurales.</t>
  </si>
  <si>
    <t xml:space="preserve">0312 - 5 - 1 11 73 78 </t>
  </si>
  <si>
    <t>199. Incrementar el número de predios participantes en proyectos de saneamiento, mejoramiento y conservación del medioambiente.</t>
  </si>
  <si>
    <t>Número de predios participantes en proyectos de saneamiento, mejoramiento y conservación del medioambiente.</t>
  </si>
  <si>
    <t>87. Fortalecimiento a la sostenibilidad productiva y ambiental del paisaje cultural cafetero en el departamento del Quindío</t>
  </si>
  <si>
    <t>Fomentar acciones y procesos que coadyuden a la sostenibilidad productiva y ambiental al paisaje cultural cafetero (PCC)</t>
  </si>
  <si>
    <t>200. Apoyar el incremento de las hectáreas de café sembradas en el departamento</t>
  </si>
  <si>
    <t>Número de hectáreas de café sembradas en el departamento</t>
  </si>
  <si>
    <t xml:space="preserve">0312 - 5 - 1 18 94 114 </t>
  </si>
  <si>
    <t>293. Armonizar los procesos de gestión para la protección del recurso hídrico en las cuencas abastecedoras, según los lineamientos de la Corporación Autónoma Regional CRQ</t>
  </si>
  <si>
    <t xml:space="preserve">Número de acciones realizadas en los municipios con cuencas abastecedoras para la protección del recurso hídrico articulado con CRQ </t>
  </si>
  <si>
    <t>88. Aplicación de mecanismos de gestión del recurso hídrico en el departamento del Quindío</t>
  </si>
  <si>
    <t>Componente Técnico</t>
  </si>
  <si>
    <t>Articular procesos de gestión para la protección del recurso hídrico en las cuencas abastecedoras</t>
  </si>
  <si>
    <t xml:space="preserve">0312 - 5 - 1 18 94 115 </t>
  </si>
  <si>
    <t>294. Compra de predios e implementación de estrategías de manejo y protección ambiental en áreas de importancia estrategica para la conservación del recurso hídrico (art. 111 ley 99 de 93) en el departamento del Quindío</t>
  </si>
  <si>
    <t>Número de predios adquiridos o estrategías implementadas para el manejo y protección de ecosistemas estrategicos</t>
  </si>
  <si>
    <t>89. Aplicación de mecanismos de protección ambiental en el departamento del Quindío</t>
  </si>
  <si>
    <t>Implementación de Actividades de los PMA en los predios de conservación propiedad de la Gobernación del Quindío</t>
  </si>
  <si>
    <t>R.0 (20) Ley de Tierras</t>
  </si>
  <si>
    <t>Adquisición de bienes muebles</t>
  </si>
  <si>
    <t xml:space="preserve">0312 - 5 - 1 18 95 116 </t>
  </si>
  <si>
    <t>295. Apoyar a la CRQ al aumento del número de áreas protegidas; áreas en conservación y rondas hídricas con programas de educación ambiental.</t>
  </si>
  <si>
    <t>Número de áreas protegidas con programas de guianza ambiental y senderos ecológicos habilitados.</t>
  </si>
  <si>
    <t>90. Protección de áreas en conservación en el departamento del Quindío</t>
  </si>
  <si>
    <t xml:space="preserve">Mitigar el deterioro de los ecosistmeas de las áreas de conservación, especialmente en las zonas de acceso y áreas aptas para la circulación relacionadas con procesos de guianza e interpretación ambiental y educación ambiental. </t>
  </si>
  <si>
    <t xml:space="preserve">Componente Ambiental: </t>
  </si>
  <si>
    <t xml:space="preserve">0312 - 5 - 1 18 95 117 </t>
  </si>
  <si>
    <t xml:space="preserve">296. Apoyar programas de educación ambiental en áreas protegidas del departamento de acuerdo a su biodiversidad en flora, fauna y recursos hídricos </t>
  </si>
  <si>
    <t xml:space="preserve">Número de programas de educación ambiental apoyados en áreas de conservación estratégica. Propiedad Gobernación del Quindío </t>
  </si>
  <si>
    <t>91. Implementación procesos de educación ambiental en el departamento del Quindío</t>
  </si>
  <si>
    <t xml:space="preserve">La secretaria de Agricultura cuenta con las Planes de Manejo Ambiental donde están contenidos los Programas de educación ambiental para los 16 predios propiedad de la gobernación del Quindío. </t>
  </si>
  <si>
    <t>Adquisición de Bienes y servicios</t>
  </si>
  <si>
    <t xml:space="preserve">297. Fortalecer los comités interinstitucionales relacionados con el Sistema Departamental de Áreas Protegidas, el Distritos integrado de la cuenca Alta del Río Quindío y el Comité Interinstitucional de Educación Ambiental (CIDEA) </t>
  </si>
  <si>
    <t xml:space="preserve">0312 - 5 - 1 18 95 118 </t>
  </si>
  <si>
    <t>298. Apoyar el proceso de asistencia pedagógica  para la actualización y fortalecimiento del componente ambiental en los PEI , con énfasis en: Paisaje  Cultural Cafetero, cambio climático; gestión del riesgo; cultura del agua; biodiversidad y el comparendo ambiental.</t>
  </si>
  <si>
    <t xml:space="preserve">Número de centros educativos rurales asistidos pedagógicamente en educación ambiental </t>
  </si>
  <si>
    <t>92. Apoyo al sector educativo para implementación del componente ambiental en los PEI en el departamento del Quindío</t>
  </si>
  <si>
    <t>Componente Ambiental</t>
  </si>
  <si>
    <t>Conservación ambiental en el departameto del Quindio, por medio del fortalecimieto de los procesos educativos en las instituciones rurales del departamento</t>
  </si>
  <si>
    <t xml:space="preserve">0312 - 5 - 1 18 96 119 </t>
  </si>
  <si>
    <t xml:space="preserve">299. Apoyar instituciones y organizaciones ambientales al desarrollo de programas de buenas prácticas ambientales acorde con el desarrollo productivo del departamento. </t>
  </si>
  <si>
    <t xml:space="preserve">Número de instituciones y organizaciones ambientales apoyadas en buenas prácticas ambientales. </t>
  </si>
  <si>
    <t>93. Diseño de buenas practicas ambientales en el departamento del Quindio.</t>
  </si>
  <si>
    <t xml:space="preserve">Componente Tecnico </t>
  </si>
  <si>
    <t>Incrementar el número de programas de Buenas Prácticas Ambientales a través del apoyo y acompañamiento a instituciones  y organizaciones propias del sector.</t>
  </si>
  <si>
    <t>Implementación de BPA enfocado en el componente Ambiental con énfasis en: Manejo de residuos líquidos y sólidos, Uso eficiente del Agua, Manejo Adecuado del Suelo y Evaluación de riesgos (asociados a la producción en impactos ambientales) a los productores agrícolas.</t>
  </si>
  <si>
    <t>Desarrollo economico:</t>
  </si>
  <si>
    <t xml:space="preserve">0312 - 5 - 1 18 96 120 </t>
  </si>
  <si>
    <t xml:space="preserve">300. Apoyar a los sectores productivos para la sostenibilidad ambiental a través de convenios, como apoyo de acuerdos para producción limpia y sostenible. </t>
  </si>
  <si>
    <t xml:space="preserve">Número de acuerdos apoyados para la aplicación de sistemas de producción limpia y sostenible a los sectores productivos. </t>
  </si>
  <si>
    <t>94. Apoyo a los acuerdos de producción limpia y sostenible en el sector productivo en el departamento del Quindío</t>
  </si>
  <si>
    <t xml:space="preserve">Fortalecimiento de la producción agropecuaria mejorando la implementación y adopción de los procesos de producción limpia y sostenible. </t>
  </si>
  <si>
    <t>301. Promover actividades de aprovechamiento forestal</t>
  </si>
  <si>
    <t xml:space="preserve">Se realizan reuniones con los diferentes productores forestales en municipios con el objetivo de dar a conocer el tema de la reactivación de la cadena forestal en el departamento y la gran importancia que tienen ellos en la reactivación de la misma para fortalecer el aprovechamiento forestal en el departamento; se visitan diferentes agencias de madera para brindar apoyo al fortalecimiento forestal para lograr actividades de aprovechamiento sostenible.     7 charlas de socialización y de capacitación para el programa CIF (certificado de incentivos forestales) a asociaciones productoras de caña panelera, café y porcicolas.                                                                               </t>
  </si>
  <si>
    <t>0312 - 5 - 1 18 96 122</t>
  </si>
  <si>
    <t>303. Apoyar y acompañar a los municipios en el desarrollo de las determinantes de prevención, mitigación y corrección de impactos ambientales para los sectores productivos priorizados que deben incorporarse a los POTs municipales, y acompañar a los municipios en su implementación.</t>
  </si>
  <si>
    <t xml:space="preserve">Número de municipios apoyados en el desarrollo de determinantes de prevención, mitigación y corrección de impactos ambientales para los sectores productivos priorizados. </t>
  </si>
  <si>
    <t>95. Implementación de la valoración de impactos ambientales en los sectores productivos en los POT´s municipales del Quindío</t>
  </si>
  <si>
    <t>Los Planes de Ordenamiento Territorial cuentan con los ejes estructurantes faciltando la identificación de los impactos ambientales por los sectores productivos y sustentabilidad ambiental para el buen desarrollo de las actividades economicas.</t>
  </si>
  <si>
    <t>0312 - 5 - 1 18 96 123</t>
  </si>
  <si>
    <t>304. Acompañar el proceso de ejecución  del Plan Departamental de Mercados Verdes y Biocomercio.</t>
  </si>
  <si>
    <t>Número de acompañamiento en la ejecución  del Plan Departamental de Biocomercio 2012-2017.</t>
  </si>
  <si>
    <t>96. Apoyo a la implementación de mercados verdes y biocomercio en el Quindío</t>
  </si>
  <si>
    <t xml:space="preserve">Los mercados verdes y sostenibles en el Departamento logran posicionarse de forma articulada lo que permite el buen manejo de insumos, planificación de cultivos, producción, distribución y comercilalización. </t>
  </si>
  <si>
    <t>Información enviada ministerio, participación en los talleres de Ibagué y Manizales, estructuración del plan de acción de negocios verdes y sostenibles para la zona centro del país y actualmente el ministerio está validando la información para lanzar los documentos en el marco de BIOEXPO COLOMBIA 2014, a realizar del 16 al 19 de octubre del presente año.</t>
  </si>
  <si>
    <t>305. Contribuir a la promoción y apoyo a  la comercialización de productos.</t>
  </si>
  <si>
    <t xml:space="preserve">Número de marcas consolidadas o empresas apoyadas en el departamento en este mercado. </t>
  </si>
  <si>
    <t>Apoyo y acompañamiento a diferentes asociaciones, referente a participación de eventos especializados de negocios verdes y sostenibles, mercados campesinos apoyados y consecución de aliados comerciales para los diferentes programas de índole nacional apoyados por minagricultura.</t>
  </si>
  <si>
    <t>0312 - 5 - 1 19 98 126</t>
  </si>
  <si>
    <t>315. Brindar apoyo técnico a las entidades territoriales para incorporar los objetivos de calidad paisajística en un instrumento de ordenamiento territorial supramunicipal para áreas urbanas y rurales.</t>
  </si>
  <si>
    <t>Número de entidades territoriales apoyadas para incorporar los objetivos de calidad paisajística en un instrumento de ordenamiento territorial supramunicipal para áreas urbanas y rurales.</t>
  </si>
  <si>
    <t>97. Apoyo al manejo y gestión sustentable del paisaje  Departamento del Quindío.</t>
  </si>
  <si>
    <t xml:space="preserve">Componente Técnico: </t>
  </si>
  <si>
    <t>Disminución del deterioro paisaje quindiano</t>
  </si>
  <si>
    <t>Proceso de acompañamiento en las actualizaciones de los POT´s de los municipios de Quimbaya, La Tebaida, Montenegro, Génova y Pijao para la inclusión en lineamientos en uso del suelo rural y la identificación de impactos ambientales del sector productivo y estructuración de un documento preliminar sobre lineamientos del suelo rural compatible con las actividades productivas que se desarrollan en los municipios. Para realizar lo anterior se tuvo en cuenta las determinantes ambientales expuestas por la corporación Autónoma Regional del Quindío.</t>
  </si>
  <si>
    <t>316. Apoyar la elaboración de un documento técnico que estudie, identifique y proponga la  cartografía de los paisajes del Quindío como base para su gestión sustentable.</t>
  </si>
  <si>
    <t>Documento técnico  elaborado que contenga la cartografía departamental de los componentes del paisaje.</t>
  </si>
  <si>
    <t>Adquisición de Bienes y Servicios</t>
  </si>
  <si>
    <t>317. Fomentar la legalización de las actividades de pequeña minería y pequeña empresa en los municipios del Quindío.</t>
  </si>
  <si>
    <t>Número de municipios con actividades de fomento de la legalidad de actividades mineras.</t>
  </si>
  <si>
    <t>Desarrollo Economico</t>
  </si>
  <si>
    <t>Se realizó consolidado de los pequeños mineros del departamento para determinar su estado de legalidad actual, se verifico con la CRQ el listado de zonas de explotación minera en el departamento.</t>
  </si>
  <si>
    <t xml:space="preserve">318. Proteger el paisaje de los efectos que pueda causar la megaminería mediante vías legales y movilización social </t>
  </si>
  <si>
    <t>Número de intervenciones megaminerías en el paisaje cultural cafetero del departamento.</t>
  </si>
  <si>
    <t>Se verifico el estado de las zonas de explotación del departamento, se constató el número de solicitudes de explotación, el número de permisos vigentes, el número de permisos revocados, y el estado de los pequeños mineros en el departamento.</t>
  </si>
  <si>
    <t>DEPENDENCIA: SECRETARIA DE HACIENDA Y FINANZAS PÚBLICAS</t>
  </si>
  <si>
    <t>CARGO: SECETARIA DE HACIENDA</t>
  </si>
  <si>
    <t>AVANCE DE  
LA META</t>
  </si>
  <si>
    <t>0307 - 1 5.22.104.137</t>
  </si>
  <si>
    <t>353. Aumentar las transferencias por rentas cedidas para salud.</t>
  </si>
  <si>
    <t>Millones de pesos de recurso financiero recibido.</t>
  </si>
  <si>
    <t>121. Mejoramiento de la sostenibilidad de los procesos de fiscalización liquidación control y cobranza de los tributos en el Departamento del Quindío.</t>
  </si>
  <si>
    <t>Mejorar las finanzas del departamento del Quindío, a través de un eficiente control, recaudo de cartera y fiscalización de las rentas departamentales</t>
  </si>
  <si>
    <t>RO
FDO. RENTAS</t>
  </si>
  <si>
    <t>MARIA VICTORIA GIRALDO LONDOÑO</t>
  </si>
  <si>
    <t xml:space="preserve">0307 - 5 - 1 22 104 138 </t>
  </si>
  <si>
    <t>354. Realizar el mantenimiento al sistema de información de área de gestión tributaria.</t>
  </si>
  <si>
    <t>Módulos del SOFTWARE con mantenimiento y operando.</t>
  </si>
  <si>
    <t>Apoyo Institucional</t>
  </si>
  <si>
    <t>Campañas Publicidad y Promoción</t>
  </si>
  <si>
    <t>355. Realizar el cobro de la cartera morosa.</t>
  </si>
  <si>
    <t>Millones de pesos en Cartera morosa recobrada.</t>
  </si>
  <si>
    <t xml:space="preserve">356. Realizar campañas para promover las garantías laborales en los funcionaros de los concesionarios de la gobernación del Quindío. </t>
  </si>
  <si>
    <t xml:space="preserve">Número de campañas realizadas al mes  </t>
  </si>
  <si>
    <t xml:space="preserve">La secretaría de Hacienda en desarrollo de sus funciones, no tiene la competencia para realizar CAMPAÑAS DE GARANTÍA LABORALES PARA LOS EMPLEADOS DE LOS CONCESIONARIOS de la LOTERIA, resultando de gran conveniencia para el cumplimiento de sus metas el manejo transversal con la LOTERIA DEL QUINDIO, quien si tiene dentro de sus funciones misionales, el manejo de estas actividades. </t>
  </si>
  <si>
    <t xml:space="preserve">APROPIACION DEFINITIVA /INVERSION TOTAL: </t>
  </si>
  <si>
    <t>DEPENDENCIA:  SECRETARIA JURÍDICA Y DE CONTRATACIÓN</t>
  </si>
  <si>
    <t>CARGO: SECRETARIO JURIDICO Y DE CONTRATACION</t>
  </si>
  <si>
    <t xml:space="preserve">0306 - 5 - 1 22 106 140 </t>
  </si>
  <si>
    <t>360. Revisar, ajustar y publicar el manual de contratación.</t>
  </si>
  <si>
    <t>Manual de contratación revisado, actualizado y publicado.</t>
  </si>
  <si>
    <t xml:space="preserve">122. Actualización, digitalización e indexación de contratación de la Gobernación del Quindío. </t>
  </si>
  <si>
    <t>Debilidad en la elaboración de actos administrativos y en la etapa contractual que adelanta el nivel central y descentralizado del Departamento del Quindío al igual que los entes de orden municipal.</t>
  </si>
  <si>
    <t>361. Revisar y ajustar el proceso de contratación del departamento.</t>
  </si>
  <si>
    <t>Proceso de contratación revisado y ajustado.</t>
  </si>
  <si>
    <t>p</t>
  </si>
  <si>
    <t>362. Capacitar a los funcionarios que tienen vínculo con la contratación.</t>
  </si>
  <si>
    <t>Número de funcionarios capacitados.</t>
  </si>
  <si>
    <t>365. Actualizar el Inventario ordenanzal vigente</t>
  </si>
  <si>
    <t>Inventario actualizado</t>
  </si>
  <si>
    <t>DEPENDENCIA:  REPRESENTACIÓN JUDICIAL Y DEFENSA DEL DEPARTAMENTO</t>
  </si>
  <si>
    <t>CARGO: SECRETARIO DE REPRESENTACION JUDICIAL</t>
  </si>
  <si>
    <t xml:space="preserve">0317 - 5 - 1 22 106 140 </t>
  </si>
  <si>
    <t xml:space="preserve">363. Contratar y/o capacitar a los funcionarios y contratistas de la Secretaría de Representación Judicial y Defensa del Departamento, en conciliación como mecanismo alternativo de resolución de controvercias, donde sea parte el Departamento, sin recurrir a los Estrados Judiciales. </t>
  </si>
  <si>
    <t>Número de capacitaciones realizadas.</t>
  </si>
  <si>
    <t>123. Fortalecimiento de la gestión jurídica en el Departamento del Quindío.</t>
  </si>
  <si>
    <t>JULIAN MAURICIO JARA MORALES</t>
  </si>
  <si>
    <t>DEPENDENCIA: PROMOTORA DE VIVIENDA Y DESARROLLO DEL QUINDIO</t>
  </si>
  <si>
    <t xml:space="preserve">0320 - 5 - 2 17 90 108 </t>
  </si>
  <si>
    <t>278. Desarrollar y ejecutar proyectos de vivienda nueva VIS - VIP</t>
  </si>
  <si>
    <t>Numero de viviendas nuevas VIS o VIP en formulación y/o ejecución</t>
  </si>
  <si>
    <t xml:space="preserve">142.  Apoyo en la formulación y ejecucion de proyectos de vivienda, infraestructura y equipamientos colectivos y comunitarios. </t>
  </si>
  <si>
    <t>Apoyo a proyectos de vivienda nueva y mejoramientos de vivienda, infraestructura, equipamiento colectivo y comunitario</t>
  </si>
  <si>
    <t>JHONNY ALBERTO RODRIGUEZ</t>
  </si>
  <si>
    <t>279. Realizar mejoramientos de vivienda</t>
  </si>
  <si>
    <t>Numero de viviendas con mejoramiento</t>
  </si>
  <si>
    <t>Para la vigencia 2014 no se ha realizado ningún mejoramiento de vivienda ya que esta meta fue cumplida en el año 2013 para todo el cuatrienio</t>
  </si>
  <si>
    <t>280. Gestionar y/o ejecutar obras de infraestructura, equipamiento colectivo y comunitario</t>
  </si>
  <si>
    <t>Numero de municipios apoyados</t>
  </si>
  <si>
    <t>281. Adquirir lotes  VIS y / o VIP</t>
  </si>
  <si>
    <t>Numero de metros cuadrados adquiridos</t>
  </si>
  <si>
    <t xml:space="preserve">DEPENDENCIA: SECRETARIA DE PLANEACIÓN </t>
  </si>
  <si>
    <t>CARGO: SECRETARIA DE PLANEACION</t>
  </si>
  <si>
    <t>0305-1.16.86.98</t>
  </si>
  <si>
    <t>247. Realizar asistencia técnica a las entidades territoriales en la formulación e implementación de los Planes de Ordenamiento Territorial.</t>
  </si>
  <si>
    <t>Número de entidades territoriales asistidas en la formulación e implementación de sus POT.</t>
  </si>
  <si>
    <t>55. Gestión para el Desarrollo Territorial del Departamento del Quindío.</t>
  </si>
  <si>
    <t>Aplicar modelos de ocupación, instrumentos y normas de planificación en el ordenamiento del territorio Quindiano</t>
  </si>
  <si>
    <t>MARIA ALEYDA ROA ESPINOSA</t>
  </si>
  <si>
    <t xml:space="preserve">248. Realizar asistencia  técnica a proyectos que requieren tratamientos urbanísticos en los municipios del departamento. </t>
  </si>
  <si>
    <t>Se asistieron 4 municipios (Calarcá, Circasia, Salento y La Tebaida), en cuanto a proyectos que requieren TRATAMIENTOS URBANISTICOS, así: Salento: Requirió asistencia en la planificación e ilustración de tratamientos urbanísticos, para dar claridad a la parcelación y definición de unidades mínimas de actuación en el suelo rural y suburbano. Circasia: Requirió asistencia en la planificación e ilustración de tratamientos urbanísticos, para dar claridad a la parcelación y definición de unidades mínimas de actuación en el suelo rural y suburbano. Calarcá: Se le dio asistencia técnica para definir los tratamientos urbanísticos y densidades, en el área urbana del municipio, para así establecer los usos del suelo y sectores normativos requeridos. La Tebaida: Requirió asistencia en la planificación e ilustración de tratamientos urbanísticos, para dar claridad a la parcelación y definición de unidades mínimas de actuación en el suelo rural y suburbano. Montenegro: Requirió asistencia en la planificación e ilustración de tratamientos urbanísticos, para dar claridad a la parcelación y definición de unidades mínimas de actuación en el suelo rural y suburbano.</t>
  </si>
  <si>
    <t>249. Apoyar  procesos asociativos supramunicipales en oportunidades territoriales.</t>
  </si>
  <si>
    <t>Número de procesos asociativos supramunicipales apoyados.</t>
  </si>
  <si>
    <t>Para el ordenamiento Territorial Departamental y más concretamente en los PROCESOS ASOCIATIVOS SUPRAMUNICIPALES, se sigue trabajando y se busca la incorporación en los  POT, PBOT y EOT, con el MODELO DE OCUPACION DEPARTAMENTAL, una herramienta de planificación territorial que vincula dos o más Municipios en la toma de decisiones con  respecto a sus líneas limítrofes.</t>
  </si>
  <si>
    <t>250. Apoyar la aplicación de los instrumentos de gestión urbana y rural en los municipios.</t>
  </si>
  <si>
    <t>Número de municipios apoyados en la aplicación de los instrumentos de gestión urbano y rural.</t>
  </si>
  <si>
    <t>Se apoyaron los 12 municipios en la APLICACIÓN DE LOS INSTRUMENTOS DE GESTIÓN Y FINANCIACIÓN DEL SUELO URBANO Y RURAL, así: De manera personalizada, a cada uno de los municipios del departamento, se le informo la necesidad de contar con instrumentos de gestión del suelo, cuales son los mas adecuados y la metodología de su aplicación. Sin embargo, esta temática es de trabajo constante, quedando así pendiente, para el siguiente semestre, continuar con la asistencia técnica en esta temática.</t>
  </si>
  <si>
    <t>251. Crear la comisión regional de ordenamiento territorial.</t>
  </si>
  <si>
    <t>Comision regional de ordenamiento territorial creada</t>
  </si>
  <si>
    <t>La COMISION DE ORDENAMIENTO TERRITORIAL, fue creada el día 27 de julio del 2012, mediante la Ordenanza No 025/2012.</t>
  </si>
  <si>
    <t xml:space="preserve">253. Apoyar la gestión para la puesta en marcha del Observatorio Departamental. </t>
  </si>
  <si>
    <t>Número de gestiones realizadas.</t>
  </si>
  <si>
    <t>56. Fortalecimiento al Observatorio Económico y Social del Departamento del Quindío.</t>
  </si>
  <si>
    <t xml:space="preserve">Apoyo Institucional </t>
  </si>
  <si>
    <t>Información oportuna, actualizada sobre el departamento y la región en materia económica, financiera y social a través de la implementación del observatorio departamental en el  Departamento del Quindío para la vigencia 2014.</t>
  </si>
  <si>
    <t>0305-1.16.86.99</t>
  </si>
  <si>
    <t>254. Apoyar  la construcción de cartografía temática  de datos espaciales e insumos para el ordenamiento territorial departamental con base en cartografía base oficial.</t>
  </si>
  <si>
    <t>Número de temáticas cartográficas construidas e incorporadas en el SIG Quindío.</t>
  </si>
  <si>
    <t>57. Mejoramiento de las herramientas cartográficas para la aplicabilidad del ordenamiento territorial en el Departamento del Quindío</t>
  </si>
  <si>
    <t>Eficiente aplicación de las herramientas de planificación para la ordenación del territorio</t>
  </si>
  <si>
    <t>255. Incrementar el número de actores vinculados al nodo de información geográfica e infraestructura de datos espaciales del Quindío.</t>
  </si>
  <si>
    <t>Número de actores vinculados al nodo de información geográfica e  infraestructura de datos espaciales del Quindío.</t>
  </si>
  <si>
    <t>0305-1.16.86.100</t>
  </si>
  <si>
    <t xml:space="preserve">256. Apoyar la inclusión de directrices de manejo del PCC en los planes de ordenamiento territorial. </t>
  </si>
  <si>
    <t>Número de planes de ordenamiento territorial apoyados para la inclusión de  directrices de manejo del PCC.</t>
  </si>
  <si>
    <t>58. Construcción de directrices de ordenamiento territorial con base en los atributos del paisaje cultural cafetero del departamento del Quindío</t>
  </si>
  <si>
    <t>Generar directrices de ordenamiento territorial con base en los atributos del paisaje cultural cafetero</t>
  </si>
  <si>
    <t>Desde el MODELO DE OCUPACION DEPARTAMENTAL, se apoyó en la inclusión de directrices del manejo del PAISAJE CULTURAL CAFERO (PCC), a los 11 municipios involucrados en el polígono delimitado por los ministerios que hacen parte de esta iniciativa. Si bien es cierto, que desde el MOD Quindío se apoyado el PCC en los municipios, desde la secretaria de planeación aun no se ha brindado la asistencia técnica pertinente, a la espera de la nueva cartilla, “Guía de incorporación de atributos del PCC en los POT” y la puesta en marcha del CONPES 3803. La asistencia técnica, se encuentra planificada para prestarse, en el segundo semestre del año.(se excluye el municipio de la Tebaida, ya que no hace parte del polígono del PCC).</t>
  </si>
  <si>
    <t>0305-1.18.96.121</t>
  </si>
  <si>
    <t>302. Asistir a los municipios en el ordenamiento territorial sostenible de los usos productivos en suelo urbano y rural.</t>
  </si>
  <si>
    <t>Número de municipios asistidos en el ordenamiento sostenible de usos productivos en suelo urbano y rural.</t>
  </si>
  <si>
    <t>59. Mejoramiento de las actividades productivas en el suelo urbano y rural del territorio en el Departamento del Quindío.</t>
  </si>
  <si>
    <t>Ejecutar actividades productivas en el suelo urbano y rural eficientes y sostenibles en el departamento del Quindío</t>
  </si>
  <si>
    <t>No se han asistido aun  los municipios en la temática, a la espera del documento definitivo del “Estudio Semidetallado de suelos, del Departamento del Quindío. Es necesario en el segundo semestre, iniciar con la asistencia técnica en la temática, para poder dar claridad, en la incorporación a la revisión y ajuste de los planes de ordenamiento territorial de los municipios.</t>
  </si>
  <si>
    <t>0305-1.20.99.129</t>
  </si>
  <si>
    <t xml:space="preserve">321. Iniciar proceso de ajuste al sistema de gestión de calidad con miras a la certificación, bajo la normal técnica aplicable </t>
  </si>
  <si>
    <t xml:space="preserve">Sistema de gestión de calidad ajustado. </t>
  </si>
  <si>
    <t>60. Mejoramiento al sistema de gestión de calidad en la Gobernación del Quindío.</t>
  </si>
  <si>
    <t>Aplicación de los procesos del modelo estándar del control interno meci para el mejoramiento del seguimiento y control en la gobernación del Quindío</t>
  </si>
  <si>
    <t>322. Implementación, mantenimiento del SIGA.[1]</t>
  </si>
  <si>
    <t>SIGA implementado y mantenido.</t>
  </si>
  <si>
    <t>0305-1.20.101.131</t>
  </si>
  <si>
    <t>327. Promocionar los sectores y productos del Departamento del Quindío.</t>
  </si>
  <si>
    <t>Número de sectores y productos promocionados.</t>
  </si>
  <si>
    <t>61. Implementación Casa Delegada como enlace Quindiano Quindío.</t>
  </si>
  <si>
    <t>Mejorar el Proceso de  Enlace y Operación a Nivel Departamentos y Municipios con los Agentes que Apoyan el Desarrollo  y Tienen Sede en Bogotá DC</t>
  </si>
  <si>
    <t>Oficina de atención al quindiano implementada.</t>
  </si>
  <si>
    <t>329. Acompañar la gestión de proyectos departamentales y municipales</t>
  </si>
  <si>
    <t>Número de proyectos departamentales y municipales acompañados en su gestión.</t>
  </si>
  <si>
    <t>0305-1.20.101.132</t>
  </si>
  <si>
    <t>330. Terminar de Implementar el sistema de información geográfica del departamento.</t>
  </si>
  <si>
    <t>Sistema de información geográfica totalmente implementado.</t>
  </si>
  <si>
    <t xml:space="preserve">62. Fortalecimiento a los sistemas de información geográfica del Departamento de Quindío. </t>
  </si>
  <si>
    <t>Fortalecer los componentes complementarios de la herramienta SIG del departamento del Quindío, para la vigencia 2014.</t>
  </si>
  <si>
    <t>Entrega por parte del IGAC, del Estudio de Suelos y Zonificación de Tierras para el Departamento  del Quindío, escala 1:25.000. La información generada y construida en el 2013, servirán como insumo para la implementación del Sistema, el cual no se encuentra aun implementado al 100%.</t>
  </si>
  <si>
    <t>331. Brindar acompañamiento y asesoramiento a Municipios del departamento del Quindío en sistemas de información (SISBEN)</t>
  </si>
  <si>
    <t>Número de Municipios asesorados.</t>
  </si>
  <si>
    <t>63. Mejoramiento del índice de calidad de vida a la población más vulnerable en el sistema de información (SISBEN), en el Departamento del Quindío.</t>
  </si>
  <si>
    <t>Fortalecimiento del sistema de información SISBEN del departamento del Quindío durante la vigencia 2014</t>
  </si>
  <si>
    <t>332. Adaptar módulo de planeación precontractual, ajustándolo al modelo de enfoque poblacional (distribución GP por ciclo vital y enfoque diferencial).</t>
  </si>
  <si>
    <t>Módulo ajustado.</t>
  </si>
  <si>
    <t xml:space="preserve">64. Adecuación del Módulo de Planeación Precontractual, ajustándolo al modelo de enfoque poblacional en el Departamento del Quindío.  </t>
  </si>
  <si>
    <t>Mejorar la articulación entre las secretarias de la gobernación en la formulación, ejecución, seguimiento y evaluación de los proyectos de inversión, para  brindar funcionalidad del proceso de seguimiento a las metas del plan de desarrollo</t>
  </si>
  <si>
    <t>0305-1.20.101.133</t>
  </si>
  <si>
    <t>333. Apoyar la formulación e implementación de proyectos estratégicos, alianzas público-privadas, o esquemas asociativos territoriales que permitan mejorar el acceso a recursos (técnicos o financieros) de orden regional o nacional y la vinculación de agentes públicos, privados o mixtos en torno a necesidades o potencialidades del desarrollo.</t>
  </si>
  <si>
    <t>Número de planes estratégicos formulados e implementados.</t>
  </si>
  <si>
    <t>65. Implementación sistema de cooperación internacional y gestión de proyectos Quindío.</t>
  </si>
  <si>
    <t>Mejorar la Efectividad en la Aplicación de Mecanismos de Cooperación y Gestión Técnica y Financiera para el Desarrollo a Nivel Departamental y Municipal</t>
  </si>
  <si>
    <t>334. Fortalecer la capacidad institucional conducente a la gestión de recursos, proyectos o programas de cooperación técnica y/o financiera de orden  internacional, nacional, regional, público, privado o mixto que contribuyan o coadyuven al desarrollo territorial.</t>
  </si>
  <si>
    <t>Número de proyectos, programas, convenios, alianzas o contratos de cooperación y/o asociación de tipo técnico y/o financiero,  suscritos.</t>
  </si>
  <si>
    <t>Número de planes estratégicos formulados</t>
  </si>
  <si>
    <t>0305-1.20.101.134</t>
  </si>
  <si>
    <t>336. Brindar acompañamiento y asesoría en desempeño municipal.</t>
  </si>
  <si>
    <t xml:space="preserve">Número de municipios asesorados. </t>
  </si>
  <si>
    <t>66. Asistencia a los Entes Territoriales, para un mejor desempeño en la inversión pública, en el Departamento del Quindío.</t>
  </si>
  <si>
    <t>Fortalecer los procesos de planificación  de inversión pública mediante la capacitación  y asesoría, para la eficiente aplicación de los recursos de inversión en el departamento del Quindío</t>
  </si>
  <si>
    <t>337. Fortalecer la capacidad de formulación y gestión de proyectos en los municipios.</t>
  </si>
  <si>
    <t>Número de proyectos presentados por municipio</t>
  </si>
  <si>
    <t>67. Fortalecimiento de la capacidad de formulación y gestión de proyectos en el departamento del Quindío.</t>
  </si>
  <si>
    <t>338. Apoyar financiera y logísticamente al consejo territorial de planeación.</t>
  </si>
  <si>
    <t>Consejo Territorial de Planeación apoyado.</t>
  </si>
  <si>
    <t>68. Asistencia al consejo territorial de planeación del departamento del Quindío</t>
  </si>
  <si>
    <t>Fortalecimiento  en los procesos de planificación de la inversión publica en el departamento del Quindío.</t>
  </si>
  <si>
    <t>DEPENDENCIA: SECRETARIA DE FAMILIA</t>
  </si>
  <si>
    <t>CARGO: ASESORA DESPACHO</t>
  </si>
  <si>
    <t xml:space="preserve">0316 - 5 - 1 2 37 22 </t>
  </si>
  <si>
    <t xml:space="preserve">69. Diseñar e implementar un programa de orientación preventiva, para mejorar percepción del riesgo y disminuir la actitud permisiva de la comunidad frente al consumo de sustancias lícitas e ilícitas. </t>
  </si>
  <si>
    <t xml:space="preserve">Un programa de orientación preventiva implementado. </t>
  </si>
  <si>
    <t>30. Diseño e implementación de programas para la prevención y reducción del consumo de sustancias psicoactivas  en el Departamento del Quindío.</t>
  </si>
  <si>
    <t>Disminución del Consumo de sustancias psicoactivas lícitas e ilícitas en el Departamento del Quindío</t>
  </si>
  <si>
    <t>JAMES CASTAÑO HERRERA</t>
  </si>
  <si>
    <t xml:space="preserve">0316 - 5 - 1 6 51 45 </t>
  </si>
  <si>
    <t>111. Adoptar e implementar la política pública de equidad de género.</t>
  </si>
  <si>
    <t xml:space="preserve">Política adoptada e implementada.                                                                                                                                                         </t>
  </si>
  <si>
    <t>31. Difusión de la política pública de equidad de género en el Quindío.</t>
  </si>
  <si>
    <t>Dar información plena a todas las mujeres del Departamento del Quindío sobre los contenidos de la Política Pública de Equidad de Género aprobada</t>
  </si>
  <si>
    <t xml:space="preserve">0316 - 5 - 1 6 51 46 </t>
  </si>
  <si>
    <t>112. Incrementar las oportunidades rurales para las mujeres.</t>
  </si>
  <si>
    <t>Número de nuevos proyectos productivos.</t>
  </si>
  <si>
    <t>32. Apoyo a programas que generen oportunidades a las mujeres rurales de todo el Departamento del Quindío.</t>
  </si>
  <si>
    <t xml:space="preserve">Implementación de programas y proyectos productivos para mujeres rurales del Departamento del Quindío
</t>
  </si>
  <si>
    <t>En cumplimiento de apoyar (2) proyectos productivos que beneficien a las mujeres rurales, para el 2014 se ha prestado asistencia técnica a los municipios de Pijao y Montenegro con las Asociaciones "MANOS CREATIVAS" y "ASOMAM” respectivamente; La primera conformada por 20 mujeres rurales han sido acompañadas técnicamente para elevar sus niveles de productividad y rentabilidad en la confección y comercialización de prendas de vestir para las Entidades e Instituciones Educativas.  ASOMAM ha recibido asistencia técnica para reactivar sus niveles de producción en alevinos que permita la comercialización de Mojarra con (2) producciones por año.  Luego de culminar Ley de Garantías y con el presupuesto programado en la Meta se hará el desembolso respectivo para la compra de maquinaria en "MANOS CREATIVAS" y la adecuación del estanque y la compra de 7000 alevinos en "ASOMAM".</t>
  </si>
  <si>
    <t>113. Apoyar programas de fomento de la producción cafetera con mujeres rurales.</t>
  </si>
  <si>
    <t>En cumplimiento de apoyar (2) proyectos de mujeres rurales con producción cafetera, para el 2014 se ha prestado asistencia técnica a los municipios de Quimbaya con la Asociación QUINQUINAGRO compuesto por 20 mujeres rurales que trabajan la producción y comercialización del café molido, así como en el municipio de Salento con ASOCAFECORSA compuesto por 6 mujeres rurales quienes trabajan la producción y comercialización de café molido.  Luego de culminar Ley de Garantías y con el presupuesto programado en la Meta se hará el desembolso respectivo con QUINQUINAGRO para la adecuación en terreno que permita el mejoramiento húmedo y seco en beneficio de la Finca.  Con respecto a ASOCAFECORSA el desembolso será utilizado para la compra de (1) STAND MOVIL para su comercialización.</t>
  </si>
  <si>
    <t>0316 - 5 - 1 6 51 47</t>
  </si>
  <si>
    <t>114. Elaborar e implementar el proyecto de atención integral a las mujeres víctimas de la violencia.</t>
  </si>
  <si>
    <t>Proyecto de prevención y atención para las mujeres víctimas de la violencia  elaborado e implementado.</t>
  </si>
  <si>
    <t>33. Prevención y atención integral para mujeres victimas de la violencia en todo el Departamento, Quindio, Occidente</t>
  </si>
  <si>
    <t>Proyecto de atención integral a las mujeres victimas de la violencia en el Departamento del Quindio</t>
  </si>
  <si>
    <t>115. Promover accione de capacitación y sensibilización para la prevención de la violencia contra la mujer en los 12 municipios</t>
  </si>
  <si>
    <t>Número de municipios con acciones de capacitación y sensibilización</t>
  </si>
  <si>
    <t>La meta se ha cumplido en un 50%, en la realización de los Talleres de capacitación y Charlas de sensibilización en los 12 Municipios del Departamento. Los talleres de capacitación se enfocaron en la Ley 1257 de 2008, beneficiando a mujeres de todos los enfoques poblacionales, enfoque étnico, condición de víctima, y condición especial. Los Talleres y Charlas de sensibilización fueron dirigidos a las mujeres en igualdad de condiciones con un impacto en lo corrido del año de 3.485 mujeres atendidas.</t>
  </si>
  <si>
    <t xml:space="preserve">0316 - 5 - 1 6 51 48 </t>
  </si>
  <si>
    <t>116. Apoyar el funcionamiento de los consejos municipales de mujer</t>
  </si>
  <si>
    <t>Número de consejos apoyados</t>
  </si>
  <si>
    <t>34. Apoyo a los consejos de mujeres en todo el Departamento del Quindío.</t>
  </si>
  <si>
    <t>Funcionamiento de los consejos Municipales de Mujeres y creación del Consejo Departamental de Mujeres</t>
  </si>
  <si>
    <t>Para alcanzar la adecuada operación de los Consejos Municipales, en lo corrido del 2014 se emprendió una asistencia técnica permanente para lograr la legalidad de los Consejos, lo que permite al día de hoy los siguientes productos: Acuerdo Municipal de los Consejos de Filandia y La Tebaida, Proyecto de Acuerdo  de los Consejos de Córdoba, Circasia, Montenegro, Buenavista y Pijao  y Proyectos de ordenanza  en curso de los municipios de Génova, Calarcá, Armenia, Quimbaya y Salento.</t>
  </si>
  <si>
    <t>117. Crear el consejo comunitario departamental de mujeres</t>
  </si>
  <si>
    <t>Consejo departamental creado</t>
  </si>
  <si>
    <t>El Proyecto de ordenanza que consta de las etapas: *EXPOSICIÓN DE MOTIVOS; * NATURALEZA; ALCANCE Y OBJETO; * OBJETIVOS ESPEÍFICOS Y FUNCIONES; * CONFORMACIÓN Y * FUNCIONAMIENTO. Está debidamente estructurado en su totalidad, en el 2014 fue ajustado en la "Conformación" y "Funciones" para ampliarlo al escenario de una mayor representatividad de las mujeres líderes socialmente activas y en funcionamiento hacer más explícita la nacionalidad del Consejo en la prevención de la violencia a la mujer en todas sus formas.  El proyecto de Ordenanza será radicado en la Asamblea en el mes de para su respectiva aprobación y adopción.</t>
  </si>
  <si>
    <t xml:space="preserve">0316 - 5 - 1 7 60 49 </t>
  </si>
  <si>
    <t>118. Apoyar el plan de vida del resguardo indígena DACHI AGORE DRUA.</t>
  </si>
  <si>
    <t>Resguardo  apoyado.</t>
  </si>
  <si>
    <t>35. Apoyo y asistencia integral a la población indígena DACHI AGORE DRUA del municipio de Calarcá del Departamento del Quindío.</t>
  </si>
  <si>
    <t>Articular el plan de vida del resguardo indigena dachi agore drua del departamento del quindío</t>
  </si>
  <si>
    <t xml:space="preserve">Derivado del recurso desembolsado en el 2013 y a partir de la producción y comercialización de Ganado y Leche mediante el cual se benefician las 34 Familias del RESGUARDO; en el primer semestre del 2014 se ha realizado el seguimiento y acompañamiento con articulación de la Secretaria de Agricultura al proyecto de seguridad alimentaria en producción ganadera y que ya llega a su fase final para pasar a concertar con el Resguardo la concertación de otro proyecto complementario. </t>
  </si>
  <si>
    <t xml:space="preserve">0316 - 5 - 1 7 60 50 </t>
  </si>
  <si>
    <t>119. Realizar el estudio de caracterización de la población indígena asentada en el departamento del Quindío.</t>
  </si>
  <si>
    <t>Estudio realizado.</t>
  </si>
  <si>
    <t>36. Apoyo y fortalecimiento a la población Indígena del Departamento del Quindío.</t>
  </si>
  <si>
    <t>Baja  vulnerabilidad de  la  población  indígena  del  departamento  del  quindío</t>
  </si>
  <si>
    <t>Conforme a lo reportado en el 2013 y  de acuerdo a la caracterización que reúne las Etapas de:  * ELABORACIÓN DEL INSTRUMENTO; * APLICACIÓN EN CAMPO; * RECOLECCIÓN DE DATOS y * SISTEMATIZACIÓN Y ANÁLISIS DE LA INFORMACIÓN durante el primer semestre del 2014 se ejecutó el resto de la fase II y fase III RECOLECCIÓN DE DATOS lo que permitió la actualización de los censos de cada Cabildo para su respectiva sistematización y publicación que espera ser entregada en el segundo semestre del presente año.</t>
  </si>
  <si>
    <t>120. Apoyar el desarrollo de los pueblos indígenas que se encuentran en el departamento del Quindío con énfasis en la protección y en el goce efectivo de los derechos fundamentales: seguridad alimentaria, emprendimiento, cultura, educación, género, familia, identidad, gobernabilidad, salud y justicia especial indígena.</t>
  </si>
  <si>
    <t>Número de pueblos apoyados.</t>
  </si>
  <si>
    <t>Para el 2014  y continuando con el proceso de fortalecimiento a las UNIDADES PRODUCTIVAS de los pueblos indígenas, se realizó el seguimiento respectivos a los proyectos ejecutados en el 2013, y se inició la fase de  recolección de iniciativas de cada uno de los cabildos para concertar la ejecución de los proyectos para el presente año, por lo anterior se han realizado (2) asambleas con todos los Gobernadores y Consejeros YAMORES de la ORIQUIN Y ACIAQ, teniendo a la fecha los requerimientos de cada uno de los cabildos para su respectiva priorización y ejecución, una vez finalizada la Ley de Garantías.</t>
  </si>
  <si>
    <t xml:space="preserve">0316 - 5 - 1 7 61 52 </t>
  </si>
  <si>
    <t>121. Realizar el estudio de caracterización de la población afro descendiente asentada en el departamento del Quindío.</t>
  </si>
  <si>
    <t>Caracterización de la población afro descendiente caracterizada.</t>
  </si>
  <si>
    <t>37, Difusión para la caracterización y creación de un sistema de información para AFRODESCENDIENTE en el Departamento del Quindío.</t>
  </si>
  <si>
    <t>Desarrollo Institucional</t>
  </si>
  <si>
    <t>Socializar la caracterización de la Población Afrodescendiente y crear su sistema de información en el departamento del Quindío</t>
  </si>
  <si>
    <t>La caracterización conformada por 5 componentes: 1. DEMOGRÁFICO.  2. SOCIOCULTURAL. 3. ECONÓMICO. 4. FÍSICO-ESPACIAL-TERRITORIO y 5. INSTITUCIONAL y que para su producto final fue aplicado el instrumento en los municipios de Montenegro, La Tebaida, Calarcá y Armenia, datos que fueron tabulados y analizados a través del software ATLASTI permiten que al 30 de junio del 2014 la Universidad del Quindío haya entregado el Informe Final de la caracterización a la Organización Afrodescendiente a través de sus 5 delegados para su lectura, análisis, sugerencias, y posterior validación.  Luego de la validación respectiva se tiene prevista la publicación y correspondiente socialización de la caracterización.</t>
  </si>
  <si>
    <t>122. Crear un sistema de información de afro descendiente en el Quindío.</t>
  </si>
  <si>
    <t>Sistema de información creado</t>
  </si>
  <si>
    <t>Con la entrega del estudio de caracterización, un enlace que describa las características de la población AFRO, otro para Portafolio de Servicios y demás datos que podrán ser consultados a través de los motores de búsqueda, se dará paso a la contratación del sistema de información el cual a la fecha se encuentra en etapa precontractual.</t>
  </si>
  <si>
    <t xml:space="preserve">0316 - 5 - 1 7 61 53 </t>
  </si>
  <si>
    <t>123. Apoyar la consolidación  de unidades productivas de las comunidades afro descendientes del Departamento.</t>
  </si>
  <si>
    <t>Número de unidades productivas apoyadas.</t>
  </si>
  <si>
    <t>38. Apoyo y formación en procesos productivos, culturales que tienen como propósito el rescate de la tradición y la cultura en el Departamento del Quindío.</t>
  </si>
  <si>
    <t>Apoyar el plan de Desarrollo de la poblacion afrodescendiente del Departamento con enfasis en educacion, cultura y etnoemprendimiento</t>
  </si>
  <si>
    <t>se realizó en asamblea con la Organización Afrodescendiente de Desplazados: MANOS UNIDAS DE MONTENEGRO, para concertar el apoyo a su unidad productiva, que tiene como eje de desarrollo socio económico la Gastronomía: Elaboración de dulces a base de coco y apoyo al grupo folclórico afro juvenil de Montenegro, con adquisición de Vestuario Folclórico una vez culminada la Ley de Garantías para el normal desarrollo de su quehacer artístico que redunde en la generación de ingresas de esta comunidad.</t>
  </si>
  <si>
    <t>124. Diseñar un proyecto para el fortalecimiento y recuperación de la identidad cultural de la población afro descendiente del departamento.</t>
  </si>
  <si>
    <t>Proyecto diseñado e implementado.</t>
  </si>
  <si>
    <t>El proyecto para el FORTALECIMIENTO Y RECUPERACIÓN DE LA IDENTIDAD CULTURAL DE LA COMUNIDAD AFRODESCENDIENTE fue diseñado y ejecutado en un 80% al 30  de junio de 2014 , a través de la programación y ejecución del  "DÍA DE LA AFROCOLOMBIANIDAD", el cual presenta los siguientes resultados: Video Rastros Afrocolombianos transmitido por el canal regional TELECAFE, Tradición Oral, Usos y Costumbres, Gastronomía, Artesanías y Poesía Afro de la comunidad asentada en los municipios de Montenegro, La Tebaida y Armenia, Muestra folclórica a cargo del grupo MAKUARE de la Universidad del Quindío que promueve recuperar la identidad cultural de la población Afro del Departamento y finalmente se concertó con las organizaciones Afrodescendientes del Departamento para la ejecución de un proyecto que promueva recuperar la identidad cultural y las expresiones culturales afros del departamento.</t>
  </si>
  <si>
    <t>125. Apoyar el plan de desarrollo de la comunidad afro descendiente del departamento del Quindío  con énfasis en cultura, educación y salud.</t>
  </si>
  <si>
    <t>Plan apoyado.</t>
  </si>
  <si>
    <t>En el marco del Plan Nacional de Desarrollo de las COMUNIDADES NEGRAS AFROCOLOMBIANAS, RAIZALES Y PALENQUERAS 2010-2014, la meta se cumplió en el 100%, a través de la celebración del Día de la Afrocolombianidad, con la presencia total de 450 afrodescendientes de los municipios de Armenia, Montenegro, La Tebaida, Circasia y Calarcá quienes recibieron en el componente EDUCACIÓN: Mes de la Herencia Africana, a cargo del Dr. Iván Alberto Vergara, Mas. en Educación de la UTP y experto en temas Afrocolombianos, además de la oferta de servicios a través de la modalidad de stands de entidades como el SENA, UNIQUINDIO, ICBF, SECRETARIAS DE SALUD, EDUCACIÓN, FAMILIA, CULTURA, e INDEPORTES. Adicionalmente fueron brindados todos los servicios recreativos, alimenticios y de transporte.</t>
  </si>
  <si>
    <t>126. Diseñar e implementar un proyecto de formación, conocimiento y organización de las personas afro descendientes y las organizaciones de base afro descendiente del Departamento del Quindío.</t>
  </si>
  <si>
    <t>Proyecto apoyado e implementado.</t>
  </si>
  <si>
    <t>Con corte al 1er semestre del 2014, proyecto asesorado y creado para la legalización de la Organización Afrodescendiente del barrio las Colinas en el municipio de Armenia, de la cual hacen parte 30 familias afrocolombianas.  De otra parte las Organizaciones Afrodescendientes del Departamento presentaron la propuesta de formación y capacitación a las ORGANIZACIONES AFRODESCENDIENTES y Enlaces Municipales en normatividad vigente para la POBLACIÓN AFRO.</t>
  </si>
  <si>
    <t>0316 - 5 - 1 7 62 54</t>
  </si>
  <si>
    <t>127. Adoptar e implementar la política pública Departamental de discapacidad.</t>
  </si>
  <si>
    <t>Política pública adoptada e implementada.</t>
  </si>
  <si>
    <t>39. Asistencia y apoyo a la población con discapacidad en el Departamento del Quindío.</t>
  </si>
  <si>
    <t>Altos niveles de representatividad e incidencia de las personas con discapacidad en escenarios de participación social  y política del departamento del quindio altos niveles de representatividad e incidencia de las personas con discapacidad en esc</t>
  </si>
  <si>
    <t xml:space="preserve">Del 0,60 de la meta programada para el 2014, y conforme a lo corrido del año, se ha avanzado en un 5% más de la fase de FORMULACIÓN  etapa que se espera culminar con  el Convenio que se espera suscribir en el mes de julio del 2014 a fin de que para el mes de Noviembre se presente a la Asamblea Departamental el Proyecto de Ordenanza de la Política Pública de Discapacidad con los siguientes Ejes y Componentes; Ejes:  1. Prevención de la Discapacidad, Salud, Habilitación y Rehabilitación 2. Educación, Cultura, Recreación y Deporte 3.  Empleo, Actividades generadoras de ingresos y ocupación.  4.  Acceso a espacios Físicos, Vivienda y Transporte.  5.  Información y Comunicación.  6.  Acceso a la Justicia, Seguridad Ciudadana y Derechos Humanos y 7.   Desarrollo Organizacional.  En cuanto a los componentes, el documento de política pública deberá contener los 5 componentes que le corresponden a toda Política Pública. </t>
  </si>
  <si>
    <t>128. Actualizar la caracterización de la población con capacidades  diferentes y construir un sistema de información departamental de discapacidad.</t>
  </si>
  <si>
    <t>Número de caracterizaciones realizadas.</t>
  </si>
  <si>
    <t>Con corte a junio 30 de 2014 se cumplió con la CARACTERIZACIÓN DE LA POBLACION CON DISCAPACIDAD, teniendo 12.054 personas localizadas y caracterizadas a través de la Unidad Generadora de Datos (UGD) del Ministerio de Protección Social, y que permite el control y actualización de los mismos en el orden municipal, departamental y nacional.  En lo que respecta al SISTEMA DE INFORMACIÓN se espera culminar con el diseño del portal antes de culminar la vigencia 2014 a través del trabajo transversal con la Secretaría Administrativa.</t>
  </si>
  <si>
    <t>129. Apoyar organizaciones  que presenten atención a población con capacidades diferentes.</t>
  </si>
  <si>
    <t>Organizaciones apoyadas</t>
  </si>
  <si>
    <t>De lo planeado con corte al 30 de junio de 2014, se ha cumplido con efectividad a 7 Organizaciones (FUNDAMOR, AMAR Y VIVIR, FUNDACIÓN QUINDIANA DE ATENCIÓN INTEGRAL, ASOCIACIÓN MONTENEGRINA, ASOCIACIÓN DE DISCAPACITADOS DE QUIMBAYA, ASOSIEMPRE, CIEGOS EMPRENDEDORES) 5251 El apoyo a consistió en capacitación de artes y oficios en madera, enlazados, artesanías en FOAMY y 3D, a fin de que a corto y mediano plazo puedan   conformar sus propias unidades productivas.  Así mismo la población discapacitada fue atendida en todos los  ciclos   vitales,   y  con   enfoque diferencial para  que  jurídicamente  les  sean   restablecidos  sus derechos además de talleres  en proyecto de vida , estilos de vida  saludable, autocuidado y autoestima.  La población total atendida fue de 5251 personas en condición de discapacidad.</t>
  </si>
  <si>
    <t xml:space="preserve">                              </t>
  </si>
  <si>
    <t>130. Fortalecer los  comités de discapacidad</t>
  </si>
  <si>
    <t>Comités fortalecidos</t>
  </si>
  <si>
    <t>Conforme a lo programado en el 2014, los Comités Municipales y el Comité Departamental fueron fortalecidos eficazmente a través de las diferentes acciones de ejecución, seguimiento y control.  A la fecha se realizaron (2) Comités Departamentales y (10) Subcomités Municipales en Armenia, Buenavista, Córdoba, Circasia, Montenegro, Pijao, Filandia, Quimbaya, Salento y el Municipio de Calarcá. Cabe recordar que la Secretaría de Familia ejerce la secretaría técnica del SUBCOMITÉ y la Secretaría de Salud ejerce la SECRETARÍA TÉCNICA DEL COMITÉ.</t>
  </si>
  <si>
    <t>0316 - 5 - 1 7 62 55</t>
  </si>
  <si>
    <t>131. Crear e Implementar un programa de fortalecimiento del núcleo familiar de la población con capacidades diferentes.</t>
  </si>
  <si>
    <t>Programa implementado.</t>
  </si>
  <si>
    <t>40. Implementación de un programa de rehabilitación basado en comunidad, en el Departamento del Quindío.</t>
  </si>
  <si>
    <t xml:space="preserve">Implementación de un programa de rehabilitación basada en comunidad  (rbc) en el  epartamento del quindío
</t>
  </si>
  <si>
    <t>El programa de fortalecimiento del núcleo familiar de la POBLACIÓN CON CAPACIDADES DIFERENTES que quedó formulado en la vigencia anterior y que reúne la Identificación de actores, la Formulación de soluciones, la Prevención y promoción de la Discapacidad y la productividad, fue debidamente presentado para la vigencia 2014 ante el Comité Departamental de Discapacidad para su correspondiente validación y adopción.  Le corresponde en el segundo corte la implementación respectiva para su cumplimiento total.</t>
  </si>
  <si>
    <t>132. Implementar el programa de rehabilitación basada en comunidad  RBC en el departamento del Quindío</t>
  </si>
  <si>
    <t>programa implementado</t>
  </si>
  <si>
    <t>El programa de Rehabilitación Basada en la Comunidad que presenta los componentes de Educación, Salud, Subsistencia, Fortalecimiento y finalmente la etapa Social y conforme a la planeación para el 2014, ya fue presentado ante el Comité Departamental de Discapacidad para su correspondiente aprobación y adopción.  El Programa ya inició su fase de intervención en (9) de los (12) municipios: Armenia, Circasia, Montenegro, Quimbaya, Génova, Calarcá, Salento, Filandia y Pijao.</t>
  </si>
  <si>
    <t>0316 - 5 - 1 9 64 59</t>
  </si>
  <si>
    <t>141. Promover al participación de niños niñas y adolescentes en los consejos de política social</t>
  </si>
  <si>
    <t>numero de consejos de política social en los que participan niños, niñas y adolescentes</t>
  </si>
  <si>
    <t>41. Asistencia y participación de niños, niñas y adolescentes en los  Consejos de Política Social en todo el Departamento del Quindío.</t>
  </si>
  <si>
    <t>Alta participación de niños, niñas y adolescentes en los consejos municipales de política social del depto. del Quindio</t>
  </si>
  <si>
    <t>Se cumplió con lo programado de la meta al 2014, realizando un (1) Consejo de Política Social el cual conto con la debida participación de adolescentes y jóvenes.</t>
  </si>
  <si>
    <t>142. Mantener en operación los órganos escolares de las instituciones educativas  publicas</t>
  </si>
  <si>
    <t>numero de instituciones publicas con gobiernos escolares operando</t>
  </si>
  <si>
    <t>Se cuenta con base de datos actualizada de los 39 Gobiernos Escolares que se encuentran en funcionamiento del total de 54 Instituciones Educativas.</t>
  </si>
  <si>
    <t xml:space="preserve">0316 - 5 - 1 9 64 60 </t>
  </si>
  <si>
    <t>143. Disminuir el número de casos de maltrato en niños niñas y adolescentes entre 0 y 17 años.</t>
  </si>
  <si>
    <t>Número de casos denunciados por maltrato en niños, niñas y adolescentes entre 0 y 17 años.</t>
  </si>
  <si>
    <t>42, Apoyo en la Prevención , disminucion del maltrato y abuso sexual en niños, niñas y adolescentes en el Departamento del Quindío.</t>
  </si>
  <si>
    <t>Desarrollo Social</t>
  </si>
  <si>
    <t>Disminución de índices de   maltrato y abuso sexual en niños niñas y adolescentes entre 0 y 17 años del depto. del Quindio</t>
  </si>
  <si>
    <t>Si bien para el 2014 fueron reportadas 148 valoraciones, se requiere el reporte anual de Medicina Legal para conocer el comportamiento del indicador.  Paralelo a ello se ha realizado intervención a través de Talleres de Prevención impactando a 396 personas en el Departamento, igualmente se logró la consolidación interinstitucional del Plan de Acción Departamental para la detección, atención y prevención de violencia intrafamiliar y sexual, con lo que se busca en BLOQUE INSTITUCIONAL generar acciones que contribuyan a la disminución de éste flagelo.</t>
  </si>
  <si>
    <t>144. Disminuir el número de casos por abuso sexual.</t>
  </si>
  <si>
    <t>Número de casos de denuncia por abuso sexual en niños, niñas y adolescentes.</t>
  </si>
  <si>
    <t>A la fecha de acuerdo al reporte estadístico que se maneja a través del SIVIGILA se tienen 143 casos reportados por presunto abuso sexual que no necesariamente es denuncia formal, el reporte de denuncia lo proporciona la fiscalía, sin embargo si nos comparamos con el reporte de denuncia del 2013 que fue reportado de 96, a la fecha tendríamos un incremento del 67%, si se toman los reportes de SIVIGILA como casos denunciados.  Cabe precisar que se han beneficiado 169 personas en talleres de prevención de abuso sexual, se ha brindado asistencia técnica a los municipios para el tema de abuso sexual sea abordado desde los componentes de detección, atención y prevención en los sub comités de infancia y adolescencia.</t>
  </si>
  <si>
    <t>145. Disminuir el número de casos de maltrato infantil.</t>
  </si>
  <si>
    <t>Número de valoraciones médico legales por presunto delito de maltrato infantil.</t>
  </si>
  <si>
    <t>No se cuenta con el reporte de Medicina Legal correspondiente al primer semestre; de otra parte se han atendido 402 personas a través de Talleres de Sensibilización y Jornadas de Prevención en torno al maltrato infantil.</t>
  </si>
  <si>
    <t>146. Apoyar la creación o adecuación de los hogares de paso para la protección de las niñas, niños y adolescentes de 0 a 17 años explotados sexualmente en los municipios del departamento del Quindío.</t>
  </si>
  <si>
    <t>Número de hogares de paso apoyados.</t>
  </si>
  <si>
    <t>Luego de haber surtido la Ley de Garantías se tiene proyectado la creación de nuevos hogares de paso en los municipios que no lo poseen, adicional a ello se realizó acompañamiento y levantamiento de la información de los hogares existentes para la presente vigencia.</t>
  </si>
  <si>
    <t>147. Prevenir la aparición de casos de niños, niñas y adolescentes víctimas de minas anti personas.</t>
  </si>
  <si>
    <t>Número de niños, niñas y adolescentes entre 0 y  17 años víctimas de minas anti personas.</t>
  </si>
  <si>
    <t xml:space="preserve">Se mantienen para el Departamento del Quindío Cero (0) casos de niños, niñas y adolescentes víctimas de minas anti persona.  </t>
  </si>
  <si>
    <t xml:space="preserve">0316 - 5 - 1 9 64 61 </t>
  </si>
  <si>
    <t>148. Disminuir el número de niños, niñas y adolescentes entre 0 y 17 años explotados sexualmente.</t>
  </si>
  <si>
    <t>Número de niños, niñas y adolescentes entre 14 y 17 años infractores de la ley penal vinculados a procesos judiciales.</t>
  </si>
  <si>
    <t xml:space="preserve">43. Apoyo a la disminución de niños, niñas y adolescentes entre 0 y 17 años explotados laboral y sexualmente en el Departamento del Quindío. </t>
  </si>
  <si>
    <t>Disminucion de niños, niñas y adolescentes entre 0 y 17 años explotados laboral y sexualmente y creacion de programas dirigidos a la formación integral de los niños, niñas y adolescentes (14 a 17 años)  del departamento del quindio</t>
  </si>
  <si>
    <t>No se tiene casos reportados a la fecha de explotación sexual comercial de niños, niñas y adolescentes.  Paralelo a ello se realizó sensibilización con los establecimientos Hoteleros y Turísticos para la prevención de la explotación sexual comercial de NNA.</t>
  </si>
  <si>
    <t>149. Apoyar un programa dirigido a la formación integral de los niños, niñas y adolescentes (14 a 17 años) infractores del departamento.</t>
  </si>
  <si>
    <t>Programa apoyado.</t>
  </si>
  <si>
    <t>Por la Ley de Garantías no se pudo realizar convenios interadministrativos durante el primer semestre con HOGARES CLARET que es el operador avalado por el Instituto Colombiano de Bienestar Familiar para la atención integral de los niños, niñas y adolescentes infractores del Departamento.</t>
  </si>
  <si>
    <t>150. Apoyar la conformación y funcionamiento de los comités municipales de erradicación del trabajo infantil.</t>
  </si>
  <si>
    <t>Número de comités apoyados</t>
  </si>
  <si>
    <t>Se cumplió eficazmente con la programación de la meta al brindar apoyo técnico para la conformación y funcionamiento de los CETI Municipales de los municipios de Salento, Montenegro y Córdoba.</t>
  </si>
  <si>
    <t>151. Apoyar el comité departamental de erradicación del trabajo infantil (CETI).</t>
  </si>
  <si>
    <t>Número de comités apoyados.</t>
  </si>
  <si>
    <t>Se cumplió eficazmente con la programación del Plan de Acción al apoyar y ejecutar los cuatro Comités Departamentales CETI, articulando el trabajo interinstitucional para desarrollar la ESTRATEGIA DE PREVENCIÓN Y ERRADICACIÓN DEL TRABAJO INFANTIL.</t>
  </si>
  <si>
    <t>152. Disminuir  el número de niños, niñas y adolescentes (5 a 17 años) que participan en una actividad remunerada o no.</t>
  </si>
  <si>
    <t>Número de niños, niñas y adolescentes que participan en una actividad remunerada o no.</t>
  </si>
  <si>
    <t>Se cuenta con 3090 NNA identificados en el SIRITI (SISTEMA DE INFORMACIÓN INTEGRADO PARA LA IDENTIFICACIÓN, REGISTRO Y CARACTERIZACIÓN DEL TRABAJO INFANTIL Y SUS PEORES FORMAS), lo que indica un crecimiento del 250% frente a la línea base.  Ésta situación se presenta toda vez que el Ministerio ha realizado contrataciones para aplicación de la encuentra de identificación en el territorio, lo que ha cualificado la información y ampliado la cartografía social que se tenía en la línea base.  Sin embargo a pesar de ello se presentan inconsistencias toda vez que las muestras han estado concentradas en unos territorios y las cifras por ende se desfasan frente a las que se tienen en otros municipios del departamento.</t>
  </si>
  <si>
    <t>153. Disminuir  el número de niños, niñas y adolescentes (5 a 17 años) que trabajan 15 horas o más en oficios del hogar.</t>
  </si>
  <si>
    <t>Número de niños, niñas y adolescentes que trabajan 15 horas o más en oficios del hogar.</t>
  </si>
  <si>
    <t>Se cuenta con 8 NNA identificados en el SIRITI (SISTEMA DE INFORMACIÓN INTEGRADO PARA LA IDENTIFICACIÓN, REGISTRO Y CARACTERIZACIÓN DEL TRABAJO INFANTIL Y SUS PEORES FORMAS), lo que indica un cumplimiento en la meta programada para el cuatrienio la cual está establecida en menos de 13 casos.</t>
  </si>
  <si>
    <t>154. Realizar procesos de formación en competencias para la vida y consolidación de una cultura de la sexualidad responsable y proyecto de vida. (NNA 6 a 17 años).</t>
  </si>
  <si>
    <t>Programa creado y apoyado</t>
  </si>
  <si>
    <t>Conforme a la programación para el 2014 se viene desarrollando el programa "MI SEXUALIDAD FIRME, UNA DECISIÓN DE VIDA".  Así mismo se está desarrollando un proceso de intervención psico social y de investigación con adolescentes en torno a los factores de riesgo para el embarazo en las y los adolescentes del departamento.  De igual manera se tiene activada la mesa intersectorial para la implementación del Conpes 147.</t>
  </si>
  <si>
    <t>155. Formular el Plan de Acción Departamental que ponga en marcha la ruta de prevención urgente y la ruta de protección en prevención.</t>
  </si>
  <si>
    <t>Plan formulado e implementado</t>
  </si>
  <si>
    <t>El Plan de Acción Departamental que ya se encuentra debidamente formulado a través del trabajo realizado con Vicepresidencia, se encuentra a la fecha en proceso de validación de las rutas para lo cual se está recibiendo la asistencia técnica de la Comisión Nacional Intersectorial liderada por la cartera mencionada.</t>
  </si>
  <si>
    <t xml:space="preserve">0316 - 5 - 1 9 64 62 </t>
  </si>
  <si>
    <t>156. Disminuir el número de niños niñas y adolescentes entre 14 y 17 años infractores de la ley penal vinculados a procesos judiciales.</t>
  </si>
  <si>
    <t>44. Apoyo a las acciones interinstitucionales orientadas a prevenir y disminuir los altos índices de menores infractores del departamento del Quindío</t>
  </si>
  <si>
    <t>Disminución de niños niña y adolescentes entre 14 y 17 años infractores de la ley penal vinculados a procesos judiciales del depto. del Quindio</t>
  </si>
  <si>
    <t>No se cuenta con reporte oficial correspondiente al primer semestre, toda vez que sólo hasta después del 15 de julio emiten los consolidados del nivel regional y nacional.  Igualmente por Ley de Garantías no fue posible el establecimiento de los convenios que permiten el apoyo e intervención a ésta población objetivo.  Se ha realizado intervención con 330 personas en torno a la construcción de nuevo proyecto de vida, orientación y asesoría a las familias y a los adolescentes con responsabilidad penal en torno a la generación de ingresos.</t>
  </si>
  <si>
    <t>157. Disminuir el número de adolescentes entre 14 y 17 años infractores de la ley penal reincidentes.</t>
  </si>
  <si>
    <t>Número de adolescentes entre 14 y 17 años infractores de la ley penal reincidentes.</t>
  </si>
  <si>
    <t>No se cuenta con reporte oficial correspondiente al primer semestre, toda vez que sólo hasta después del 15 de julio emiten los consolidados del nivel regional y nacional.  Igualmente por Ley de Garantías no fue posible el establecimiento de los convenios que permiten el apoyo e intervención a ésta población objetivo.  Se ha realizado intervención con 128 personas en torno a la construcción de nuevo proyecto de vida, orientación y asesoría a las familias y a los adolescentes con responsabilidad penal reincidentes en torno a la generación de ingresos.</t>
  </si>
  <si>
    <t>158. Disminuir el número de adolescentes entre 14 y 17 años privados de libertad procesados conforme a la ley.</t>
  </si>
  <si>
    <t>Número de adolescentes entre 14 y 17 años privados de libertad procesados conforme a la ley.</t>
  </si>
  <si>
    <t>No se cuenta con reporte oficial correspondiente al primer semestre, toda vez que sólo hasta después del 15 de julio emiten los consolidados del nivel regional y nacional.  Igualmente por Ley de Garantías no fue posible la celebración de los Convenios que permiten el apoyo e intervención a ésta población objetivo.</t>
  </si>
  <si>
    <t xml:space="preserve">0316 - 5 - 1 9 64 63 </t>
  </si>
  <si>
    <t>159. Formular e implementar la Política Publica Departamental de primera infancia, infancia y adolescencia.</t>
  </si>
  <si>
    <t>Política pública formulada e implementada.</t>
  </si>
  <si>
    <t>45. Divulgación difusión de la política pública Todo El Departamento, Quindio, Occidente</t>
  </si>
  <si>
    <t>Permitir que los niños, niñas y adolescentes tengan conocimiento sobre la politica pública</t>
  </si>
  <si>
    <t>Se realizó el trámite administrativo ante la Asamblea Departamental para la aprobación de la Política Pública de Primera Infancia, Infancia y Adolescencia, la cual fue aprobada en el mes de abril bajo ORDENANZA 005 de 2014.  Igualmente se está realizando el Plan de Acción que permita la implementación y socialización de la Política Pública debidamente aprobada.</t>
  </si>
  <si>
    <t>160. Apoyar la gestión municipal en lo referente a la implementación de políticas públicas de infancia y adolescencia.</t>
  </si>
  <si>
    <t>Cumplimiento eficaz de la meta en torno a la asistencia técnica en los once (11) municipios del Departamento para la Formulación en aquellos municipios que aún no la poseen y en la implementación de la Política en los municipios con los que ya cuenta con documento aprobado, éste ejercicio se adelanta a través de los subcomités municipales de infancia y adolescencia.  El municipio de Armenia cuenta con Política Aprobada.</t>
  </si>
  <si>
    <t xml:space="preserve">0316 - 5 - 1 9 69 64 </t>
  </si>
  <si>
    <t>161. Diseñar e implementar la política pública de juventud departamental, con el apoyo del sistema departamental de juventud.</t>
  </si>
  <si>
    <t>46. Formulación e implementación de la política pública de Juventud, en el Departamento del Quindío.</t>
  </si>
  <si>
    <t>Implementar una política publica departamental de juventud acorde con los requerimientos y necesidades de la población joven del departamento</t>
  </si>
  <si>
    <t>Del 0,60 de la meta programada para el 2014, y conforme a lo corrido del año, se ha avanzado en un 5% más de la fase de FORMULACIÓN   a través de las mesas que se vienen realizando con están etapa que se espera culminar con el Convenio que se espera suscribir en el mes de julio del 2014 a fin de que para el mes de Noviembre se presente a la Asamblea Departamental el Proyecto de Ordenanza de la Política Pública.</t>
  </si>
  <si>
    <t xml:space="preserve">0316 - 5 - 1 9 69 65 </t>
  </si>
  <si>
    <t>162. Promover la participación de los jóvenes emprendedores en la red departamental de emprendimiento</t>
  </si>
  <si>
    <t>Asociación de jóvenes que hacen parte de la Red Departamental de Emprendimiento.</t>
  </si>
  <si>
    <t>47. Implementación de estrategias de promoción y participación de la juventud en el Departamento del Quindío.</t>
  </si>
  <si>
    <t>Población juvenil expresiva, participativa y productiva</t>
  </si>
  <si>
    <t xml:space="preserve">En el 2014 se ha venido adelantando con la Red Departamental de Emprendimiento la concertación del Plan de Acción Conjunto, bajo la responsabilidad directa de cada una de las instituciones involucradas en cuanto a las acciones generadas para la promoción del emprendimiento. Así mismo las acciones de Juventud se enfocaron en el apoyo a la generación y presentación de proyectos a FONDOS DE GARANTÍAS (2), apoyo en la formulación de los proyectos (5), la recepción y apoyo o cofinanciación de los mismos (3) y la incentivación y sensibilización frente a la formalización, legalización o personerías jurídicas de empresas juveniles entre otras acciones. </t>
  </si>
  <si>
    <t>163. Implementar la estrategia presidencial GOLOMBIAO con  el acompañamiento del programa presidencial Colombia joven.</t>
  </si>
  <si>
    <t xml:space="preserve">Estrategia implementada  </t>
  </si>
  <si>
    <t xml:space="preserve">Se cumplió con el 100% de la meta, toda vez que el GOLOMBIAO que comprende la ejecución de 3 etapas y el cumplimiento de 7 principios que enmarcan la ESTRATEGIA, fueron desarrollados en los 12 Municipios.  Para el año 2014 se tiene comprendido un proceso de continuación de los eventos de juego e intercambios metodológicos, se realizaron en total 2 transferencias metodológicas con funcionarios del Programa Presidencial Colombia Joven, la oficina de juventud y líderes de plataformas de juventud, exconsejeros entre otros jóvenes del departamento. </t>
  </si>
  <si>
    <t>165. Implementar acciones dirigidas al fortalecimiento de las expresiones culturales, artísticas y empresariales de los jóvenes integrantes de comunidades alternas.</t>
  </si>
  <si>
    <t>Acciones implementadas</t>
  </si>
  <si>
    <t xml:space="preserve">En total se han realizado 6 acciones dirigidas al fortalecimiento de expresiones culturales, artísticas y empresariales de comunidades alternas (población LGBTI, barrismo social, subculturas urbanas, enfoque diferencial, victimas, etc) Festival coge la curva Circasia, Celebración día del Skateboarding Armenia, willkamayu Quimbaya- Montenegro, festival Buenavista, entrega de instrumentos a indígenas en El CAIMO (con indígenas de todo el departamento) celebración día mundial de la NO HOMOFOBIA en Córdoba, Calarcá, Montenegro, Armenia. </t>
  </si>
  <si>
    <t>164. Impulsar la creación del centro ideológico de prácticas políticas, empresariales y sociales.</t>
  </si>
  <si>
    <t>Centro creado</t>
  </si>
  <si>
    <t xml:space="preserve">En lo que va corrido del 2014 se ha avanzado en un 30% sobre la meta programada, de acuerdo a las etapas que lo conforman la creación del CENTRO IDEOLÓGICO DE PRÁCTICAS POLÍTICAS, EMPRESARIALES Y SOCIALES, (CIPES), así: 1) DIAGNOSTICO (Conformación de mesas con cada uno de los actores) y REALIZACIÓN DE LOS ESTATUTOS. 2) LEGALIZACION. 3) INSTALACION y 4) FUNCIONAMIENTO. El 30% registrado como avance en el 2014, está representado en el funcionamiento, mediante la instalación de las Plataformas de Juventud, con quienes se va a realizar el primer ciclo de formación, las actividades, talleres, mesas de participación, capacitación en control social y mecanismos de participación, entre otros. </t>
  </si>
  <si>
    <t xml:space="preserve">0316 - 5 - 1 9 69 66 </t>
  </si>
  <si>
    <t>166. Formular el plan de promoción de la ciencia, tecnología e innovación.</t>
  </si>
  <si>
    <t>Plan formulado.</t>
  </si>
  <si>
    <t>48. Apoyo a programas y proyectos de ciencia, tecnología e innovación en el Departamento del Quindío.</t>
  </si>
  <si>
    <t>Incentivar la vocación profesional en los jóvenes del Departamento del Quindío</t>
  </si>
  <si>
    <t xml:space="preserve">El PLAN DE PROMOCIÓN DE LA CIENCIA, TECNOLOGÍA E INNOVACIÓN, se formuló en su totalidad y se construyó con la vinculación del Observatorio Nacional de Ciencia, Tecnología e Innovación, el cual está enmarcado en el Plan Estratégico de Ciencia, Tecnología e Innovación del Departamento del Quindío. El Plan consta de las siguientes etapas: * MARCO LEGAL Y DE POLÍTICAS. * ELEMENTOS DE LA POLÍTICA LOCAL. * ANÁLISIS DE CAPACIDADES DEPARTAMENTALES. * ANÁLISIS DE BRECHAS CIENTÍFICAS Y TECNOLÓGICAS. * ANÁLISIS SISTÉMICO E IDENTIFICACIÓN DE VARIABLES. * PLANIFICACIÓN PROSPECTIVA DEL PEDCTI y * PROPUESTA METODOLÓGICA PARA LA EVALUACIÓN Y SEGUIMIENTO. </t>
  </si>
  <si>
    <t>167. Poner en marcha el programa de fomento de la ciencia, la tecnología y la innovación.</t>
  </si>
  <si>
    <t>Programa de fomento de la ciencia, la tecnología y la innovación en ejecución.</t>
  </si>
  <si>
    <t>Luego de Ley de Garantías el PROGRAMA DE FOMENTO A LA CIENCIA, TECNOLOGIA E INNOVACION, se espera por recurso de cofinanciación a través de los diferentes proyectos enmarcados en las convocatorias del Ministerio de las TICs y COLCIENCIAS participar con el recurso apropiado, y que desde luego estén inscritos en los ejes del Plan de Promoción de la Ciencia, Tecnología e Innovación que ya está formulado y aprobado.</t>
  </si>
  <si>
    <t>168. Apoyo a proyectos innovadores.</t>
  </si>
  <si>
    <t>Número de niños, niñas y adolescentes vinculados a proyecto de innovación.</t>
  </si>
  <si>
    <t xml:space="preserve">Derivado de los proyectos aprobados en la meta anterior se espera suscribir un convenio con el SENA para la viabilizarían de los proyectos innovadores a través de los cuales se beneficie los niños, las niñas y los adolescentes.  </t>
  </si>
  <si>
    <t xml:space="preserve">0316 - 5 - 1 9 69 67 </t>
  </si>
  <si>
    <t>169. Generar  convenios anuales interinstitucionales para el fomento de la prevención, recuperación y rehabilitación dirigido a jóvenes en situación de previa o avanzada drogo-dependencia.</t>
  </si>
  <si>
    <t>Convenios implementados</t>
  </si>
  <si>
    <t>49. Apoyo a la promoción de espacios y estilos de vida saludables para jóvenes en el Departamento del Quindío.</t>
  </si>
  <si>
    <t>Reducir la tasa de drogadicción y embarazos en adolescente en el deparatmento del Quindío</t>
  </si>
  <si>
    <t>En el año 2014 se han venido generando actividades, talleres, eventos de potenciación de habilidades, apoyo en la generación de estrategias y organización de actividades tendientes a la ejecución del CONPES 147 que también alberga componentes de prevención de SPA. Lo que se concibe como prevención también contempla la salud mental, sexual y reproductiva, por lo cual también se ha venido realizando talleres en colegios, actividades masivas con componentes temáticos entre otros. Se han realizado talleres en Todos los municipios del departamento, el equipo de trabajo de juventud se ha dirigido a organizaciones juveniles, gobiernos escolares, plataformas de juventud y líderes en general. Luego de Ley de Garantías se espera el concepto jurídico que nos permita establecer los convenios con las entidades legalmente constituidas y operantes.</t>
  </si>
  <si>
    <t xml:space="preserve">0316 - 5 - 1 9 69 68 </t>
  </si>
  <si>
    <t>170. Desarrollar campañas de sensibilización y educación frente al respeto y tolerancia por la diferencia.</t>
  </si>
  <si>
    <t>Campañas desarrolladas</t>
  </si>
  <si>
    <t>50. Apoyo a la población LGBTI del Departamento del Quindío.</t>
  </si>
  <si>
    <t xml:space="preserve"> Promover el reconocimineto y la no discrimación de la población lgtbi del departamento del quindio</t>
  </si>
  <si>
    <t>En lo que lleva corrido del 2014 se han ejecutado (6) Campañas "Espacios libres de discriminación", en los municipios de Armenia, Circasia, Montenegro, Quimbaya y La Tebaida, con la cual se pretende sensibilizar en dichos espacios sobre el respeto por la diferencia, así mismo se ha brindado apoyo a comunidades alternas y de manera adicional se realizó la celebración del Día Mundial de la NO HOMOFOBIA</t>
  </si>
  <si>
    <t>171. Promover acciones dirigidas al fortalecimiento de las expresiones culturales, artísticas y empresariales de la población LGTBI</t>
  </si>
  <si>
    <t>Acciones promovidas</t>
  </si>
  <si>
    <t>Se apoyó el proyecto productivo de la mesa de LGBTI de Pijao sobre plantas aromáticas, se apoyó el taller de guadua de la mesa LGBTI de Córdoba, se apoyó la formulación del proyecto Café y Turismo de la mesa LGBTI de Montenegro, y se apoyó la presentación del proyecto productivo de SNACKS al MINISTERIO DEL TRABAJO, del cual resultaron ganadores, el proyecto pertenece a la mesa LGBTI de Circasia. En total se benefician de los proyectos un número aproximado de 200 personas que pertenecen a la población LGBTI</t>
  </si>
  <si>
    <t>0316 - 5 - 1 9 70 69</t>
  </si>
  <si>
    <t>172. Apoyar el desarrollo el objetivo de política “ninguno sin familia” contemplado en la ley de infancia y adolescencia.</t>
  </si>
  <si>
    <t>Componente de política apoyado</t>
  </si>
  <si>
    <t>51. Apoyo y fortalecimiento con los programas del centro de atención integral a las familias del Departamento del Quindío.</t>
  </si>
  <si>
    <t xml:space="preserve">Ausencia de  programas de apoyo, acompañamiento y fortalecimiento de las familias quindianas
</t>
  </si>
  <si>
    <t>Se realizó la entrega de 1000 kits a Madres Gestantes vulnerables del departamento, como mecanismo de sensibilización y estímulo para el recibo del nuevo miembro de la familia y enmarcado en el fortalecimiento de ninguno sin familia.</t>
  </si>
  <si>
    <t>173. Crear e implementar programas de apoyo, acompañamiento y fortalecimiento de las familias Quindianas.</t>
  </si>
  <si>
    <t>Programas creados e implementados</t>
  </si>
  <si>
    <t>Se tienen los programas: CUANDO GRANDE QUIERO SER, FAMILIAS FIRMES, FAMILIAS SANAS, ECOMUNDO FAMILIAR, FAMILIAS QUINDIANAS EN CARNAVAL UNA RAZON PARA SOÑAR, a través de dichos programas se realizó  asistencia familiar en temas de prevención, orientación y direccionamiento en garantía de derechos, mejoramiento de la calidad de vida, unidad familiar, entre otros a 4835 personas.  Igualmente se ésta realizando capacitación y acompañamiento a 1235 madres comunitarias en el tema de culinaria nativa y/o cocina ancestral dentro del proceso de fortalecimiento familiar y generación de ingresos.</t>
  </si>
  <si>
    <t xml:space="preserve">0316 - 5 - 1 9 70 70 </t>
  </si>
  <si>
    <t>174. Beneficiar a la población adulta mayor con programas sociales, de generación de ingresos y atención integral.</t>
  </si>
  <si>
    <t>Número de adultos mayores beneficiarios.</t>
  </si>
  <si>
    <t>52. Apoyo y bienestar integral a las personas mayores del Departamento del Quindío.</t>
  </si>
  <si>
    <t xml:space="preserve">Programas sociales   de generación de ingresos y  atención integral,que beneficien a la población adulta mayor del departamento del quindio.
</t>
  </si>
  <si>
    <t>Las actividades adelantadas con LA POBLACION ADULTA MAYOR, lograron un impacto que sobre pasa la meta en el 2014, al pasar de 400 a 657 adultos mayores.  La atención se ha orientado a capacitación en estilo de vida  saludables,  autoestima,  actividad física, recreativa, talleres  para  el  trabajo en equipo, talleres  de  liderazgo, importancia de los  vínculos familiares y  el rol del adulto mayor  en el  Núcleo Familiar.  Así mismo se brinda ´asesoría  Jurídica para tramitar ante las  EPS  y  otras  instancias el  reconocimiento de los derechos   en  salud,  se  han  beneficiado  30 personas adultas mayores con este servicio, así como capacitación en el aprendizaje de proyectos  productivos   en  FOAMY y 3D.</t>
  </si>
  <si>
    <t>EST- RO</t>
  </si>
  <si>
    <t>175. Apoyar lugares para la vida (CBA) y Centros Vida</t>
  </si>
  <si>
    <t>Número de CBA apoyados</t>
  </si>
  <si>
    <t>La   entrega  de los   recursos   para  los   CBA Y  CENTROS  DIA  Ó  VIDA,   no se  han ejecutado  estos   recursos ya que  para  el mes de  enero se  reglamentó  la  Ordenanza  011 de 2012 por la  Ordenanza 003  de 2014  en la  que  se establecieron los procedimientos para que  los  Municipios  alleguen los  proyectos  de inversión  para el desembolso de  los  recursos  recaudados  por la  estampilla Departamental  para  Bienestar del Adulto Mayor.  A la fecha se están  decepcionando  proyectos  por parte de  los  Municipios  para  proceder a  la  entrega de  los  recursos  de  conformidad con lo establecido en la  Ordenanza 003  de  2014,</t>
  </si>
  <si>
    <t xml:space="preserve">0316 - 5 - 1 10 71 71 </t>
  </si>
  <si>
    <t>176. Implementar el plan de acompañamiento al ciudadano migrante (el que sale y el que retorna).</t>
  </si>
  <si>
    <t>53. Implementación del plan de acompañamiento al Ciudadano Migrante, (el que sale y el que retorna) del Departamento del Quindío.</t>
  </si>
  <si>
    <t>Implementar el plan de acompañamiento al ciudadano migrante (el que sale y el que retorna).</t>
  </si>
  <si>
    <t>Una vez finalizada la Ley de Garantías se sacará a licitación pública la contratación de la elaboración del Plan de Acompañamiento al Ciudadano Migrante.  Sin embargo la Secretaría de Familia, adelantó varias acciones en pro de la atención integral de esta población:  Para el Primer semestre se sigue  prestando asesoría personalizada con un profesional experto en los procesos jurídicos solicitados por Quindianos o Familiares respecto a temas penales, así mismo de Quindianos que se encuentran privados de la libertad en el exterior. Igualmente se asesoraron 181 personas en la OFICINA DE ATENCIÓN AL MIGRANTE, se creó y se puso en marcha la red de Atención a la Población Migrante por cada una de las Instituciones Integrantes de la Red, de otra parte se continúa con la administración de la Red social donde se cuenta con 257 usuarios registrados, lo que permite la asesoría por correo electrónico.</t>
  </si>
  <si>
    <t>Otros</t>
  </si>
  <si>
    <t xml:space="preserve">0316 - 5 - 1 10 71 72 </t>
  </si>
  <si>
    <t>177. Implementar el plan de acompañamiento para el empleo en el exterior  en escenarios corresponsables de cooperación internacional y desarrollo</t>
  </si>
  <si>
    <t>54. Implementación del plan de acompañamiento para el empleo en el exterior, en escenarios corresponsables de cooperación en el Departamento del Quindío.</t>
  </si>
  <si>
    <t>Implementación del plan de acompañamiento para el empleo en el exterior en escenarios corresponsables de cooperación internacional y codesarrollo</t>
  </si>
  <si>
    <t>Para el primer semestre de acuerdo a la ordenanza número 008 de 2011 en su artículo 9, indica que la gobernación del Quindío coordinara acciones de prevención contra la migración desordenada y los delitos conexos de la migración laboral temporal y circular, buscando así que los Quindianos que tengan intención de migrar conozcan de antemano las condiciones y riesgos a las cuales se encuentran expuestos ellos y sus familias. para esto se trabajó en 13 Colegios Públicos y Privados de Armenia, en los Grados 10, y 11,Colegio Normal, Bosques de Pinares, Cámara Junior, INEM, Colegio Nacional, Adoratrices, Bachiller Integral, Campestre, Juan Pablo II, Los Ángeles, San José,  y Colegio Champagnat, fue un total de 904 alumnos capacitados, así mismo fue actualizado el Directorio de las Organizaciones Migrantes Quindío en el Exterior.</t>
  </si>
  <si>
    <t xml:space="preserve">APROPIACION INICIAL 2014 </t>
  </si>
  <si>
    <t>AVANCE FISICO</t>
  </si>
  <si>
    <t>154.  Apoyo a la actividad física, salud y productividad en el departamento del Quindío</t>
  </si>
  <si>
    <t>153.  Apoyo a la recreación base social en el departamento del Quindío</t>
  </si>
  <si>
    <t>152.  Apoyo a las ligas con capacidades especiales en el departamento del Quindío</t>
  </si>
  <si>
    <t>149. Apoyo al rescate del deporte asociado orientado a altos logros en el departamento del Quindío</t>
  </si>
  <si>
    <t>150.  Apoyo a los juegos intercolegiados y eventos deportivos en el departamento del Quindío</t>
  </si>
  <si>
    <t>151.  Apoyo a las ligas deportivas en el departamento Quindío</t>
  </si>
  <si>
    <t>79. Apoyar proyectos en el programa departamental de estímulos.</t>
  </si>
  <si>
    <t>MARIA VICTORIA FERNANDEZ GARZON</t>
  </si>
  <si>
    <t>APROPIACION INICIAL  2014</t>
  </si>
  <si>
    <t>Número de aplicativos fortalecidos.</t>
  </si>
  <si>
    <t xml:space="preserve">343. Fortalecer los temas de información automatizada </t>
  </si>
  <si>
    <t>Número de estudios técnicos actualizados de acuerdo a las normas vigentes.</t>
  </si>
  <si>
    <t xml:space="preserve">345. Administrar la planta de personal docente y directivo docente, con enfoque cualitativo y cuantitativo. </t>
  </si>
  <si>
    <t xml:space="preserve">Adquisición de Bienes y servicios </t>
  </si>
  <si>
    <t>Número de mecanismos tecnológicos de comunicación implementados</t>
  </si>
  <si>
    <t>344. Fortalecer tecnológicamente los mecanismos de comunicación entre la Administración central departamental y las instituciones Educativas.</t>
  </si>
  <si>
    <t>Permanencia de la Secretaría de edcucacion departamental del Quindío en el proyecto de modernización para la administración de la planta docente, directivo docente y planta central de la secretaría de educacion para el año 2014, copnforme a los lineamientos del MEN y a la planta viabilizada.</t>
  </si>
  <si>
    <t>Número de mejoramientos y dotaciones realizados</t>
  </si>
  <si>
    <t>342. Realizar el mejoramiento y dotación de la infraestructura en la planta central de la Secretaría de Educación</t>
  </si>
  <si>
    <t>Un informe presentado a la comunidad del Departamento del Quindío, correspondiente a la gestión del año 2013, mediante la realización de mesas sectoriales en los municipios y una mesa principal en la ciudad de Armenia.  Igualmente las 54 instituciones educativas adscritas a la Secretaría de Educación presentaron a la comunidad educativa y a los entes de control el respectivo informe de rendición de cuentas.</t>
  </si>
  <si>
    <t>Número de rendiciones de cuentas realizadas</t>
  </si>
  <si>
    <t>341. Realizar la rendición de cuentas de la gobernadora y de su gabinete.</t>
  </si>
  <si>
    <t xml:space="preserve">MARIA VICTORIA FERNANDEZ GARZON </t>
  </si>
  <si>
    <t>Mejorar la infraestructura administrativa en la Secretaría de Educación Departamental del Quindío.</t>
  </si>
  <si>
    <t xml:space="preserve">Apoyo  Institucional </t>
  </si>
  <si>
    <t>11. Fortalecimiento de la transparencia y eficiencia de la gestión de la secretaria de educación en el Departamento del Quindío.</t>
  </si>
  <si>
    <t>Numero de instituciones educativas publicas presentando rendición de cuentas</t>
  </si>
  <si>
    <t>340. Fortalecer los procesos de rendición de cuentas del Sistema Educativo</t>
  </si>
  <si>
    <t>314-5-20.102.135</t>
  </si>
  <si>
    <t>Plan de formación y capacitación docente, en el uso de nuevas tecnologías aplicadas a estrategias y métodos didácticos, en las áreas obligatorias</t>
  </si>
  <si>
    <t>43. Fortalecer el plan de formación y capacitación docente, en el uso de nuevas tecnologías aplicadas a estrategias y métodos didácticos, en las áreas obligatorias.</t>
  </si>
  <si>
    <t>Número de medias técnicas fortalecidas.</t>
  </si>
  <si>
    <t>42. Fortalecer las medias técnicas.</t>
  </si>
  <si>
    <t>La meta se viene cumpliendo  con 43  Instituciones Educativas articuladas con la educación superior, técnica y tecnológica con las siguientes acciones; Proceso de articulación con el  SENA Agroindustrial  una capacitación en el manejo de materiales impresos y multimediales para el apoyar el trabajo con los Proyectos Pedagógicos Productivos, orientación y capacitación a los 43 coordinadores encargados de la Articulación con el SENA Agroindustrial en manejo de el proceso de Evaluación por Competencias laborales.</t>
  </si>
  <si>
    <t>Número de instituciones educativas articuladas a la educación superior técnica y tecnológica.</t>
  </si>
  <si>
    <t>41. Aumentar el número de instituciones educativas articuladas a la educación superior técnica y tecnológica.</t>
  </si>
  <si>
    <t>SGP (25)</t>
  </si>
  <si>
    <t>Se sostiene un pilotaje artistico, fortalecido en la sede educativa Roman Maria Valencia de Calarcá.</t>
  </si>
  <si>
    <t>Adecuada formación técnica que conlleva a la práctica en conexión con el medio productivo de la región</t>
  </si>
  <si>
    <t xml:space="preserve">Desarrollo institucional </t>
  </si>
  <si>
    <t>10. Ejecución de un plan estratégico para el fortalecimiento de la innovación y la productividad desde el nivel de media en las instituciones educativas del Departamento del Quindío.</t>
  </si>
  <si>
    <t>Número de pilotajes sostenidos.</t>
  </si>
  <si>
    <t>40. Consolidar el pilotaje en educación artística.</t>
  </si>
  <si>
    <t>314-5-1.1.5.11</t>
  </si>
  <si>
    <t xml:space="preserve"> Para el año 2014 se inicia la ejecuacion del plan de capacitacion en  los meses de mayo y junio  a 12 docentes en FRANCES y 152 en INGLES para un total a la fecha de 164  docentes nuevos capacitados .</t>
  </si>
  <si>
    <t>Plan fortalecido.</t>
  </si>
  <si>
    <t>39. Fortalecer el plan de formación y capacitación docente en competencias comunicativas en inglés.</t>
  </si>
  <si>
    <t>El Avance de esta meta para la vigencia 2014, corresponde a 140 docentes diagnosticados en el año 2012, con nivel A1 A2 B1 Y B2, mas 107 docentes de otras áreas que fueron capacitados en LENGUA EXTRANGERA  en cumplimiento de dos contratos con CENTRO COLOMBO AMARICANO ARMENIA, para el año 2013. Para el año 2014 se suma  a lo anterior la capacitación que inicia en  los meses de mayo y junio  a 12 docentes en FRANCES y 152 en INGLES para un total a la fecha de 421 docentes con dominio  A1 A2 B1 Y B2.</t>
  </si>
  <si>
    <t>Número de docentes con nivel A1, A2, B1 y B2.</t>
  </si>
  <si>
    <t>38. Aumentar el número de docentes con nivel A1, A2, B1 y B2.</t>
  </si>
  <si>
    <t xml:space="preserve">Para el cumplimiento de esta meta es  necesario que se realice en el año 2014 un diagnostico del dominio en  Inglés a los estudiantes de grado 11 d de los estudiantes de las instituciones educativas. Se debe tener en cuenta que en el año 2012, el número de estudiante con dominio B1 en Inglés fue de 80, cumpliéndose la meta programada para los cuatro años de la actual administración. Para el año 2013, el ICFES no reporta los resultados de acuerdo a los niveles determinados por el MARCO COMUN EUROPEO (B1). </t>
  </si>
  <si>
    <t xml:space="preserve">Adquisicion de Biene y Servicios </t>
  </si>
  <si>
    <t>Número de estudiantes de grado once con dominio B1 en inglés.</t>
  </si>
  <si>
    <t>37. Aumentar el número de estudiantes de grado once con dominio B1 en inglés.</t>
  </si>
  <si>
    <t xml:space="preserve">Se continua  para el año 20114 con los enfasis en  bilinguismo en las 15 IE del Quindío asi; San José y Henry Marín Granada del municipio de Circasia;  Liceo Quindío de Salento; Simón Bolívar y Policarpa Salavarrieta  del municipio de Quimbaya; Instituto Montenegro y Fundadores de Montenegro; Segundo Henao,  San Josè Y Kennedy de Calarcà; Luis Granada Mejìa de Pijao; Pedacito de Cielo y Gabriela Mistral de La Tebaida. Mas los 4 pilotajes que además tienen tambien énfasis.  3 en ingles; I.E JHON F KENNEDY del municipio de Calarca,  GORETTI del municipio de Montenegro Y POLICARPA  SCHOOL del municipio de Quimbaya, y uno en francés en la IE. Gabriela  MistraL del municipio de La Tebaida. </t>
  </si>
  <si>
    <t>Número de sedes con énfasis en bilingüismo.</t>
  </si>
  <si>
    <t>36. Aumentar el número de sedes con énfasis en bilingüismo.</t>
  </si>
  <si>
    <t xml:space="preserve">En el año 2014, se vienen  ejecutando  4 pitilotages  en bilinguismo, 3 en ingles; I.E JHON F KENNEDY del municipio de Calarca,  GORETTI del municipio de Montenegro Y POLICARPA del municipio de Quimbaya, y uno en francés en la IE. GABRIELA MISTRAL del municipio de La Tebaida. </t>
  </si>
  <si>
    <t>Mejorar los procesos de enseñanzas y cobertura a estudiantes y sedes educativas que dominan un segundo idioma en el Departamento del Quindío</t>
  </si>
  <si>
    <t>9. Fortalecimiento del desarrollo de competencias de lengua extranjera en las instituciones educativas en el Departamento de Quindío</t>
  </si>
  <si>
    <t>Número de sedes educativas pilotos de bilingüismo.</t>
  </si>
  <si>
    <t>35. Aumentar el número de sedes educativas pilotos de bilingüismo.</t>
  </si>
  <si>
    <t>314-5-1.1.5.10</t>
  </si>
  <si>
    <t xml:space="preserve">Para el año 2014, se continua con 150 docentes que se capacitaron en nuevas tecnologías con la realización de diplomado  en  la ESCUELA DE ADMINISTRACION Y MERCADOTECNIA bajo la modalidad de convenio interinstitucional    para la incorporación de nuevas tecnologías en el aula de clase, además y  gracias al  Convenio Interinstitucional con la Escuela de Administración y Mercadotecnia del Quindío   se continua continuo implementado el  aplicativo  de video  juego educativo innovador de Acción Y Aventura Matemático En 3d  en las sedes de las 54 instituciones educativas. </t>
  </si>
  <si>
    <t>Número de docentes que incorporan las nuevas tecnologías en el aula de clase.</t>
  </si>
  <si>
    <t>34. Aumentar el número de docentes que incorporan las nuevas tecnologías en el aula de clase</t>
  </si>
  <si>
    <t>Número de docentes capacitados en nuevas tecnologías.</t>
  </si>
  <si>
    <t>33. Aumentar el número de docentes capacitados en nuevas tecnologías.</t>
  </si>
  <si>
    <t xml:space="preserve">Apopyo Institucional </t>
  </si>
  <si>
    <t>Número de planes implementados.</t>
  </si>
  <si>
    <t>32. Implementar el plan de formación y capacitación docente en el uso de nuevas tecnologías aplicadas a estrategias y métodos didácticos.</t>
  </si>
  <si>
    <t xml:space="preserve">Para el año 2014, se viene cumpliendo la meta planteada teniendo inicialmente 142 sedes educativas conectadas a internet con la ejecución del contrato No. 887 con la empresa UNE. </t>
  </si>
  <si>
    <t>Número de sedes educativas conectadas a internet.</t>
  </si>
  <si>
    <t>31. Aumentar el número de sedes educativas conectadas a internet.</t>
  </si>
  <si>
    <t xml:space="preserve">Para el año 2014, se viene cumpliendo la meta de producto con una relación  1/110, es decir un computador por cada 10   estudiantes, relación que ha venido disminuyendo con la dotación de equipos de computo de escritorio y portátiles entregados por Computadores para Educar  para los años  2012 y  2013 como gestión para el cumplimiento de la meta 2014.                                            </t>
  </si>
  <si>
    <t xml:space="preserve">Mejorar los procesos pedagógicos mediante la utilización de tecnologías en las instituciones educativas del Departamento </t>
  </si>
  <si>
    <t xml:space="preserve">Adquisision de Bienes y Servicios </t>
  </si>
  <si>
    <t>8. Fortalecimiento de la innovación, formación y conectividad en las instituciones educativas en el Departamento del Quindío.</t>
  </si>
  <si>
    <t>1/10</t>
  </si>
  <si>
    <t>Relación computador /estudiante.</t>
  </si>
  <si>
    <t>30. Disminuir la relación computador/estudiante.</t>
  </si>
  <si>
    <t>314-5-1.1.5.9</t>
  </si>
  <si>
    <t xml:space="preserve">Desarrollo Institucional </t>
  </si>
  <si>
    <t>MONO</t>
  </si>
  <si>
    <t>el cumplimiento de la meta inicia con 32 bachilleres que ingresan a la UNIVERSIDAD LA GRAN COLOMBIA.</t>
  </si>
  <si>
    <t>Aumentar los índices cobertura de estudiantes que terminan grado once con posiblidades de acceder a la educación técnica, tecnólogica  y superior</t>
  </si>
  <si>
    <t xml:space="preserve">Desarrollo social  </t>
  </si>
  <si>
    <t>7. Fortalecimiento de las estrategias de acceso para garantizar el aumento de estudiantes que ingresan a la educación técnica y superior en el Departamento del Quindío.</t>
  </si>
  <si>
    <t>Número de bachilleres que ingresan a pregrados en programas técnicos, tecnológicos o profesionales</t>
  </si>
  <si>
    <t>29. Aumentar el número de bachilleres que ingresan a pregrados en programas técnicos, tecnológicos o profesionales</t>
  </si>
  <si>
    <t>314-5-1.1.4.8</t>
  </si>
  <si>
    <t>Número de modelos flexibles y proyectos pedagógicos implementados</t>
  </si>
  <si>
    <t>28. Aumentar el número de modelos flexibles y proyectos pedagógicos para atender población en situación de vulnerabilidad y NNE</t>
  </si>
  <si>
    <t>Mejorar los programas de atención a la población vulnerable</t>
  </si>
  <si>
    <t>6.Implementación de estrategias de inclusión para garantizar la atención educativa a población vulnerable en el  Departamento del  Quindío.</t>
  </si>
  <si>
    <t>Número de programas académicos implementados  de etnoeducación.</t>
  </si>
  <si>
    <t>27. Aumentar el número de programas académicos implementados  de etnoeducación</t>
  </si>
  <si>
    <t>314-5-1.1.3.7</t>
  </si>
  <si>
    <t>Número de reprobados escolares.</t>
  </si>
  <si>
    <t>23. Disminuir el número de reprobados escolares.</t>
  </si>
  <si>
    <t>Resultados que se obtienen al finalizar el año 2104.</t>
  </si>
  <si>
    <t>Número de desertores escolares.</t>
  </si>
  <si>
    <t>22. Disminuir el número de desertores escolares.</t>
  </si>
  <si>
    <t>Número de beneficiarios del subsidio de transporte.</t>
  </si>
  <si>
    <t>26. Mantener el número de beneficiarios en el subsidio de transporte escolar.</t>
  </si>
  <si>
    <t xml:space="preserve">Para la vigencia 2014, se vienen atendiendo 3.827 niños, con SUBSIDIO DE TRANSPORTE  ESCOLAR, superándose la meta propuesta por encima del 100%. </t>
  </si>
  <si>
    <t>Número de estudiantes en el nivel de media.</t>
  </si>
  <si>
    <t>21. Aumentar el número de estudiantes en el nivel de media.</t>
  </si>
  <si>
    <t>Para  el cumplimiento de esta meta se realizaron construcciones y adecuaciones a 13 sedes educativas además de las mejoradas en el año 2013 para un total de 86 sedes.</t>
  </si>
  <si>
    <t>Número de estudiantes en el nivel de básica secundaria.</t>
  </si>
  <si>
    <t>20. Aumentar el número de estudiantes en el nivel de básica secundaria.</t>
  </si>
  <si>
    <t>Para  el cumplimiento de esta meta se garantizo el acceso de  estudiantes en el sistema educativo en el nivel de basica secundaria tanto en las instituciones educativas públicas como privadas.</t>
  </si>
  <si>
    <t>Disminuir los niveles de deserción escolar en el epartamento del Quindío</t>
  </si>
  <si>
    <t xml:space="preserve">5. Fortalecimiento de estrategias de permanencia en el sistema educativo formal mediante el mejoramiento de ambientes educativos escolares en el Departamento del Quindío </t>
  </si>
  <si>
    <t>Número de copagos recibidos por almuerzos escolares.</t>
  </si>
  <si>
    <t>25. Garantizar el copago de los almuerzos escolares.</t>
  </si>
  <si>
    <t>314-5-1.1.3.6</t>
  </si>
  <si>
    <t>De 113 analfabetas en el rango de edad establecido, con el modelo A CRECER se han alfabetizado 53 personas en el año 2014.</t>
  </si>
  <si>
    <t>Número de analfabetas.</t>
  </si>
  <si>
    <t>24. Disminuir el número de analfabetas 15 a 24 Años.</t>
  </si>
  <si>
    <t>Para  el cumplimiento de esta meta se garantizo el acceso de  estudiantes en el sistema educativo en el nivel de basica primaria tanto en las instituciones educativas públicas como privadas.</t>
  </si>
  <si>
    <t xml:space="preserve">Obras fisicas </t>
  </si>
  <si>
    <t>Número de estudiantes en el nivel de básica primaria.</t>
  </si>
  <si>
    <t>19. Aumentar el número de estudiantes en el nivel de básica primaria.</t>
  </si>
  <si>
    <t>Para  el cumplimiento de esta meta se garantizo el acceso de  estudiantes en el sistema educativo preescolar tanto en las instituciones educativas públicas como privadas.</t>
  </si>
  <si>
    <t>Otros (Arrendamientos)</t>
  </si>
  <si>
    <t>Número de estudiantes en el nivel de preescolar.</t>
  </si>
  <si>
    <t>18. Aumentar el número de estudiantes en el nivel de preescolar.</t>
  </si>
  <si>
    <t>SGP (25) CSF
SGP (26) SSF
MONO (35)</t>
  </si>
  <si>
    <t>Para  el cumplimiento de esta meta se garantizo el acceso de  estudiantes en el sistema educativo en educación media tanto en las instituciones educativas públicas como privadas.</t>
  </si>
  <si>
    <t xml:space="preserve">Mejorar los nivelles de cobertura de la población en edad escolar </t>
  </si>
  <si>
    <t>4. Aplicación de estrategias de acceso al sistema educativo en todos los niveles en el Departamento del Quindío</t>
  </si>
  <si>
    <t>Número de sedes beneficiadas con nuevos y mejores espacios mediante la construcción, ampliación, mejoramiento y dotación de infraestructura educativa.</t>
  </si>
  <si>
    <t>17. Aumentar el número de sedes beneficiadas con nuevos y mejores espacios mediante la construcción, ampliación, mejoramiento y dotación de infraestructura educativa.</t>
  </si>
  <si>
    <t>Número de sedes educativas ejecutando la política nacional  de educación ambiental con todas sus estrategias.</t>
  </si>
  <si>
    <t>16. Aumentar el número de sedes educativas ejecutando la política nacional de educación ambiental con todas sus estrategias.</t>
  </si>
  <si>
    <t>Número de instituciones educativas que implementan la propuesta articuladora desde la quindianidad al paisaje cafetero.</t>
  </si>
  <si>
    <t>15. Elaborar e implementar una propuesta articuladora en las instituciones educativas desde la quindianidad al paisaje cultural cafetero.</t>
  </si>
  <si>
    <t>Número de sedes educativas con jornadas extendidas para profundización en deporte.</t>
  </si>
  <si>
    <t>14. Aumentar el número de sedes educativas con jornadas extendidas para profundización en deporte.</t>
  </si>
  <si>
    <t>SGP  (25)</t>
  </si>
  <si>
    <t xml:space="preserve">206 ACTORES EDUCATIVOS capacitados en dos ejes temáticos, NUEVAS TECNOLOGÍAS y BILINGÜISMO para Educación Inicial. De ellos 86 son docentes vinculados a la secretaría de educación departamental del Quindío en preescolar,  y120   MADRES COMUNITARIAS  pertenecientes a los CDI del ICBF. Para el cumplimiento de  esta meta se continúa con la ejecución del convenio MEN y FAN fundación por la niñez, con la inversión de los recursos correspondientes el proyecto MI MUNDO MIS JUEGOS Y MIS LETRAS  en el marco de los acuerdos por la prosperidad del  año 2012, gestionados por la SECRETARIA DE EDUCACION DEPARTAMENTAL DEL QUINDIO. </t>
  </si>
  <si>
    <t>Fortalecimiento de la convivencia ciudadana en la comunidad educativa del Departamento del Quindio</t>
  </si>
  <si>
    <t>3. Fortalecimiento de la ciudadanía en todos los niveles y ciclos del sistema educativo en las instituciones del Departamento del Quindío.</t>
  </si>
  <si>
    <t>Número de docentes y directivos docentes formados en competencias ciudadanas y la construcción de ambientes democráticos.</t>
  </si>
  <si>
    <t>13. Implementar programa de formación de docentes y directivos docentes en el desarrollo de competencias ciudadanas y la construcción de ambientes democráticos.</t>
  </si>
  <si>
    <t>314-5-1.1.2.5</t>
  </si>
  <si>
    <t xml:space="preserve">Componente institucional </t>
  </si>
  <si>
    <t>Número de sedes educativas con jornadas extendidas para la profundización en ciencia y tecnología.</t>
  </si>
  <si>
    <t>12. Aumentar el número de sedes educativas con jornadas extendidas para la profundización en ciencia y tecnología.</t>
  </si>
  <si>
    <t>La meta se está cumpliendo para el  2014,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t>
  </si>
  <si>
    <t>Plan de apoyo a la educación rural fortalecido.</t>
  </si>
  <si>
    <t>11. Fortalecimiento al plan de apoyo a la educación rural.</t>
  </si>
  <si>
    <t xml:space="preserve">El plan de capacitación y formación docente para el año 2014,  s e lleva a cabo a través de los convenios suscritos por  MEN con los distintos oferentes.  las competencias básicas son ;  comunicativas, científicas y lógicas. Las competencias  ciudadanas son transversales a las  básicas. </t>
  </si>
  <si>
    <t>Plan de lectura y escritura implementado.</t>
  </si>
  <si>
    <t>9. Implementar el plan de lectura y escritura.</t>
  </si>
  <si>
    <t>Se implementó un PLAN DE LECTURA Y ESCRITURA, a traves de la ejecución del  PLAN NACIONAL DE LECTURA Y ESCRITURA, diseñado e impulsado por el MEN</t>
  </si>
  <si>
    <t xml:space="preserve">Apoyo institucional </t>
  </si>
  <si>
    <t>Número de planes de formación y capacitación implementados.</t>
  </si>
  <si>
    <t>8. Implementar el plan de formación y capacitación docente en competencias básicas, específicas y transversales.</t>
  </si>
  <si>
    <t>Número de redes académicas fortalecidas.</t>
  </si>
  <si>
    <t>10. . Fortalecimiento e implementación de redes de aprendizaje.</t>
  </si>
  <si>
    <t>Resultados que se obtendán en el mes de diciembre de 2014  o en el mes de enero del año 2015.</t>
  </si>
  <si>
    <t>Número de instituciones que suben de rango en las pruebas externas SABER 11.</t>
  </si>
  <si>
    <t>7. Aumentar el número de instituciones que suben de rango en las pruebas externas SABER 11.</t>
  </si>
  <si>
    <t xml:space="preserve">Los resultados de las pruebas saber  9  para el año 2014,  se obtendrán  en el año 2015, por lo anterior se relaciona la información correspondiente al año 2013  con 260 estudiantes que mejoran los resultados de esta prueba para en cumplimiento de la meta planteada.
</t>
  </si>
  <si>
    <t>Número de estudiantes que mejoran los resultados en las pruebas SABER 9.</t>
  </si>
  <si>
    <t>6. Incrementar el número de estudiantes que mejoran los resultados en las pruebas SABER 9.</t>
  </si>
  <si>
    <t>Los resultados de las pruebas saber  5 para el año 2014,  se obtendrán  en el año 2015, por lo anterior se relaciona la información correspondiente al año 2013  con 1054 estudiantes que mejoran los resultados de esta prueba para en cumplimiento de la meta planteada.</t>
  </si>
  <si>
    <t>Número de estudiantes que mejoran los resultados en las pruebas SABER 5.</t>
  </si>
  <si>
    <t>5. Incrementar el número de estudiantes que mejoran los resultados en las pruebas SABER 5.</t>
  </si>
  <si>
    <t>SGP</t>
  </si>
  <si>
    <t>Los resultados de las pruebas saber  3 para el año 2014,  se obtendrán  en el año 2015, por lo anterior se relaciona la información correspondiente al año 2013  con 828 estudiantes que mejoran los resultados de esta prueba para en cumplimiento de la meta planteada.</t>
  </si>
  <si>
    <t>Mejoran los niveles de desempeño de los estudiantes que presentan pruebas saber en los grados 3, 5 9 y 11 en competencias básicas en las Instituciones educativas del Departamento.</t>
  </si>
  <si>
    <t>2. Desarrollo de estrategias de evaluación de actores educativos e instituciones educativas en el Departamento del Quindío.</t>
  </si>
  <si>
    <t>Número de estudiantes que mejoran los resultados en las pruebas SABER 3.</t>
  </si>
  <si>
    <t>4. Incrementar el número de estudiantes que mejoran los resultados en las pruebas SABER 3.</t>
  </si>
  <si>
    <t>314-5-1.1.2.4</t>
  </si>
  <si>
    <t>Número de docentes de preescolar y madres comunitarias capacitadas en nuevas tecnologías y bilingüismo para la promoción de competencias en educación inicial.</t>
  </si>
  <si>
    <t>3. Incrementar el número de docentes de preescolar y madres comunitarias capacitadas en el uso de nuevas tecnologías y bilingüismo para la promoción de competencias en educación inicial.</t>
  </si>
  <si>
    <t>314-5-1.1.1.3</t>
  </si>
  <si>
    <t>Número de convenios suscritos.</t>
  </si>
  <si>
    <t>2. Incrementar los  convenios interinstitucionales suscritos para la atención integral de la primera infancia, incluyendo nuevas tecnologías y bilingüismo.</t>
  </si>
  <si>
    <t>314-5-1.1.1.2</t>
  </si>
  <si>
    <t xml:space="preserve">Para  el cumplimiento de esta meta se garantizo el acceso a 1114 estudiantes menores de 5 años vinculados en programas de educación inicial así; 1034 están siendo atendidos  por los centros de atención integral del ICBF  y 80 vinculados en el sector educativo privado. </t>
  </si>
  <si>
    <t>Incrementar los indices de cobertura de niños y niñas vinculados en programas de educación inicial</t>
  </si>
  <si>
    <t xml:space="preserve">Desarrollo social </t>
  </si>
  <si>
    <t>1. Fortalecimiento de la atención integral en el marco de la educación inicial para mi mundo mis juegos y mis letras en el Departamento, Quindío.</t>
  </si>
  <si>
    <t>Número de niñas y niños menores de 5 años vinculados a programas de educación inicial.</t>
  </si>
  <si>
    <t>1. Incrementar el número de niños y niñas menores de 5 años vinculados a programas de educación inicial, con bilingüismo, nuevas tecnologías, ciudadanía y valores.</t>
  </si>
  <si>
    <t>314-5-1.1.1.1</t>
  </si>
  <si>
    <t>CARGO: SECRETARIA DE EDUCACION</t>
  </si>
  <si>
    <t>DEPENDENCIA:  SECRETARIA DE EDUCACIÓN</t>
  </si>
  <si>
    <t xml:space="preserve">Plan estratégico Formulado, Fase de Validación institucional </t>
  </si>
  <si>
    <t>No registra avance a la fecha.</t>
  </si>
  <si>
    <t>3 reuniones de CONSEA a saber: En FEBRERO 12 (Ordinaria); el 24 DE ABRIL (Ordinaria) y el 27 DE MAYO (Extraordinaria).</t>
  </si>
  <si>
    <t xml:space="preserve">Acompañamiento en la realización de los Consejos Municipales de Desarrollo Rural CMDR, en los municipios de: La Tebaida, Montenegro, Quimbaya, Filandia, Circasia, Salento, Calarcá, Córdoba, Pijao y Buenavista. </t>
  </si>
  <si>
    <t>En cumplimiento de esta meta se ha brindado apoyo y acompañamiento en la implementación del EVA-SIG (Evaluaciones Agropecuarias Municipales a través del Sistema de Información Geográfica del Quindío), en los municipios de Salento (100%), Filandia (100%), Montenegro (100%) y Quimbaya (90%).  Para los 3 primeros municipios se ingresó la información de especies y cultivos de los años 2010, 2011, 2012, 2013 en un 100%,   y Quimbaya en un 90%; para el municipio de Montenegro que ya se había ingresado la información de los años 2010, 2011 y 2012 se modificó y ajusto la presentación de información que tiene que ver con KG/HA A TON/HA.</t>
  </si>
  <si>
    <t xml:space="preserve">Se ha organizado la base de datos de los proyectos Municipales y Departamentales presentados en el margen de la convocatoria del Pacto Nacional por el Agro.  Se hace acompañamiento a las (11) Once asociaciones que están vinculadas en Oportunidades Rurales del Departamento del Quindío 2012-2013, de las cuales se han visitado 7 Asociaciones en los municipios de Quimbaya, Filandia, Salento, Montenegro y Buenavista. Programa de Oportunidades Rurales: Se brindó acompañamiento en los procesos de difusión, documentación, socialización y presentación de proyectos asociativos de Oportunidades Rurales, en La Tebaida 7, Salento 2, Génova 10, Montenegro 4, Armenia 14, Filandia 5, Calarcá 9, Córdoba 13, Buenavista 2, Pijao 8, Quimbaya 5, Circasia 18. Para un acompañamiento a 97 Asociaciones. </t>
  </si>
  <si>
    <t>No registra avance a la fecha de corte</t>
  </si>
  <si>
    <t xml:space="preserve">META MODFICIADA. No registra avance a la fecha de corte. </t>
  </si>
  <si>
    <t>Meta no programada para el 2014</t>
  </si>
  <si>
    <t xml:space="preserve">En esta actividad se han apoyado 16 Emprendimientos de los beneficiarios del programa de SEGURIDAD ALIMENTARIA en los encuentros motivacionales del programa, visitas técnicas que se han desarrollado a cada uno de estos beneficiarios para realizar un seguimiento y ver si el DPS está cumpliendo con lo pactado dentro del proyecto en los municipios de Buenavista, Pijao, Salento, circasia, Calarcá, Génova y Quimbaya.  En esta actividad dentro de los encuentros motivacionales del programa de SEGURIDAD ALIMENTARIA se han realizado hasta la fecha 13 charlas de preparación y transformación de alimentos en los municipios de: Pijao, Quimbaya, Calarcá, Génova, Salento.   </t>
  </si>
  <si>
    <t xml:space="preserve">En esta actividad se han apoyado 16 Emprendimientos de los beneficiarios del programa de SEGURIDAD ALIMENTARIA en los encuentros motivacionales del programa, visitas técnicas que se han desarrollado a cada uno de estos beneficiarios para realizar un seguimiento y ver si el DPS está cumpliendo con lo pactado dentro del proyecto en los municipios de Buenavista, Pijao, Salento, circasia, Calarcá, Génova y Quimbaya.  En esta actividad dentro de los encuentros motivacionales del programa de SEGURIDAD ALIMENTARIA se han realizado hasta la fecha 13 charlas de preparación y transformación de alimentos en los municipios de: Pijao, Quimbaya, Calarcá, Génova, Salento. </t>
  </si>
  <si>
    <t>El convenio que se encuentra vigente la fecha es 0012 de 2013 entre la Fundación CONSTRUYAMOS COLOMBIA, el DPS y el Departamento del Quindío.  Entrega de material vegetal para la propagación de hortalizas, cítricos y tubérculos, aproximadamente se les entrego a 589 familias del municipio de Quimbaya, Córdoba, Buenavista y Salento.</t>
  </si>
  <si>
    <t>Se han realizado encuestas diagnósticas, en 4 Centros de Abastecimiento, (Quimbaya, Armenia, Tebaida y Pijao), identificando las mayores falencias y problemas detectados en las plazas de mercado. Actualmente se encuentra en proceso de elaboración un perfil de proyecto, encaminado a mejorar las condiciones de vida de los comerciantes y consumidores de las plazas de mercado mencionadas anteriormente. Se ha realizado en cuentas a los Comerciantes por medio de las cuales se ha diagnosticado el estado general de las Cadenas de Abastecimiento.</t>
  </si>
  <si>
    <t xml:space="preserve">El Departamento del Quindío tiene vigente el Convenio 079 con el Servicio Nacional De Aprendizaje SENA Regional Quindío, para la construcción de la Escuela Nacional del Café donde se busca la vinculación de jóvenes rurales cafeteros en procesos de formación, entorno a la cultura del café a nivel productivo, trasformación y preparación.  Adicionalmente Se le da el cumplimiento en la socialización a 5 instituciones educativas con la media técnica agropecuarios llevando la escuela nacional del café como un programa de fomento de la producción cafetera con estos jóvenes rurales Se realizó satisfactoriamente el seguimiento al convenio en lo que se apoyan a caficultores del municipio de circasia en la cual se beneficiaron a doscientos cincuenta y dos (252) entre productores y jóvenes del sector Rural del Municipio de Circasia.     </t>
  </si>
  <si>
    <t xml:space="preserve">Teniendo en cuenta que en el año inmediatamente anterior se dio cumplimiento a la meta propuesta para el cuatrienio, este despacho ha continuado realizando actividades de seguimiento y control en la correcta ejecución del convenio entre la Secretaria de Agricultura y el Comité Departamental de Cafeteros. </t>
  </si>
  <si>
    <t xml:space="preserve">Las acciones realizadas están asociadas al diseño de programas de educación y guianza ambiental, según fuese la pertenencia para la implementación de senderos ecológicos adecuados para ser aplicados a los predios propiedad de la Gobernación (La Rusia, El Roció, Pañeas Blancas, Alpes I y II y El Dorado) </t>
  </si>
  <si>
    <t>Distrito de conservación de suelos BARBAS BREMEN, distrito integrado de los páramos y bosques Alto Andino de Génova, Distrito de manejo integrado de la cuenca alta del rio Quindío, CIDEA.</t>
  </si>
  <si>
    <t>Se han iniciado los procesos de apoyo por medio de 19 charlas en las Escuelas Rurales de los municipios de GÉNOVA, en la Institución Educativa Instituto en la sede rural Escuela San Juan, se realizaron  charlas  y en las Instituciones educativas Instituto Génova y San Vicente se realizó una revisión a los PEI en el componente ambiental. PIJAO  en la Institución Educativa Luis Granada Mejía, se realizaron tres talleres en la sede educativa rural Rio Lejos y se realizó la revisión al PEI, Córdoba Sede Educativa rural Siberia alta de la Institución Educativa Rio verde, se realizaron cuatro talleres de educación ambiental en los diferentes temas establecidos en el objeto contractual. SALENTO: Sede Educativa BOQUIA escuela rural La Nubia,  se realizaron dos charlas y talleres de los grupos de primaria de preescolar a tercero y de cuarto a quinto de primaria. CIRCASIA Institución Educativa Hojas Anchas en la sede educativa Rural Llanadas.  En estas Instituciones Educativas se realizaron las charlas y talleres con énfasis en: Paisaje Cultural Cafetero, cambio climático; gestión del riesgo; cultura del agua; biodiversidad y el comparendo ambiental y se realizó la revisión de los PEI para actualizar y realizar sugerencias en los proyectos ambientales de las instituciones educativas nombradas.</t>
  </si>
  <si>
    <t>ACUERDOS DE PRODUCCIÓN LIMPIA VIGENTES Acuerdo  Grupo Asociativo Estado J266 Federación Nacional de Productores de Panela (en Liquidación) 100%</t>
  </si>
  <si>
    <t>Dentro de los productos alcanzados para esta meta son: Proceso de acompañamiento en las actualizaciones de los POT´s de los municipios de Quimbaya, La Tebaida, Montenegro, Génova y Pijao para la inclusión en lineamientos en uso del suelo rural y la identificación de impactos ambientales del sector productivo y estructuración de un documento preliminar sobre lineamientos del suelo rural compatible con las actividades productivas que se desarrollan en los municipios. Para realizar lo anterior se tuvo en cuenta las determinantes ambientales expuestas por la corporación Autónoma Regional del Quindío.</t>
  </si>
  <si>
    <t>No registra avance a la fecha de corte.</t>
  </si>
  <si>
    <t>NUMERO Y NOMBRE  DEL PROYECTO</t>
  </si>
  <si>
    <t xml:space="preserve">ACTIVIDADES </t>
  </si>
  <si>
    <t>OBJETIVO GENERAL
DEL PROYECTO</t>
  </si>
  <si>
    <t>Fecha :</t>
  </si>
  <si>
    <t>JUNIO 30 DE 2014</t>
  </si>
  <si>
    <t xml:space="preserve">El recaudo por este concepto durante el primer semeste de 2014 fue de $5.799.684 mil pesos, para un avance del 58%.  </t>
  </si>
  <si>
    <r>
      <t xml:space="preserve">La meta se viene cumpliendo  con 50 Sedes Educativas, con jornadas extendidas para la profundización en Ciencia y Tecnología, a través de las siguientes acciones;  Transferencias de recursos a la Instituciones Educativas </t>
    </r>
    <r>
      <rPr>
        <sz val="10"/>
        <color indexed="8"/>
        <rFont val="Arial"/>
        <family val="2"/>
      </rPr>
      <t xml:space="preserve">Se adelantan los procesos de proyectos ONDAS de COLCIENCIAS operado por la universidad del  Quindío. </t>
    </r>
  </si>
  <si>
    <r>
      <t>La meta de producto para la  vigencia 2014,  correspondiente al aumento  del número programas de etno-educacion implementados se cumple con e</t>
    </r>
    <r>
      <rPr>
        <sz val="10"/>
        <color indexed="8"/>
        <rFont val="Arial"/>
        <family val="2"/>
      </rPr>
      <t xml:space="preserve">jecución en la INSTITUCION EDUCATVA LAUREL del Municipio de un programa de etnoeducacion  con la población EMBERA CHAMI con 37 estudiantes atendidos.. </t>
    </r>
  </si>
  <si>
    <r>
      <t xml:space="preserve">Existen 7 sistemas de información implementados, así: El sistema </t>
    </r>
    <r>
      <rPr>
        <b/>
        <sz val="10"/>
        <color indexed="8"/>
        <rFont val="Arial"/>
        <family val="2"/>
      </rPr>
      <t xml:space="preserve">HUMANO </t>
    </r>
    <r>
      <rPr>
        <sz val="10"/>
        <color indexed="8"/>
        <rFont val="Arial"/>
        <family val="2"/>
      </rPr>
      <t xml:space="preserve">que  contiene 7 modulos diferentes nómina, seguridad social, talento humano, competencias laborales, selección de personal, bienestar social, los cuales se vienen aplicando en la Secretaria de Educación. </t>
    </r>
    <r>
      <rPr>
        <b/>
        <sz val="10"/>
        <color indexed="8"/>
        <rFont val="Arial"/>
        <family val="2"/>
      </rPr>
      <t xml:space="preserve">El SIGCE </t>
    </r>
    <r>
      <rPr>
        <sz val="10"/>
        <color indexed="8"/>
        <rFont val="Arial"/>
        <family val="2"/>
      </rPr>
      <t xml:space="preserve">(Gestión Calidad Educativa). </t>
    </r>
    <r>
      <rPr>
        <b/>
        <sz val="10"/>
        <color indexed="8"/>
        <rFont val="Arial"/>
        <family val="2"/>
      </rPr>
      <t>El SIMAT</t>
    </r>
    <r>
      <rPr>
        <sz val="10"/>
        <color indexed="8"/>
        <rFont val="Arial"/>
        <family val="2"/>
      </rPr>
      <t xml:space="preserve"> (Matriculas). </t>
    </r>
    <r>
      <rPr>
        <b/>
        <sz val="10"/>
        <color indexed="8"/>
        <rFont val="Arial"/>
        <family val="2"/>
      </rPr>
      <t>El SAC</t>
    </r>
    <r>
      <rPr>
        <sz val="10"/>
        <color indexed="8"/>
        <rFont val="Arial"/>
        <family val="2"/>
      </rPr>
      <t xml:space="preserve"> (sistema de atención al ciudadano).  </t>
    </r>
    <r>
      <rPr>
        <b/>
        <sz val="10"/>
        <color indexed="8"/>
        <rFont val="Arial"/>
        <family val="2"/>
      </rPr>
      <t xml:space="preserve">El PCT </t>
    </r>
    <r>
      <rPr>
        <sz val="10"/>
        <color indexed="8"/>
        <rFont val="Arial"/>
        <family val="2"/>
      </rPr>
      <t xml:space="preserve">(Presupuesto, contabilidad, tesoreria y Precontractual). El </t>
    </r>
    <r>
      <rPr>
        <b/>
        <sz val="10"/>
        <color indexed="8"/>
        <rFont val="Arial"/>
        <family val="2"/>
      </rPr>
      <t xml:space="preserve">SGFC </t>
    </r>
    <r>
      <rPr>
        <sz val="10"/>
        <color indexed="8"/>
        <rFont val="Arial"/>
        <family val="2"/>
      </rPr>
      <t xml:space="preserve">(Sistema de gestión y control financiero) y </t>
    </r>
    <r>
      <rPr>
        <b/>
        <sz val="10"/>
        <color indexed="8"/>
        <rFont val="Arial"/>
        <family val="2"/>
      </rPr>
      <t>SIFSE</t>
    </r>
    <r>
      <rPr>
        <sz val="10"/>
        <color indexed="8"/>
        <rFont val="Arial"/>
        <family val="2"/>
      </rPr>
      <t xml:space="preserve"> (Sistema de informacion de los Fondos de Servicios Educativos)</t>
    </r>
  </si>
  <si>
    <t>NUMERO Y NOMBRE DEL PROYECTO</t>
  </si>
  <si>
    <t>% DE 
EJECUCION</t>
  </si>
  <si>
    <t xml:space="preserve">Componente Técnico </t>
  </si>
  <si>
    <t xml:space="preserve">Desarrollo Social </t>
  </si>
  <si>
    <t xml:space="preserve">Componente Institucional </t>
  </si>
  <si>
    <t xml:space="preserve">Fecha : </t>
  </si>
  <si>
    <t>Esta meta se viene cumpliendo  con las siguientes acciones: RED DE MATEMATICAS, fortalecida con la ejecución del programa de OLIMPIADAS DE MATEMATICAS ejecutado en las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</si>
  <si>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</si>
  <si>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Se fortalecieron  los  MODELOS FLEXIBLES en Educación, así:  MODELO PEDAGOGICO ESCUELA NUEVA, (Post Primaria Rural), implementado en 12 Instituciones Educativas: RIO VERDE (Buenavista), San Rafael (Calarcá), RIO VERDE ALTO (Córdoba), Hojas Anchas (Circasia), San José y Francisco Miranda (Filandia), La Popa (La Tebaida), La Mariela (Pijao), El Laurel, Naranjal y Ramón Mesa Londoño (Quimbaya), BOQUIA (Salento).  MODELO FLEXIBLE ACELERACION DE APRENDIZAJE: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 Calarcá, Rafael Uribe, Pedacito de Cielo, I. Montenegro, General Santander Montenegro e Instituto Quimbaya,  con un total de 8 aulas para nivelación de estudiantes de extra edad de secundaria. En cumplimiento de esta meta se han ejecutado Modelos lingüísticos e intérpretes de señas. Así mismo se implementó el modelo ACRECER  correspondiente a educación de adultos.</t>
  </si>
  <si>
    <t>No registra avance.</t>
  </si>
  <si>
    <t xml:space="preserve"> No registra avance.</t>
  </si>
  <si>
    <t xml:space="preserve"> F-PLA-06- SEGUMIENTO AL PLAN DE ACCIÓN -          VIGENCIA: JUNIO 30 DE 2014        Versión 04         06-14-2013</t>
  </si>
  <si>
    <t xml:space="preserve">Formulación de proyectos a los diferentes grupos asociativos a través de acompañamientos a actividades programadas por las mismas. De igual forma se fomentó la siembra de nuevas áreas de café en el Departamento acompañando a caficultores de la zona, teniendo en cuenta la necesidad del departamento de consolidar una caficultura sostenible de acuerdo a las exigencias del mercado, es importante dar continuidad a el apoyo y acompañamiento para consolidar la gestión en el registro de la cadena de cafés especiales a nivel regional ante la MARD, en el cual quedo inmerso el departamento . </t>
  </si>
  <si>
    <t xml:space="preserve">Teniendo en cuenta que en el años inmediatamente anterior se dio cumplimiento a la meta propuesta para el cuatrienio, este Despacho ha continuado realizando actividades de seguimiento y control en la correcta ejecución del convenio entre la secretaria de Aguas e  infraestura, ESAQUIN y El Departamento del Quindío. </t>
  </si>
  <si>
    <t>FUCIONARIO RESPONSABLE</t>
  </si>
  <si>
    <t>LINA MARIA MESA MONCADA</t>
  </si>
  <si>
    <r>
      <t xml:space="preserve">Acompañamiento jurídico </t>
    </r>
    <r>
      <rPr>
        <sz val="10"/>
        <color indexed="8"/>
        <rFont val="Arial"/>
        <family val="2"/>
      </rPr>
      <t xml:space="preserve">a los procesos de cadenas productivas para el año 2014: 1) </t>
    </r>
    <r>
      <rPr>
        <b/>
        <sz val="10"/>
        <color indexed="8"/>
        <rFont val="Arial"/>
        <family val="2"/>
      </rPr>
      <t xml:space="preserve">Piscícola. </t>
    </r>
    <r>
      <rPr>
        <sz val="10"/>
        <color indexed="8"/>
        <rFont val="Arial"/>
        <family val="2"/>
      </rPr>
      <t xml:space="preserve">2) </t>
    </r>
    <r>
      <rPr>
        <b/>
        <sz val="10"/>
        <color indexed="8"/>
        <rFont val="Arial"/>
        <family val="2"/>
      </rPr>
      <t xml:space="preserve">Encadenamientos Pecuarios como Porcicultores y Lecheros. </t>
    </r>
    <r>
      <rPr>
        <sz val="10"/>
        <color indexed="8"/>
        <rFont val="Arial"/>
        <family val="2"/>
      </rPr>
      <t xml:space="preserve">La conformación de la cadena Piscícola es la que va más adelantada pero aún no se tiene un acuerdo de competitividad. </t>
    </r>
    <r>
      <rPr>
        <b/>
        <sz val="10"/>
        <color indexed="8"/>
        <rFont val="Arial"/>
        <family val="2"/>
      </rPr>
      <t xml:space="preserve">3) Cadena de Café Especial: </t>
    </r>
    <r>
      <rPr>
        <sz val="10"/>
        <color indexed="8"/>
        <rFont val="Arial"/>
        <family val="2"/>
      </rPr>
      <t xml:space="preserve">Se firmó acuerdo de competitividad </t>
    </r>
    <r>
      <rPr>
        <b/>
        <sz val="10"/>
        <color indexed="8"/>
        <rFont val="Arial"/>
        <family val="2"/>
      </rPr>
      <t xml:space="preserve"> </t>
    </r>
    <r>
      <rPr>
        <sz val="10"/>
        <color indexed="8"/>
        <rFont val="Arial"/>
        <family val="2"/>
      </rPr>
      <t xml:space="preserve">para iniciar proceso de registro de la cadena ante el Ministerio de Agricultura. </t>
    </r>
    <r>
      <rPr>
        <b/>
        <sz val="10"/>
        <color indexed="8"/>
        <rFont val="Arial"/>
        <family val="2"/>
      </rPr>
      <t>4) En proceso:</t>
    </r>
    <r>
      <rPr>
        <sz val="10"/>
        <color indexed="8"/>
        <rFont val="Arial"/>
        <family val="2"/>
      </rPr>
      <t xml:space="preserve"> Se están adelantando reuniones para la registro de las cadenas productivas de</t>
    </r>
    <r>
      <rPr>
        <b/>
        <sz val="10"/>
        <color indexed="8"/>
        <rFont val="Arial"/>
        <family val="2"/>
      </rPr>
      <t xml:space="preserve"> Sábila </t>
    </r>
    <r>
      <rPr>
        <sz val="10"/>
        <color indexed="8"/>
        <rFont val="Arial"/>
        <family val="2"/>
      </rPr>
      <t>y a través de la Cámara de Comercio se han adelantado acercamientos entre los entidades públicas y privadas para tratar e articular con los integrantes de la</t>
    </r>
    <r>
      <rPr>
        <b/>
        <sz val="10"/>
        <color indexed="8"/>
        <rFont val="Arial"/>
        <family val="2"/>
      </rPr>
      <t xml:space="preserve"> cadena del cuero</t>
    </r>
    <r>
      <rPr>
        <sz val="10"/>
        <color indexed="8"/>
        <rFont val="Arial"/>
        <family val="2"/>
      </rPr>
      <t xml:space="preserve"> ( curtidores , marroquineros y fabricantes de calzado) para iniciar con lo establecido en la ley 811 de 2011 ante el gobierno nacional. </t>
    </r>
  </si>
  <si>
    <r>
      <t xml:space="preserve">Los procesos de apoyo para la incorporación de áreas destinadas al CAFÉ fue de la siguiente forma: </t>
    </r>
    <r>
      <rPr>
        <b/>
        <sz val="10"/>
        <color rgb="FF000000"/>
        <rFont val="Arial"/>
        <family val="2"/>
      </rPr>
      <t>ASOCAFÉS GÉNOVA:</t>
    </r>
    <r>
      <rPr>
        <sz val="10"/>
        <color rgb="FF000000"/>
        <rFont val="Arial"/>
        <family val="2"/>
      </rPr>
      <t xml:space="preserve"> Apoyo a este grupo de productores en procesos de recertificación del sello PRACTICES DE STARBUCKS y de gestión con el aliado comercial. </t>
    </r>
    <r>
      <rPr>
        <b/>
        <sz val="10"/>
        <color rgb="FF000000"/>
        <rFont val="Arial"/>
        <family val="2"/>
      </rPr>
      <t xml:space="preserve">ASOAGROPIJAO: </t>
    </r>
    <r>
      <rPr>
        <sz val="10"/>
        <color rgb="FF000000"/>
        <rFont val="Arial"/>
        <family val="2"/>
      </rPr>
      <t xml:space="preserve">Acompañamiento técnico en la estructuración, orientación y evaluación de una alianza de cafés especiales para este municipio. </t>
    </r>
    <r>
      <rPr>
        <b/>
        <sz val="10"/>
        <color rgb="FF000000"/>
        <rFont val="Arial"/>
        <family val="2"/>
      </rPr>
      <t>MUJERES CAFETERAS DE CÓRDOBA:</t>
    </r>
    <r>
      <rPr>
        <sz val="10"/>
        <color rgb="FF000000"/>
        <rFont val="Arial"/>
        <family val="2"/>
      </rPr>
      <t xml:space="preserve"> estructuración, aprobación y desarrollo de un stand móvil para la venta de bebidas a base del café producido en los predios de estas cafeteras. </t>
    </r>
  </si>
  <si>
    <r>
      <t>ESTRATEGIA 1.</t>
    </r>
    <r>
      <rPr>
        <sz val="10"/>
        <color indexed="8"/>
        <rFont val="Arial"/>
        <family val="2"/>
      </rPr>
      <t xml:space="preserve"> Se realizaron acciones de seguimiento y control en los predios (La Patasola, San Martin, Cajones, Bellavista, Vergel, El Dorado, Miravalles, Alpes 1 y 2, La Tribuna-La cumbre, Peñas Blancas y El Rocio) con el fin de conocer su estado y necesidades para su correcta gestión y ESTRATEGIA 1. Se realizaron acciones de seguimiento y control en los predios (La Patasola, San Martin, Cajones, Bellavista, Vergel, El Dorado, MIRAVALLES, Alpes 1 y 2, La Tribuna-La cumbre, Peñas Blancas y El Rocío) con el fin de conocer su estado y necesidades para su correcta gestión y administración. </t>
    </r>
    <r>
      <rPr>
        <b/>
        <sz val="10"/>
        <color indexed="8"/>
        <rFont val="Arial"/>
        <family val="2"/>
      </rPr>
      <t>ESTRATEGIA 2.</t>
    </r>
    <r>
      <rPr>
        <sz val="10"/>
        <color indexed="8"/>
        <rFont val="Arial"/>
        <family val="2"/>
      </rPr>
      <t xml:space="preserve"> Se implementaron procesos de educación ambiental con poblaciones en zonas de influencia de los predios (Peñas Blancas, Cajones y La patasola) con el fin de generar sentido de pertenencia sobre la importancia de la conservación y el buen manejo de la flora, fauna y suelo, en los predios. </t>
    </r>
    <r>
      <rPr>
        <b/>
        <sz val="10"/>
        <color indexed="8"/>
        <rFont val="Arial"/>
        <family val="2"/>
      </rPr>
      <t>ESTRATEGIA 3.</t>
    </r>
    <r>
      <rPr>
        <sz val="10"/>
        <color indexed="8"/>
        <rFont val="Arial"/>
        <family val="2"/>
      </rPr>
      <t xml:space="preserve"> Se realizaron charlas con comunidades aledañas a los predios (Peñas blancas, La patasola y Cajones), para hacer acercamiento a estas poblaciones y capacitarlos sobre como los sistemas productivos pueden ser compatibles con estos ecosistemas estratégicos. </t>
    </r>
    <r>
      <rPr>
        <b/>
        <sz val="10"/>
        <color indexed="8"/>
        <rFont val="Arial"/>
        <family val="2"/>
      </rPr>
      <t xml:space="preserve">ESTRATEGIA 4.  </t>
    </r>
    <r>
      <rPr>
        <sz val="10"/>
        <color indexed="8"/>
        <rFont val="Arial"/>
        <family val="2"/>
      </rPr>
      <t xml:space="preserve">la reforestación en plantación protectora sobre la influencia del rio Quindío en los predios SAN MARTIN y EL VERGEL, en el municipio de Salento Vereda NAVARCO BAJO y NAVARCO Alto. </t>
    </r>
  </si>
  <si>
    <r>
      <rPr>
        <b/>
        <sz val="10"/>
        <color theme="1"/>
        <rFont val="Arial"/>
        <family val="2"/>
      </rPr>
      <t>Diseño del sendero ecológico y estudio de capacidad de carga:</t>
    </r>
    <r>
      <rPr>
        <sz val="10"/>
        <color theme="1"/>
        <rFont val="Arial"/>
        <family val="2"/>
      </rPr>
      <t xml:space="preserve"> Se han realizado, y se propuso el modelo de sendero ecológico más apropiado para los predios de propiedad de la gobernación del Quindío: Miravalles en Buenavista, Bellavista en Pijao, Peñas Blancas y el Roció en Calarcá, Patasola y el Vergel en Salento,  con el fin de implementar programas de  educación ambiental por medio de guianza sin perjudicar los ecosistemas naturales existentes en los predios.</t>
    </r>
  </si>
  <si>
    <t>CONTATOS</t>
  </si>
  <si>
    <r>
      <t xml:space="preserve">Se apoyaron 5 Municipios con obras de infraestructura, equipamiento colectivo y comunitario </t>
    </r>
    <r>
      <rPr>
        <sz val="11"/>
        <color indexed="8"/>
        <rFont val="Arial"/>
        <family val="2"/>
      </rPr>
      <t xml:space="preserve"> ARMENIA: Mantenimiento y mejoramiento escenario deportivo rojas pinilla II. CIRCASIA: Mantenimiento y mejoramiento cancha de futbol vereda hojas anchas y construcción cancha múltiple Barrio la Esmeralda.  
• LA TEBAIDA: Mantenimiento y mejoramiento de los escenarios deportivos ubicados en los barrios El Jardín, El Mirador, Fundaciones, La Alambra, La Estación, Apolinar Londoño y construcción parque infantil Barrio Los Pisamos. 
• MONTENEGRO:   Mantenimiento y mejoramiento del escenario deportivo municipal cancha de futbol la soledad.
• CALARCA: Mejoramiento y mantenimiento cancha de futbol y cancha múltiple del corregimiento de Barcelona, mantenimiento y mejoramiento parque recreacional Alto del Rio.                                                                                                                             • SALENTO: Institución Educativa Boquia</t>
    </r>
  </si>
  <si>
    <t>Se apoyó y se acompañó desde la asistencia técnica  a los municipios de FILANDIA, GENOVA BUENAVISTA Y CORDOBA en la capacitación del manejo de herramientas cartográficas que servirán para la revisión y ajuste de los EOT, PBOT y POT respectivamente, Se apoya en la capacitación del manejo de la información en las secretarias de Salud, Educación, Promotora de Vivienda y Esaquin  en el aplicativo web SIG QUINDIO, Se apoya al Observatorio Departamental del Quindío haciendo entrega de la información cartográfica  recolectada durante las capacitaciones en los municipios de Filandia,  y Buenavista, Se apoyó en la capacitación en el manejo de la información a la secretaria de salud, para el desarrollo e implementación del sistema de información geográfico  institucional de la Gobernación del Quindío.</t>
  </si>
  <si>
    <t>No se registra avance en el cumplimiento de esta meta.</t>
  </si>
  <si>
    <t>335. Formular Plan Estratégico de Cooperación Internacional</t>
  </si>
  <si>
    <t>El programa de Orientación Preventiva está cursando la etapa de recolección de información, de acuerdo a los lineamientos que se establecieron previamente con el Consejo encargado de ejecutarlo de manera conjunta con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</si>
  <si>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r>
      <t>Del 0,50 de la meta programada para el 2014, y conforme a lo corrido del año, se completará el 25% de la fase de FORMULACIÓN  restante con el Convenio que se espera suscribir en el mes de julio del 2014, a fin de que para el mes de Noviembre se presente a la Asamblea Departamental el Proyecto de Ordenanza de la Política Pública de Equidad de Género que deberá incluir los siguientes Ejes y Componentes;</t>
    </r>
    <r>
      <rPr>
        <b/>
        <sz val="11"/>
        <color indexed="8"/>
        <rFont val="Arial"/>
        <family val="2"/>
      </rPr>
      <t xml:space="preserve"> Ejes:</t>
    </r>
    <r>
      <rPr>
        <sz val="11"/>
        <color indexed="8"/>
        <rFont val="Arial"/>
        <family val="2"/>
      </rPr>
      <t xml:space="preserve"> Transformación Cultural y Construcción de Paz; * Autonomía Económica; *  Participación en Escenarios de Poder;  * Salud y Derechos Sexuales Reproductivos; * Educación y Prevención de Violencia contra las Mujeres; </t>
    </r>
    <r>
      <rPr>
        <b/>
        <sz val="11"/>
        <color indexed="8"/>
        <rFont val="Arial"/>
        <family val="2"/>
      </rPr>
      <t>Componentes</t>
    </r>
    <r>
      <rPr>
        <sz val="11"/>
        <color indexed="8"/>
        <rFont val="Arial"/>
        <family val="2"/>
      </rPr>
      <t>:   I.  Diseño Metodológico y Aplicación Diagnóstica, II.  Marcos de Referencia, III. Contexto Social-Situacional y Demográfico, IV.  Visión, Objetivos, Ejes y Acciones, V.  Actores, Sistemas, Roles y Responsables de la implementación, Seguimiento y Control a la Política Pública.</t>
    </r>
  </si>
  <si>
    <t>El proyecto de ATENCIÓN INTEGRAL A LAS MUJERES VÍCTIMAS DE LA VIOLENCIA INTRAFAMILIAR, se ha cumplido en un 50% para el 2014. El proyecto contiene 4 etapas: * Atención Social; * Atención Sicológica; * Formción Micro financiera y * Mentalidad Empresarial se ha venido ejecutando en los 12 municipios del Quindío con un impacto de 2586 Mujeres Atendidas urbano y rural.</t>
  </si>
  <si>
    <r>
      <t xml:space="preserve">Se viene dando cumplimiento a la meta  al 30 de junio, apoyando a 16 LIGAS  con una cobertura de 2867 deportistas , LIGAS DEPORTIVAS QUE CUMPLEN PARÁMETROS DE COBERTURA Y CON RESULTADOS HACIA ALTOS LOGROS, así: Liga  de </t>
    </r>
    <r>
      <rPr>
        <b/>
        <sz val="11"/>
        <color theme="1"/>
        <rFont val="Arial"/>
        <family val="2"/>
      </rPr>
      <t>FUTBOL</t>
    </r>
    <r>
      <rPr>
        <sz val="11"/>
        <color theme="1"/>
        <rFont val="Arial"/>
        <family val="2"/>
      </rPr>
      <t xml:space="preserve"> del Quindío; Liga de </t>
    </r>
    <r>
      <rPr>
        <b/>
        <sz val="11"/>
        <color theme="1"/>
        <rFont val="Arial"/>
        <family val="2"/>
      </rPr>
      <t>LEVANTAMIENTO DE PESAS</t>
    </r>
    <r>
      <rPr>
        <sz val="11"/>
        <color theme="1"/>
        <rFont val="Arial"/>
        <family val="2"/>
      </rPr>
      <t xml:space="preserve"> ; Liga Quindiana de </t>
    </r>
    <r>
      <rPr>
        <b/>
        <sz val="11"/>
        <color theme="1"/>
        <rFont val="Arial"/>
        <family val="2"/>
      </rPr>
      <t>FUTBOL DE SALÓN</t>
    </r>
    <r>
      <rPr>
        <sz val="11"/>
        <color theme="1"/>
        <rFont val="Arial"/>
        <family val="2"/>
      </rPr>
      <t xml:space="preserve">; Liga de </t>
    </r>
    <r>
      <rPr>
        <b/>
        <sz val="11"/>
        <color theme="1"/>
        <rFont val="Arial"/>
        <family val="2"/>
      </rPr>
      <t>BADMINTON</t>
    </r>
    <r>
      <rPr>
        <sz val="11"/>
        <color theme="1"/>
        <rFont val="Arial"/>
        <family val="2"/>
      </rPr>
      <t xml:space="preserve"> ; Liga Quindiana de </t>
    </r>
    <r>
      <rPr>
        <b/>
        <sz val="11"/>
        <color theme="1"/>
        <rFont val="Arial"/>
        <family val="2"/>
      </rPr>
      <t>BOLO</t>
    </r>
    <r>
      <rPr>
        <sz val="11"/>
        <color theme="1"/>
        <rFont val="Arial"/>
        <family val="2"/>
      </rPr>
      <t xml:space="preserve"> ; Liga de </t>
    </r>
    <r>
      <rPr>
        <b/>
        <sz val="11"/>
        <color theme="1"/>
        <rFont val="Arial"/>
        <family val="2"/>
      </rPr>
      <t>CICLISMO</t>
    </r>
    <r>
      <rPr>
        <sz val="11"/>
        <color theme="1"/>
        <rFont val="Arial"/>
        <family val="2"/>
      </rPr>
      <t xml:space="preserve"> del Quindío,   Liga de </t>
    </r>
    <r>
      <rPr>
        <b/>
        <sz val="11"/>
        <color theme="1"/>
        <rFont val="Arial"/>
        <family val="2"/>
      </rPr>
      <t>AJEDREZ</t>
    </r>
    <r>
      <rPr>
        <sz val="11"/>
        <color theme="1"/>
        <rFont val="Arial"/>
        <family val="2"/>
      </rPr>
      <t xml:space="preserve"> del Quindío, Liga de </t>
    </r>
    <r>
      <rPr>
        <b/>
        <sz val="11"/>
        <color theme="1"/>
        <rFont val="Arial"/>
        <family val="2"/>
      </rPr>
      <t>ATLETISMO</t>
    </r>
    <r>
      <rPr>
        <sz val="11"/>
        <color theme="1"/>
        <rFont val="Arial"/>
        <family val="2"/>
      </rPr>
      <t xml:space="preserve"> del Quindío; Liga de </t>
    </r>
    <r>
      <rPr>
        <b/>
        <sz val="11"/>
        <color theme="1"/>
        <rFont val="Arial"/>
        <family val="2"/>
      </rPr>
      <t>PATINAJE</t>
    </r>
    <r>
      <rPr>
        <sz val="11"/>
        <color theme="1"/>
        <rFont val="Arial"/>
        <family val="2"/>
      </rPr>
      <t xml:space="preserve"> del Quindío  ; Liga de</t>
    </r>
    <r>
      <rPr>
        <b/>
        <sz val="11"/>
        <color theme="1"/>
        <rFont val="Arial"/>
        <family val="2"/>
      </rPr>
      <t xml:space="preserve"> NATACIÓN </t>
    </r>
    <r>
      <rPr>
        <sz val="11"/>
        <color theme="1"/>
        <rFont val="Arial"/>
        <family val="2"/>
      </rPr>
      <t xml:space="preserve">del Quindío,  Liga Quindiana de </t>
    </r>
    <r>
      <rPr>
        <b/>
        <sz val="11"/>
        <color theme="1"/>
        <rFont val="Arial"/>
        <family val="2"/>
      </rPr>
      <t>BALONCESTO,</t>
    </r>
    <r>
      <rPr>
        <sz val="11"/>
        <color theme="1"/>
        <rFont val="Arial"/>
        <family val="2"/>
      </rPr>
      <t xml:space="preserve"> Liga de </t>
    </r>
    <r>
      <rPr>
        <b/>
        <sz val="11"/>
        <color theme="1"/>
        <rFont val="Arial"/>
        <family val="2"/>
      </rPr>
      <t>TAEKWONDO,</t>
    </r>
    <r>
      <rPr>
        <sz val="11"/>
        <color theme="1"/>
        <rFont val="Arial"/>
        <family val="2"/>
      </rPr>
      <t xml:space="preserve">  Liga Quindiana de </t>
    </r>
    <r>
      <rPr>
        <b/>
        <sz val="11"/>
        <color theme="1"/>
        <rFont val="Arial"/>
        <family val="2"/>
      </rPr>
      <t xml:space="preserve">LUCHA,  Liga  Quindiana de JUDO,  Liga de GIMNASIA </t>
    </r>
    <r>
      <rPr>
        <sz val="11"/>
        <color theme="1"/>
        <rFont val="Arial"/>
        <family val="2"/>
      </rPr>
      <t>apoyo con contratación de técnicos y salidas a eventos federativos con convenio de vigencias futuras</t>
    </r>
    <r>
      <rPr>
        <b/>
        <sz val="11"/>
        <color theme="1"/>
        <rFont val="Arial"/>
        <family val="2"/>
      </rPr>
      <t>;</t>
    </r>
    <r>
      <rPr>
        <sz val="11"/>
        <color theme="1"/>
        <rFont val="Arial"/>
        <family val="2"/>
      </rPr>
      <t xml:space="preserve">  Liga de </t>
    </r>
    <r>
      <rPr>
        <b/>
        <sz val="11"/>
        <color theme="1"/>
        <rFont val="Arial"/>
        <family val="2"/>
      </rPr>
      <t>HAPKIDO</t>
    </r>
    <r>
      <rPr>
        <sz val="11"/>
        <color theme="1"/>
        <rFont val="Arial"/>
        <family val="2"/>
      </rPr>
      <t xml:space="preserve"> del Quindío, con apoyo para salidas a eventos.  Las LIGAS referidas beneficiaron los Municipios de</t>
    </r>
    <r>
      <rPr>
        <b/>
        <sz val="11"/>
        <color theme="1"/>
        <rFont val="Arial"/>
        <family val="2"/>
      </rPr>
      <t xml:space="preserve"> ARMENIA </t>
    </r>
    <r>
      <rPr>
        <sz val="11"/>
        <color theme="1"/>
        <rFont val="Arial"/>
        <family val="2"/>
      </rPr>
      <t xml:space="preserve">con  2,817, </t>
    </r>
    <r>
      <rPr>
        <b/>
        <sz val="11"/>
        <color theme="1"/>
        <rFont val="Arial"/>
        <family val="2"/>
      </rPr>
      <t>CIRCASIA</t>
    </r>
    <r>
      <rPr>
        <sz val="11"/>
        <color theme="1"/>
        <rFont val="Arial"/>
        <family val="2"/>
      </rPr>
      <t xml:space="preserve">  con 47,</t>
    </r>
    <r>
      <rPr>
        <b/>
        <sz val="11"/>
        <color theme="1"/>
        <rFont val="Arial"/>
        <family val="2"/>
      </rPr>
      <t xml:space="preserve"> MONTENEGRO</t>
    </r>
    <r>
      <rPr>
        <sz val="11"/>
        <color theme="1"/>
        <rFont val="Arial"/>
        <family val="2"/>
      </rPr>
      <t xml:space="preserve"> con 2 y </t>
    </r>
    <r>
      <rPr>
        <b/>
        <sz val="11"/>
        <color theme="1"/>
        <rFont val="Arial"/>
        <family val="2"/>
      </rPr>
      <t xml:space="preserve">FILANDIA </t>
    </r>
    <r>
      <rPr>
        <sz val="11"/>
        <color theme="1"/>
        <rFont val="Arial"/>
        <family val="2"/>
      </rPr>
      <t>con 1;  se tienen preseleccionados a JUEGOS NACIONALES 2015  158 deportistas  discriminados así 52 mujeres y 106 hombres.</t>
    </r>
    <r>
      <rPr>
        <sz val="11"/>
        <color rgb="FFFF0000"/>
        <rFont val="Arial"/>
        <family val="2"/>
      </rPr>
      <t xml:space="preserve">  </t>
    </r>
  </si>
  <si>
    <r>
      <t>A  junio 30 de 2014 se ha dado apoyo  a las ligas con capacidades especiales de: Liga de</t>
    </r>
    <r>
      <rPr>
        <b/>
        <sz val="11"/>
        <color theme="1"/>
        <rFont val="Arial"/>
        <family val="2"/>
      </rPr>
      <t xml:space="preserve"> LIMITADOS FÍSICOS</t>
    </r>
    <r>
      <rPr>
        <sz val="11"/>
        <color theme="1"/>
        <rFont val="Arial"/>
        <family val="2"/>
      </rPr>
      <t>, Liga de</t>
    </r>
    <r>
      <rPr>
        <b/>
        <sz val="11"/>
        <color theme="1"/>
        <rFont val="Arial"/>
        <family val="2"/>
      </rPr>
      <t xml:space="preserve"> LIMITACIÓN COGNITIVA</t>
    </r>
    <r>
      <rPr>
        <sz val="11"/>
        <color theme="1"/>
        <rFont val="Arial"/>
        <family val="2"/>
      </rPr>
      <t xml:space="preserve">, liga de </t>
    </r>
    <r>
      <rPr>
        <b/>
        <sz val="11"/>
        <color theme="1"/>
        <rFont val="Arial"/>
        <family val="2"/>
      </rPr>
      <t>VISUALES</t>
    </r>
    <r>
      <rPr>
        <sz val="11"/>
        <color theme="1"/>
        <rFont val="Arial"/>
        <family val="2"/>
      </rPr>
      <t xml:space="preserve">, Liga de </t>
    </r>
    <r>
      <rPr>
        <b/>
        <sz val="11"/>
        <color theme="1"/>
        <rFont val="Arial"/>
        <family val="2"/>
      </rPr>
      <t>AUDITIVOS,</t>
    </r>
    <r>
      <rPr>
        <sz val="11"/>
        <color theme="1"/>
        <rFont val="Arial"/>
        <family val="2"/>
      </rPr>
      <t xml:space="preserve"> Liga de</t>
    </r>
    <r>
      <rPr>
        <b/>
        <sz val="11"/>
        <color theme="1"/>
        <rFont val="Arial"/>
        <family val="2"/>
      </rPr>
      <t xml:space="preserve"> PC</t>
    </r>
    <r>
      <rPr>
        <sz val="11"/>
        <color theme="1"/>
        <rFont val="Arial"/>
        <family val="2"/>
      </rPr>
      <t xml:space="preserve">, apoyo con contratación de técnicos. Beneficiándose 99 deportistas de los municipios de Quimbaya, Tebaida, Circasia, Buenavista, Génova, Montenegro, Salento, Armenia, </t>
    </r>
  </si>
  <si>
    <t>Fortalecer la secretaría de Representación Judicial y Defensa del Departamento, mediante el apoyo en el tramite de los procesos judiciales donde sea parte el ente departamental, aplicando la normatividad vigente para la adecuada defensa de los intereses.</t>
  </si>
  <si>
    <t>Se encuentran en ejecución diez (10) de los contratos de prestación de servicios mencionados dentro de los cuales se han presentado avances en cuanto al cumplimiento de las obligaciones contractuales entregando productos tales como contestaciones de demandas, proyectos de contestación de acciones de tutela y realización de capacitaciones con el fin de avanzar en el cumplimiento de la meta programada. Con respecto a la capacitación se realizó una en el Municipio de Quimbaya en Código Único Disciplinario.</t>
  </si>
  <si>
    <t>Para la vigencia 2014 no se ha realizado ningun mejoramiento de vivienda ya que esta meta fue cumplida en el año 2013 para todo el cuatrenio</t>
  </si>
  <si>
    <r>
      <rPr>
        <b/>
        <sz val="11"/>
        <color indexed="8"/>
        <rFont val="Arial"/>
        <family val="2"/>
      </rPr>
      <t xml:space="preserve">NOTA: </t>
    </r>
    <r>
      <rPr>
        <sz val="11"/>
        <color indexed="8"/>
        <rFont val="Arial"/>
        <family val="2"/>
      </rPr>
      <t>La información financiera de Esta Unidad Ejecutora, corresponde a la Transferencia que la Sria´de HACIENDA le hace para Inversión Social.</t>
    </r>
  </si>
  <si>
    <t>Se apoyaron las siguientes actividades: 1)  AGRICOLAS: Frutales: Acompañamiento técnico a los productores de cultivos de clima frio y plátano en los municipios de Génova, Pijao, Buenavista, Córdoba, Calarcá, Salento, Filandia. Fresa:   Apoyo jurídico en los municipios de Córdoba y Salento.  Plátano: En los municipios de Génova, Pijao, Circasia, Quimbaya, Buenavista, Armenia, Filandia. Huertas Caseras: En los municipio de Montenegro, Calarcá, Córdoba, Buenavista, con semillas para cultivar hortalizas. 2) PECUARIAS: Piscicultura: Se pasa de sembrar 5 peces por M3 en espejo de agua, a 120 peces por M3, en un periodo de 6 a 8 meses, produciendo tres toneladas mensuales por unidad productiva. Se vinculan 500 familias. (ASOPICIR  Circasia. ASIPICORB Córdoba. AGREPECOL Quimbaya. FUNDACION AMBACHAKE Quimbaya. Apoyo Jurídico: En los municipios de Calarcá y Córdoba en el tema de Creación, conformación, constitución y Registro de OSD ante la cámara de comercio, con la Asociación LA GRAN SORPRESA (Piscicultores) ubicada en el municipio de Calarcá Quindío. Apoyo en la articulación de procesos de desarrollo para gremios de AGUACATEROS, SABILEROS y GANADEROS. Porcicola: Se ayudó  en el encadenamiento y en las buenas prácticas porcicolas del departamento.</t>
  </si>
  <si>
    <r>
      <t xml:space="preserve">Se apoyaron 3 PROGRAMAS, así: </t>
    </r>
    <r>
      <rPr>
        <b/>
        <sz val="10"/>
        <color theme="1"/>
        <rFont val="Arial"/>
        <family val="2"/>
      </rPr>
      <t xml:space="preserve">PROGRAMA 1. </t>
    </r>
    <r>
      <rPr>
        <sz val="10"/>
        <color theme="1"/>
        <rFont val="Arial"/>
        <family val="2"/>
      </rPr>
      <t xml:space="preserve">SEGUIMIENTO A SOLUCIONES DE FINANCIAMIENTO DERIVADAS DE CONVENIOS SUSCRITOS CON LA GOBERNACION DEL QUINDIO: Seguimiento al Fondo de Garantías complementarias, suscrito entre la Gobernación del Quindío y el Banco Agrario. También se está haciendo seguimiento a un alivio financiero que  propuso el Gobierno para ayudar  a  algunos deudores  morosos por medio del FONZA; este programa se encuentra en ejecución; se logró hacer una alianza estratégica entre el banco DAVIVIENDA y la GOBERNACION DEL QUINDIO, con el fin de llegar  a los empresarios del campo con el portafolio de servicios del banco y de esta forma mejorar la competitividad  rural en el Departamento del Quindío  por medio de créditos a mediano y largo plazo. </t>
    </r>
    <r>
      <rPr>
        <b/>
        <sz val="10"/>
        <color theme="1"/>
        <rFont val="Arial"/>
        <family val="2"/>
      </rPr>
      <t xml:space="preserve">PROGRAMA 2: </t>
    </r>
    <r>
      <rPr>
        <sz val="10"/>
        <color theme="1"/>
        <rFont val="Arial"/>
        <family val="2"/>
      </rPr>
      <t xml:space="preserve">ESTABLECER ALTERNATIVAS DE FINANCIACION PARA PROYECTOS PRODUCTIVOS DEL SECTOR RURAL, SEGUN NECESIDADES DE LA COMUNIDAD: se  realizó una  feria de microcrédito en el municipio de Armenia en la plaza mayorista MERCAR; se apoyó en la bancarización  por medio del BANCO PICHINCHA  de tres asociaciones participantes en el programa Oportunidades Rurales. </t>
    </r>
    <r>
      <rPr>
        <b/>
        <sz val="10"/>
        <color theme="1"/>
        <rFont val="Arial"/>
        <family val="2"/>
      </rPr>
      <t xml:space="preserve">PROGRAMA 3: </t>
    </r>
    <r>
      <rPr>
        <sz val="10"/>
        <color theme="1"/>
        <rFont val="Arial"/>
        <family val="2"/>
      </rPr>
      <t xml:space="preserve">BRINDAR EL ACOMPANAMIENTO REQUERIDO EN LOS PROYECTOS DE ALIANZAS PRODUCTIVAS, OPORTUNIDADES RURALES, D.P.S Y PACTO AGRARIO Y LAS QUE ASI LO REQUIERAN: Se brindó apoyo y acompañamiento  al programa de Oportunidades Rurales en el municipio de Montenegro. </t>
    </r>
  </si>
  <si>
    <t>Contratos en ejecución, razón por la cual no se registra avance para estas Metas de Producto</t>
  </si>
  <si>
    <t>De 4 componentes que se esperan fortalecer, a la fecha de corte se han fortalecido 2.</t>
  </si>
  <si>
    <t>En ejecución, razón por la cual no se registra avance para esta Meta de Producto</t>
  </si>
  <si>
    <t>GOBERNACION DEL QUINDIO</t>
  </si>
  <si>
    <t>JULIO 31 DE 2014</t>
  </si>
  <si>
    <t>FECHA DE CORTE DE SEGUIMIENTO: JUNIO 30 DE 2014</t>
  </si>
  <si>
    <t>FECHA DE SEGUIMIENTO: JUNIO 30 DE 2014</t>
  </si>
  <si>
    <t>FECHA DE SEGUIMIENTO: JUNIO DE 2014</t>
  </si>
  <si>
    <t>FECHA DE SEGUIMIENTO: JUNIO 30 DE 20144</t>
  </si>
  <si>
    <t xml:space="preserve"> F-PLA-06- SEGUIMIENTO PLAN DE ACCIÓN -          VIGENCIA 2014        Versión 03         05-07-2011</t>
  </si>
  <si>
    <t xml:space="preserve">A la fecha se han realizado dos (02) mantenimientos al software, uno correspondiente a los titulos judiciales y el otro a las tablas de la basae de datos, permitiendo de esta manera obtener un mejor funcionamiento y agilidad en los diferentes procesos realizados en la Dirección de Gestión Tributaria . </t>
  </si>
  <si>
    <t>Para el avance de la presente vigencia fiscal en su primer semestre, la cartera morosa al corte 30 de junio tuvo una captación de $617.510.540, correspondiente a un promedio porcentual de avance del 49% del valor esperado del impuesto real, siendo de tener en cuenta que de esta captación se realiza la distribución del 20% para la participación de los municipios, no obstante la gestión del cobro es realizada directamente por la Gobernación del Quindío.</t>
  </si>
  <si>
    <t>Módulo adquirido y funcionando.</t>
  </si>
  <si>
    <t>Puntos de atención con adecuación.</t>
  </si>
  <si>
    <t>La meta se cumplió en la vigencia anterior, con el modulo adquirido y funcionando.</t>
  </si>
  <si>
    <t>351. Adquirir e implementar  un módulo de administración y rentas departamental.</t>
  </si>
  <si>
    <t>352. Adecuar puntos de atención para los contribuyentes.</t>
  </si>
  <si>
    <t>No registra programación para la vigencia 2014, por cuanto es de incremento y ya fue cumplida.</t>
  </si>
  <si>
    <t>En el primer semestre de 2014, se presentaron varios cambios en la normatividad que regula la contratación, lo que generó  nueva revisión del manual de contratación y se presentaron   sugerencias para su respectiva actualizacion, mediante un  contrato de prestacion de servicios</t>
  </si>
  <si>
    <t xml:space="preserve">Formatos  y procedimientos   revisados,  y en proceso de actualizacion </t>
  </si>
  <si>
    <t xml:space="preserve">Capacitaciones a los funcionarios de los Muncipios del Departamento del Quindio </t>
  </si>
  <si>
    <t>Se encuentra actualizado en un 70% el Inventario  Ordenanzal. Mediante contratos de prestacion de servicios se llevo a cabo la revision y actualizacion de los  siguientes años:   1980 a 1989.  1985  a 1989 y del 2011 a 2013.</t>
  </si>
  <si>
    <t xml:space="preserve">VALOR
PROGRAMADO
PESOS </t>
  </si>
  <si>
    <t>VALOR 
EJECUTADO
PESOS</t>
  </si>
  <si>
    <t>VALOR COMPROMISOS
PESOS</t>
  </si>
  <si>
    <t>VALOR DE LAS OBLIGACIONES
PESOS</t>
  </si>
  <si>
    <t xml:space="preserve">VALOR 
EJECUTADO
 PESOS  </t>
  </si>
  <si>
    <t xml:space="preserve">VALOR COMPROMISOS
 PESOS </t>
  </si>
  <si>
    <t xml:space="preserve">VALOR DE LAS OBLIGACIONES
PESOS </t>
  </si>
  <si>
    <t xml:space="preserve">VALOR EJECUTADO
 PESOS </t>
  </si>
  <si>
    <t xml:space="preserve">VALOR DE LAS OBLIGACIONES
 PESOS </t>
  </si>
  <si>
    <t xml:space="preserve">VALOR EJECUTADO
PESOS </t>
  </si>
  <si>
    <t xml:space="preserve">VALOR COMPROMISOS
PESOS </t>
  </si>
  <si>
    <r>
      <t xml:space="preserve">Se apoyaron 5 Municipios con obras de infraestructura y Equipamiento Colectivo y Comunitario: 
• </t>
    </r>
    <r>
      <rPr>
        <b/>
        <sz val="11"/>
        <color theme="1"/>
        <rFont val="Arial"/>
        <family val="2"/>
      </rPr>
      <t xml:space="preserve">ARMENIA: </t>
    </r>
    <r>
      <rPr>
        <sz val="11"/>
        <color theme="1"/>
        <rFont val="Arial"/>
        <family val="2"/>
      </rPr>
      <t xml:space="preserve">Mantenimiento y mejoramiento  escenario deportivo Rojas Pinilla II.
• </t>
    </r>
    <r>
      <rPr>
        <b/>
        <sz val="11"/>
        <color theme="1"/>
        <rFont val="Arial"/>
        <family val="2"/>
      </rPr>
      <t xml:space="preserve">CIRCASIA: </t>
    </r>
    <r>
      <rPr>
        <sz val="11"/>
        <color theme="1"/>
        <rFont val="Arial"/>
        <family val="2"/>
      </rPr>
      <t xml:space="preserve">Mantenimiento y mejoramiento cancha de futbol vereda Hojas Anchas  y construcción cancha múltiple Barrio la Esmeralda.  
• </t>
    </r>
    <r>
      <rPr>
        <b/>
        <sz val="11"/>
        <color theme="1"/>
        <rFont val="Arial"/>
        <family val="2"/>
      </rPr>
      <t>LA TEBAIDA</t>
    </r>
    <r>
      <rPr>
        <sz val="11"/>
        <color theme="1"/>
        <rFont val="Arial"/>
        <family val="2"/>
      </rPr>
      <t xml:space="preserve">: Mantenimiento y mejoramiento de los escenarios deportivos ubicados en los barrios El Jardín, El Mirador, Fundaciones, La Alambra, La Estación, Apolinar Londoño y construcción parque infantil Barrio Los Pisamos. 
• </t>
    </r>
    <r>
      <rPr>
        <b/>
        <sz val="11"/>
        <color theme="1"/>
        <rFont val="Arial"/>
        <family val="2"/>
      </rPr>
      <t xml:space="preserve">MONTENEGRO: </t>
    </r>
    <r>
      <rPr>
        <sz val="11"/>
        <color theme="1"/>
        <rFont val="Arial"/>
        <family val="2"/>
      </rPr>
      <t xml:space="preserve">Mantenimiento y mejoramiento del escenario deportivo municipal cancha de futbol La Soledad.
• </t>
    </r>
    <r>
      <rPr>
        <b/>
        <sz val="11"/>
        <color theme="1"/>
        <rFont val="Arial"/>
        <family val="2"/>
      </rPr>
      <t xml:space="preserve">CALARCA: </t>
    </r>
    <r>
      <rPr>
        <sz val="11"/>
        <color theme="1"/>
        <rFont val="Arial"/>
        <family val="2"/>
      </rPr>
      <t xml:space="preserve">Mejoramiento y mantenimiento cancha de futbol y cancha múltiple del corregimiento de Barcelona, mantenimiento y mejoramiento parque recreacional Alto del Rio.                                                                                                                             • </t>
    </r>
    <r>
      <rPr>
        <b/>
        <sz val="11"/>
        <color theme="1"/>
        <rFont val="Arial"/>
        <family val="2"/>
      </rPr>
      <t>SALENTO:</t>
    </r>
    <r>
      <rPr>
        <sz val="11"/>
        <color theme="1"/>
        <rFont val="Arial"/>
        <family val="2"/>
      </rPr>
      <t xml:space="preserve"> Institución Educativa Boquia.
</t>
    </r>
  </si>
  <si>
    <t>VALOR
PROGRAMADO
PESOS</t>
  </si>
  <si>
    <t>VALOR EJECUTADO
PESOS</t>
  </si>
  <si>
    <t>Se asistieron  los 12 Municipios del Departamento en la formulación, para la revisión y ajuste de sus POT. Cada uno de los Municipios, por igual, fueron  asistidos en las siguientes temáticas: a) Metodología  de estructuración de componentes de los POT, PBOT y EOT. b) Determinantes ambientales y g) Seguimiento en la incorporación de las directrices del MOD Quindío, en sus POT, PBOT y EOT. Aun se requiere brindar asistencia técnica a los 12 Municipios en la implementación de sus POT, PBOT y EOT.</t>
  </si>
  <si>
    <t>Con respecto a la puesta en marcha del OBSERVATORIO, se han adelantado las siguientes gestiones: 1) Se creó el Observatorio Departamental, mediante Ordenanza No. 011 de abril de 2014. 2) Se han trabajado 12 Capítulos del Anuario Estadístico vigencia 2013, (Generalidades, Demografía,  Salud, Educación, Servicios Públicos, Transporte, Vivienda, Comercio Exterior, Agropecuario, Empresarial, Propiedad Raíz, Recreación y Deportes). 3) Van diligenciados 6 capítulos de la Carta Estadística vigencia 2013: (Empresarial, Agropecuario, Educación, Población, Finanzas, Construcción). 4) Se han recibido y revisado 8 Fichas Básicas Municipales recibidas y revisadas de la vigencia 2013 (Buenavista, La Tebaida, Filandia, Circasia, Génova, Quimbaya, Pijao, Montenegro). 5) Se realizó 1 Capacitación a las Entidades Territoriales y a las Secretarías Misionales, para la conformación del Plan Estadístico y de los Observatorios Municipales. 6) Se han analizado 7 capítulos del Diagnóstico del Departamento del Quindío, correspondientes a los sectores: Comercio exterior, Construcción, Agropecuario, Educación, Empleo, Población, Empresarial. 7) Se han dado 4 Asistencias técnicas a Municipios en Ficha Básica Municipal (Circasia, Córdoba, Quimbaya y Filandia).</t>
  </si>
  <si>
    <t xml:space="preserve">Procesos Misionales: La Administración Central del Departamento de acuerdo con el modelo de operación adoptado por la entidad, tiene 16 procesos, uno por cada Unidad Ejecutora del Plan de Desarrollo (14 Secretarías y 2 Entidades Descentralizadas), de las cuales registran avance en cuanto a su actualización las siguientes: Educación 50%, Salud 50%, Agricultura 80%, Familia 80%,  Interior 80%, Aguas e Infraestructura 80%, Turismo Industria y Comercio 70%, Cultura 80%. Procesos de Apoyo: Hacienda Pública 85%, Gestión Jurídica y Contractual 60%, Administrativa 50%, Representación Judicial y Defensa 90%. Procesos de Evaluación y Mejora: Control Interno de Gestión 90%, Control Interno Disciplinario 80%. Procesos Estratégicos: Privada 90%, Planeación 50%.   </t>
  </si>
  <si>
    <t xml:space="preserve">El Sistema Integrado de Gestión Administrativa SIGA se encuentra implementado y publicado. Sin embargo, de acuerdo con el último proceso de modernización, aún falta por actualizar nuevamente la información general y estratégica:  manual de calidad y de operación, listados maestros , matrices entre otros; los cuales se ajustaran del todo una vez se hayan documentados los 16 procesos o secretarias caracterizadas. </t>
  </si>
  <si>
    <t>328. Implementar la oficina de atención al quindiano.</t>
  </si>
  <si>
    <t xml:space="preserve">Actualización de la base de datos de la Colonia Quindiana residentes en la capital con el fin de tener acercamiento permanente para ofrecer y solicitar servicios entre ellos. Identificación y actualización de los Quindianos que laboran el Gobierno Nacional y que ocupan cargos representativos. Préstamo de las instalaciones de la Casa Delegada a Quindianos que promocionan y comercializan los servicios y productos del Departamento. Apoyo a los artistas Quindianos como LAURA DEL SOL, JHON JAIRO VARGAS, MARTHA HELENA ARVELAEZ, Apoyo a los empresarios Quindianos en la divulgación y promoción de sus servicios y productos en la capital. Apoyo a las entidades del orden público y privado del departamento y puente de gestión. </t>
  </si>
  <si>
    <t>Se realiza seguimiento a los 113 Acuerdos para la Prosperidad realizados en el 2011, 2012 y 2013, de los cuales quedan pendientes 9 de ellos. Durante este período se realizó seguimiento a 102 Proyectos, los cuales se actualizaron con apoyo de la Secretaria de Infraestructura, Agricultura, Interior, Municipios Circasia, Quimbaya, Filandia. Se radicaron 18 proyectos y se incluyeron a seguimiento 28. Salieron de seguimiento 30 por viabilizados y ejecutados y por no cumplir con la documentación necesaria; por desactualizados. En el momento se está realizando seguimiento a 65 proyectos.</t>
  </si>
  <si>
    <r>
      <t xml:space="preserve">Se apoyaron 4 Sectores, dentro de los cuales están: </t>
    </r>
    <r>
      <rPr>
        <b/>
        <sz val="10"/>
        <color rgb="FF000000"/>
        <rFont val="Calibri"/>
        <family val="2"/>
        <scheme val="minor"/>
      </rPr>
      <t>1) Sector Empresarial</t>
    </r>
    <r>
      <rPr>
        <sz val="10"/>
        <color rgb="FF000000"/>
        <rFont val="Calibri"/>
        <family val="2"/>
        <scheme val="minor"/>
      </rPr>
      <t xml:space="preserve">, con el apoyo y acompañamiento permanente de empresas como REDGESCOM, CAFÉ MORELIA, CAFÉ QUINDIO, LORENA VEGA, Asociación de Contadores Públicos. </t>
    </r>
    <r>
      <rPr>
        <b/>
        <sz val="10"/>
        <color rgb="FF000000"/>
        <rFont val="Calibri"/>
        <family val="2"/>
        <scheme val="minor"/>
      </rPr>
      <t>2) Sector Turístico</t>
    </r>
    <r>
      <rPr>
        <sz val="10"/>
        <color rgb="FF000000"/>
        <rFont val="Calibri"/>
        <family val="2"/>
        <scheme val="minor"/>
      </rPr>
      <t xml:space="preserve">; durante este periodo se atendieron aproximadamente 533 visitantes del PIT ubicado en las oficinas de la Casa Delegada, el cual abre sus puertas de lunes a viernes con el objetivo de ser un puente comercial entre los posibles turistas nacionales y extranjeros que lo visitan  y  los Operadores del Departamento. Apoyo actividades como FERIA DE ANATO, promoción y divulgación permanente en medios masivos virtuales. </t>
    </r>
    <r>
      <rPr>
        <b/>
        <sz val="10"/>
        <color rgb="FF000000"/>
        <rFont val="Calibri"/>
        <family val="2"/>
        <scheme val="minor"/>
      </rPr>
      <t>3) Sector Artesanal:</t>
    </r>
    <r>
      <rPr>
        <sz val="10"/>
        <color rgb="FF000000"/>
        <rFont val="Calibri"/>
        <family val="2"/>
        <scheme val="minor"/>
      </rPr>
      <t xml:space="preserve"> Exhibición productos Artesanales desde el PIT a ARTESANIAS PUEBLOS DE COLOMBIA, MARLENY PALACIO AREVALO, DIEGO LOEN OROZCO, YRABAS CERAMISTAS, entre otros. </t>
    </r>
    <r>
      <rPr>
        <b/>
        <sz val="10"/>
        <color rgb="FF000000"/>
        <rFont val="Calibri"/>
        <family val="2"/>
        <scheme val="minor"/>
      </rPr>
      <t>4) Sector Agrícola:</t>
    </r>
    <r>
      <rPr>
        <sz val="10"/>
        <color rgb="FF000000"/>
        <rFont val="Calibri"/>
        <family val="2"/>
        <scheme val="minor"/>
      </rPr>
      <t xml:space="preserve"> Se realizó acercamiento con el gremio de Cultivadores de Cítricos, con el fin de comercializar el producto en el exterior.  Acercamiento a los pequeños productores de Cafés Especiales con el fin de abrir mercados.                                                     </t>
    </r>
  </si>
  <si>
    <t>La dotación al Cuerpo de Bomberos de Calarcá,  presentado a la APC</t>
  </si>
  <si>
    <t>Derechos y deberes de los INDÍGENAS asentados en el Departamento del Quindío, (Armenia, Montenegro y Quimbaya). Ya fue aprobado por la AGENCIA ALEMANA.</t>
  </si>
  <si>
    <t xml:space="preserve">Se brindó asistencia técnica, capacitación y asesoría a los funcionarios de los Municipios del Departamento en lo referente a la Viabilidad Financiera. Se apoyó la revisión y filtro de la información presentada por los Municipios presentada en el FUT. Se apoyó la emisión de conceptos técnicos de los actos administrativos de los Municipios. Se apoyó la elaboración de las versiones preliminares del informe de viabilidad fiscal municipal vigencia 2.013. Se brindó apoyo al proceso de consolidación de la información contenida en el SICEP. Se le brindo asistencia técnica a los Planes Indicativos de los municipios del Departamento, igualmente se elaboró la revisión e incorporación de los recursos del SGP de los Municipios del Departamento  y su  correspondiente reporte al ENTE NACIONAL.                                         </t>
  </si>
  <si>
    <t>Se han desarrollado visitas técnicas  y capacitación a los Municipios del Departamento, pero los Municipios no han radicado proyectos en la Secretaria de Planeación.</t>
  </si>
  <si>
    <t>Dentro del cumplimiento de esta meta, la Secretaria de Planeación firmo convenio  para   prestar servicios logísticos de transporte terrestre automotor, hospedaje y alimentación para la participación del Consejo Territorial de Planeación, en el Foro Mundial Urbano, además del desarrollo de sus funciones de interlocución con las Autoridades Municipales.</t>
  </si>
  <si>
    <t>No se reportó avance en el cumplimiento de esta meta.</t>
  </si>
  <si>
    <t>Apoyar el rescate del deporte asociado orientado a altos logros en el Departamento del Quindío</t>
  </si>
  <si>
    <t>Servicio profesional y/o técnico</t>
  </si>
  <si>
    <t>Realizar  los juegos intercolegiados del Quindío en todas sus fases</t>
  </si>
  <si>
    <t>Apoyo al deporte asociado en el departamento del Quindío</t>
  </si>
  <si>
    <t>Apoyo a los deportistas con capacidades especiales asociados.</t>
  </si>
  <si>
    <t>Apoyo técnico y/o profesional</t>
  </si>
  <si>
    <t>Apoyo a la actividad física y estilos de vida saludables en el departamento del Quindío</t>
  </si>
  <si>
    <t xml:space="preserve">R.O.(20)           R  (23)               R  (46)             
R  (56)            </t>
  </si>
  <si>
    <t>Se gestionó hasta en 98,70%, el aumento de la proporción de la POBLACIÓN URBANA con acceso a MÉTODOS DE ABASTECIMIENTO DE AGUA ADECUADOS y se encuentra en proceso la elaboración de los Planes Maestros de los Sistemas de Acueducto, con los cuales se pueda priorizar la inversión en los sistemas, además de obtener los diagnósticos y estudios que permitan la optimización de las líneas de aducción y el estudio de la oferta hídrica del Depto.</t>
  </si>
  <si>
    <t xml:space="preserve">No obstante no registrarse avance con respecto al cumplimiento de esta meta durante el primer semestre de la vigencia 2014, se ejecuta la consultoría ESTUDIOS Y DISEÑOS PARA LA OPTIMIZACIÓN DE LOS ACUEDUCTOS RURALES SAN ANTONIO DE LOS PINOS Y BARCELONA ALTA Y BAJA. Además se tienen a la fecha 8 proyectos por valor de $25.000.000.000,00 aproximadamente, radicados en el Ministerio de Vivienda Ciudad y Territorio, buscando ser viabilizados, lo cual nos permitirá buscar fuentes de financiación para la ejecución de estos.  </t>
  </si>
  <si>
    <t>Se gestionó hasta en 96.67%, el aumento de la proporción de la POBLACIÓN URBANA con acceso a MÉTODOS DE SANEAMIENTO ADECUADOS, a través de la optimización de redes de acueducto y alcantarillado. Se encuentra en proceso la elaboración de los planes Maestros de los sistemas de alcantarillado, con los cuales se pueda priorizar la inversión en los sistemas.</t>
  </si>
  <si>
    <t>No se regista avance de cumplimiento para esta meta, por cuanto se tuvo que acatar la FUNCION DE ADVERTENCIA de la Contraloría General de la República. Expediente No. 2012EE0086512.</t>
  </si>
  <si>
    <t>Ésta meta no registra avance, sin embargo es importante precisar que dentro del Plan Anual estrategico de inversiones del PAP-PDA 2014, fue aprobado un rubro para dar cumplimiento a ésta actividad durante la vigencia. No fue posible dar cumplimiento a la meta en los años anteriores, debido a que se estaba a la espera de la modificación de la norma, Decreto 2981 De Diciembre de 2013.</t>
  </si>
  <si>
    <t>R (03)              R.O (20)       SGP (27)            R  (51)              
R (56)       
 R  (57)</t>
  </si>
  <si>
    <t xml:space="preserve">A la fecha de corte 0 mejoramientos  y rehabilitación  de la infraestructura Educativa, ejecutados totalmente. 
</t>
  </si>
  <si>
    <t xml:space="preserve">Ésta meta no registra avance durante el primer semestre de 2014, sin embargo es importante precisar que  se encuentra en ejecución la Construcción de la Institución Educativa La Isabela en el Municipio de Montenegro. </t>
  </si>
  <si>
    <t>EPD (04)    R.O.(20)    
R.O (56)</t>
  </si>
  <si>
    <t>Se apoyaron los 12 Municipios con un sin número de equipamientos y/o espacios para el desarrollo turístico y cultural, mejorados y rehabilitados, mediante la contratación de 142 personas para el “MANTENIMIENTO, CONSERVACIÓN, RESGUARDO Y EMBELLECIMIENTO DE LOS EQUIPAMIENTOS COLECTIVOS” que lidera la Secretaría de Aguas e Infraestructura del Departamento del Quindío. Así: En ARMENIA, 23.  En BUENAVISTA, 12.  En CALARCÁ, 7. En CIRCASIA, 6. En CÓRDOBA, 9. En FILANDIA, 6. En GÉNOVA, 12. En LA TEBAIDA, 14. En MONTENEGRO, 10. En PIJAO, 7. En QUIMBAYA, 12. En SALENTO, 7. Compraventa  de herramienta menor para la ejecución de labores de jardinería en cumplimiento del proyecto.</t>
  </si>
  <si>
    <t>1 convenios estratégicos para el Departamento (PROVIQUINDIO).</t>
  </si>
  <si>
    <t>EPD(04)
R.O(20)</t>
  </si>
  <si>
    <t>EPD (04)   R.O(20)           
R  (55)      
R(56)</t>
  </si>
  <si>
    <t xml:space="preserve">El Plan Nacional de Vigilancia Comunitaria por Cuadrantes PNVCC, Socialización y seguimiento al proceso de implementación y socialización del Modelo Nacional de Vigilancia Comunitaria por Cuadrantes en el Departamento del Quindío ante autoridades gubernamentales y comunidad. Secretarías del orden departamental y municipal, dignatarios comunales, Juntas de acción comunal y comunidad en general. POBLACION IMPACTADA: - Siete (7) secretarías. - Cuatro (4) Institutos descentralizados (IDTQ, INDEQUI, CRQ, Lotería del Quindío). - Dos (2) Comunas 2 y 10.
</t>
  </si>
  <si>
    <t xml:space="preserve">Esta en proceso de contsrucción desde el año 2012  la obra ESTACIÓN DE POLICIA  ARMENIA, la cual esta pendiente  de una nueva adición de recurso para su culminación. </t>
  </si>
  <si>
    <r>
      <t xml:space="preserve">Apoyo en los </t>
    </r>
    <r>
      <rPr>
        <sz val="11"/>
        <color indexed="8"/>
        <rFont val="Arial"/>
        <family val="2"/>
      </rPr>
      <t xml:space="preserve">tres comicios electorales celebrados el 9 de marzo (parlamentarios), 25 de mayo (presidenciales) y 15 de junio de 2014 (presidenciales segunda vuelta)  con: -Logística de oficina: Con trece juegos compuestos de  escritorios y sillas giratorias. -Logísticos de comunicación con trece equipos de computo y una impresora. -Administrativo con la secretaría técnica de la  comisión para la coordinación y seguimiento de  procesos electorales. -Apoyo en alimentación para los funcionarios de la Registraduria Nacional del Estado Civil  en el escrutinio de los comicios electorales parlametarios del 09 marzo del presente año. -Apoyo en tranposrte para los funcionarios de la Registraduria Nacional del Estado Civil en los tres comicios electorales del 09 de abril, el 25 de mayo  y el 15 de junio de 2014 respectivamente. </t>
    </r>
  </si>
  <si>
    <t>Apoyo y gestión en tres campañas de educación ciudadana y gestión comunitaria urbanas:  -Quue su motocicleta no se un regalo para un delicuente -Encienda una luz por las víctimas mortales en accidentes de transito. -Jovenes haciendo empresa.</t>
  </si>
  <si>
    <t xml:space="preserve">Dos programas de participación ciudadana en procesos de apoyo como lo son: - Asistencia a San Andres Islas  de la Barra Artilleria Verde  en el programa  "Futbol por la Paz", organizado por el Minsiterio del Interior -Fortalecimiento al programa de recompensas de la Polícia Nacional (Departamento del QUindío) a través del pago de tres procesos  por información de fuentes humanas. </t>
  </si>
  <si>
    <t>Apoyo  a casas de justicia en los municipios de Armenia y Calarca, a través de MASC (Mecanismos Alternativos de Solución de Conflictos y Acceso a la Justicia).</t>
  </si>
  <si>
    <t xml:space="preserve">Terminarón   de cursar el segundo semestre de TECNOLOGÍA PUBLICA FINANCIERA (con la ESAP -Escuela Superior de Administración Publica-) a       34 estudiantes Víctimas del conflicto,  que permita brindarle herramientas y estrategias para la implementación de Proyectos Productivos. </t>
  </si>
  <si>
    <t>Para el Fortalecimiento del Comité departamental, la dirección de DDHH (Gobernación del Quindío) suministro cinco equipos portatiles para facilitar los procesos de apoyo a las víctimas por parte de dicho comité.</t>
  </si>
  <si>
    <t>En lo que va corrido de la vigencia 2014,se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t>
  </si>
  <si>
    <t>El PLAN DEPARTAMENTAL DE ACCIÓN DE LUCHA CONTRA LA TRATA DE PERSONAS,   contiene tres ejes: 1. EJE DE PREVENCIÓN: Sensibilizar a la comunidad frente al delito de trata de personas, a través de acciones tales como: campañas de difusión, y capacitaciones a empresarios entre otros. 2. EJE DE ASISTENCIA Y PROTECCIÓN: Brindar asistencia oportuna para la atención y restablecimiento de derecho a las víctimas, con acciones como: Socialización de estrategia nacional y recepción especial de víctimas  etc. 3. EJE DE INVESTIGACIÓN Y JUDICIALIZACIÓN:.  La Gobernación del Quindío  a  través de la Dirección de DDHH, cumplió con su rol en el EJE DE PREVENCIÓN  y acompaño el desarrollo de  un (1) caso  de  PVT (Posibles Víctima de Trata), en la modalidad de EXPLOTACIÓN SEXUAL  que se presento en el municipio de Calarca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</si>
  <si>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(13) planes que se tienen que formular, a la fecha de corte, hay 4 formulados, incluyendo el Departamental y 3 municipales (Circasia, Córdoba y Buenavista). Con respecto a los demás unos han registrado los ajustes solicitados por el MINISTERIO DEL INTERIOR, dependiendo la aprobación del mismo. Con respecto al Departamental ya se encuentra aprobado y actualizado.</t>
  </si>
  <si>
    <t xml:space="preserve">La direccioón de UDEGERD (Unidad Departamental de Emergencias y Gestión del Riesgo) adelantado un acampaña de prevención que se compone de: -Plan Comunitario de emergencias y Plan de Familias Gestión del Riesgo en los municipios de: Quimbaya, Pijao,B/vista,Montenegro,Filandia. -Ademas del programa de radio en la emisora de la Policia Nacional los "Los Alertones del Riesgo" emitido una vez cada quince días. </t>
  </si>
  <si>
    <t>Estas dos metas no han tenido avance en la vigencia porque se piensa dar cumplimiento a travéz de la suscripción de convenios con municipios y academia.</t>
  </si>
  <si>
    <t xml:space="preserve">Se han realizado diferentes fases de capacitaciones   en la prevención por Amenazas Naturales  a través de la presentación ludico educativa de:  "CONOCIENDO A MI   AMIGO EL VOLCÁN CERRO MACHÍN , en todas las instituciones educativas de la ciudad de Armenia.
Existen otras instituciones que han solicitado aumentar dichas campañas.  </t>
  </si>
  <si>
    <t xml:space="preserve">LFueron fortalecidos los ORGANISMOS DE SOCORRO E INSTITUCIONES, (OMGER -Oficinas Municipales de Gestión del Riesgo y Desastre de los doce municipios, Defensa Civil y los Cuerpos de Bomberos adscritos a los Municipios), que hacen parte del UDEGERD, (Unidad Departamental de Gestión del Riesgo y Desastres), del mantenimiento de las  RADIOCOMUNICACIONES de estas entidades, así como del suministro de combustible , apoyo a través de la prestación de servicios profesionales para la asesoría y asistencia, en levantamiento de información primordial para la prevención de desastres. Dotación de sillas y mesas. </t>
  </si>
  <si>
    <t xml:space="preserve">El centro de reservas se ha dotado con  elementos como: colchonetas,frasadas y paquetes alimenticios, para atender emergencias que se present en el departamento por fénomenos naturales o antropicos.  </t>
  </si>
  <si>
    <t>Para la vigencia 2014 se ha  acompado la  actualización de  los 12 PMGR (Planes Municipales de Gestión del Riesgo) que habían sido formulados en la vigencia 2012, lo que nos indica que dichos planes son dinámicos y actualizables (en bases de datos, protocolos de actuación, matrices de responsabilidad institucional, planes de contingencia entre otros) por vigencias, es por ello que la UDEGERD realizo acompañamiento y asesoría técnica  permanente.</t>
  </si>
  <si>
    <t>Esta meta del cuatrienio  fue cumplida en la vigencia 2013.</t>
  </si>
  <si>
    <t xml:space="preserve">No tiene soporte legal. </t>
  </si>
  <si>
    <t>A la fecha de corte se han capacitado 72 Dignatarios en FUNCIONES DE DIGNATARIOS, dirigidos a: J.A.C  CALLE LARGA, LA PLAYITA Y FUNDADORES, J.A.C BOQUIA, J.A.C OBRERO, DORADO Y  POTOSI, ASOCOMUNAL.</t>
  </si>
  <si>
    <t>Socialización estrategías de familias comunitarias en los municipios de Buenavista, Pijao, Salento, Circasia,</t>
  </si>
  <si>
    <t>Apoyo en la implementación y definición en aspectos técnicos relacionados con el Banco de proyectos comunales.</t>
  </si>
  <si>
    <t>Política formulada e implementada.</t>
  </si>
  <si>
    <t>Número de Municipios con el PNVCC implementado.</t>
  </si>
  <si>
    <t>102. Apoyar la construcción, refacción o adecuación de estaciones, Subestaciones y/o guarniciones.</t>
  </si>
  <si>
    <t>Número de subestaciones o guarniciones construidas, adecuadas o refaccionadas.</t>
  </si>
  <si>
    <t>Número de programas municipales fortalecidos.</t>
  </si>
  <si>
    <t>Comicios electorales apoyados</t>
  </si>
  <si>
    <t>Número de campañas realizadas.</t>
  </si>
  <si>
    <t>Número de programas fortalecidos.</t>
  </si>
  <si>
    <t>Mecanismos alternativos apoyados</t>
  </si>
  <si>
    <t>Número de personas capacitadas.</t>
  </si>
  <si>
    <t>Tasa de población atendida sobre el total de población remitida.</t>
  </si>
  <si>
    <t>Población atendida/ población remitida</t>
  </si>
  <si>
    <t>Número de PARIV apoyados, actualizados y/o implementados.</t>
  </si>
  <si>
    <t>Programa creado e implementado</t>
  </si>
  <si>
    <t xml:space="preserve">Asistencia social </t>
  </si>
  <si>
    <t>El apoyo es permanente, por lo tanto se ha avanzado en un 50 % en los 12 municipios del departamento.</t>
  </si>
  <si>
    <t>Se adelantan  las interventorías en los municipios, las EPS y las IPS,   de acuerdo con el decreto 971 de 2011,  los municipios no realizan contratos con las EPS, deben realizar actos administrativos de compromiso de recursos.</t>
  </si>
  <si>
    <t>El 100% de las atenciones electivas ambulatorias solicitadas son resueltas por parte de la Secretaría Departamental de Salud.</t>
  </si>
  <si>
    <t>Se han realizado verificación a 78 prestadores de los cuales 59 han cumplido. Se requiere fortalecer el equipo.</t>
  </si>
  <si>
    <t>Meta modificada mediante la ordenanza 010 de 2013 están proyectadas para el segundo semestre, las actividades de acompañamiento de estos procesos de acreditación.</t>
  </si>
  <si>
    <t>Se continua con las ESES apoyadas en las vigencias anteriores 2013 (Buenavista, Córdoba, Génova, Salento Filandia). Y en este primer semestre se ha realizado mayor énfasis en Las IPS de Quimbaya y el Hospital mental.</t>
  </si>
  <si>
    <t>Del total de 746  prestadores el 25%  son 186  de las cuales se han realizado 78 visitas, es decir el 10% de los 746, en este primer semestre, se debe fortalecer  el equipo de trabajo</t>
  </si>
  <si>
    <t>En el primer semestre no se realizaron simulacros, están programados para el segundo semestre.</t>
  </si>
  <si>
    <t xml:space="preserve">Se ha desarrollado el proceso AIEPI  en Quimbaya, con avances en Filandia, Montenegro, Córdoba y Pijao. </t>
  </si>
  <si>
    <t>Se han realizado actividades de promoción de la salud bucal en todos  los municipios del Quindío, con mayor énfasis en: Salento circasia Filandia Quimbaya Montenegro Calarcá la tebaida en los grupos de madres comunitarias, hogares FAMI y población escolar.</t>
  </si>
  <si>
    <t>Se han adelantado acciones en todos los municipios, mediante la contratación de un equipo de profesionales multidisciplinario y acompañado de auxiliares, deben continuar el proceso en toda la vigencia.</t>
  </si>
  <si>
    <t>Se han realizado actividades de fomento de espacios libres de humo en todos  los municipios del Quindío, con mayor énfasis en:   Circasia y la Tebaida  se desarrolla con grupos de población mayor, en acompañamiento a las estrategias de actividad física.</t>
  </si>
  <si>
    <t>Se han desarrollado acciones de capacitación en todos los hospitales para fortalecer esta área, pero se ha trabajado con mayor énfasis en: Calarcá, Circasia. Córdoba, Filandia, La Tebaida, Montenegro y Quimbaya.</t>
  </si>
  <si>
    <t>La estrategia de seguimiento al cumplimiento  de las acciones individuales y se desarrolló en los doce municipios en el primer semestre, actividad que debe continuar ejecutándose durante toda la vigencia.</t>
  </si>
  <si>
    <t>Comité conformado y en funcionamiento, realizando las reuniones periódicas respectivas.</t>
  </si>
  <si>
    <t>En el 2013 se realizaron 122 visitas y en el 2014 van 241, las que se realicen en el segundo semestre son visitas de seguimiento y control.</t>
  </si>
  <si>
    <t>Se han realizado 153 visitas a establecimientos que manejan sustancias potencialmente toxicas.</t>
  </si>
  <si>
    <t>Se han realizado 900 visitas a establecimientos de alto riesgo, las que se generen en el segundo semestre son de seguimiento y control.</t>
  </si>
  <si>
    <t>Ejecución de planes integrales de control de roedores de interés en salud publica en los 11 municipios.
Ejecución de acciones promoción prevención y control de enfermedades transmitidas por vectores en municipios de alto y mediano riesgo (Calarcá, Quimbaya, Montenegro, la tebaida, circasia, Génova y córdoba).</t>
  </si>
  <si>
    <t>Se garantizó la continuidad en la operación   7 colosos ( Comités locales de salud ocupacional)en los municipios de  Armenia, Calarcá, Circasia, La Tebaida, Quimbaya, Montenegro y Filandia, siendo importante aclarar que en los 5 municipios restantes no se cuenta con inspector de trabajo , requisito indispensable para la conformación de los colosos según decreto 16 de 1997.</t>
  </si>
  <si>
    <t>Se vienen desarrollando acciones en los 12 municipios, de acompañamiento en la migración de los procesos de planeación al plan decenal de salud publica.</t>
  </si>
  <si>
    <t>se ha realizado verificación  de otros prestadores, como veterinarios y clínicas veterinarias,  lo que incrementa el numero de sujetos de atención predefinidos.</t>
  </si>
  <si>
    <t>Se ha realizado verificación  de otros prestadores, como veterinarios y clínicas veterinarias,  lo que incrementa el numero de sujetos de atención predefinidos.</t>
  </si>
  <si>
    <t>En la actualidad se adelanta el proceso contractual con los 11 municipios, por ley de garantías.</t>
  </si>
  <si>
    <t>Se han realizado dos campañas en empresas de alto riesgo con enfoque de trabajo en altura .</t>
  </si>
  <si>
    <t>El laboratorio cuenta con recurso humano para el fortalecimiento de las áreas de entomología, micobacterias y virología y debe garantizarse toda la vigencia 2014.</t>
  </si>
  <si>
    <t>Se han realizado las jornadas de socialización en 11 municipios, faltando GÉNOVA, lo que ha permitido su implementación.</t>
  </si>
  <si>
    <t>Se ha realizado asistencia  en el sistema de información SUICAD a 5  entidades: ( FARO, FENACORSOL, REDSALUD, HOSPITAL MENTAL, PARA VOLVER A HACER).</t>
  </si>
  <si>
    <t>El programa de orientación preventiva se encuentra en la fase final de elaboración para proceder a su socialización.</t>
  </si>
  <si>
    <t>Se realizan actividades continuas de identificación de población en cuatro municipios: Armenia, Calarcá, Circasia y Pijao, realizando  jornadas de identificación en especial de niños y niñas. El resto de municipios se cubrirán en el segundo semestre de 2014.</t>
  </si>
  <si>
    <t>Están vigentes los convenios con todos los hospitales locales, para primer nivel de complejidad e igualmente  con los hospitales  del segundo  y tercer nivel. Los servicios que esta red no garantiza se prestan con la red privada contratada.</t>
  </si>
  <si>
    <t>Se realiza auditoria a los contratos de prestación de servicios, de acuerdo con nuestra competencia, en los 12 municipios.</t>
  </si>
  <si>
    <t>Se vienen acompañando los 12 municipios del departamento, con énfasis en: Calarcá, Montenegro y Filandia.</t>
  </si>
  <si>
    <t>R.O. (20)    
 CSF (61)</t>
  </si>
  <si>
    <t>R.O. (20)    
CSF (61)</t>
  </si>
  <si>
    <t>R.O. (20)     
CSF (61)</t>
  </si>
  <si>
    <t xml:space="preserve">SGP S.PCA 
CSF (61) 
</t>
  </si>
  <si>
    <t xml:space="preserve">SGP S.PCA
 CSF (61)
</t>
  </si>
  <si>
    <t>No se registró avance en el cumplimiento de esta Meta.</t>
  </si>
  <si>
    <r>
      <t xml:space="preserve">El plan fue elaborado en 2014 y se encuentra en proceso de implementación. Para el presente año se ha avanzado con la ejecución en las siguientes estrategias contenidas en dicho plan:
</t>
    </r>
    <r>
      <rPr>
        <b/>
        <sz val="11"/>
        <color indexed="8"/>
        <rFont val="Arial"/>
        <family val="2"/>
      </rPr>
      <t>Gestión:</t>
    </r>
    <r>
      <rPr>
        <sz val="11"/>
        <color indexed="8"/>
        <rFont val="Arial"/>
        <family val="2"/>
      </rPr>
      <t xml:space="preserve"> Formulación De Proyectos Para La Promoción, Fortalecimiento Y Consolidación Del Turismo Como Actividad Económica Estratégica Del Departamento Del Quindío, apoyo a la rueda de negocios TURISMO NEGOCIA realizada por el Ministerio de las Tics, Participación en la Macrorrueda de Negocios de Proexport en el marco de la vitirina turístiac de ANATO, Instalación de 12 puntos de información turística durante las temporadas de Semana Santa y Vacaciones de mitad de año.
</t>
    </r>
    <r>
      <rPr>
        <b/>
        <sz val="11"/>
        <color indexed="8"/>
        <rFont val="Arial"/>
        <family val="2"/>
      </rPr>
      <t>Plan de Medios:</t>
    </r>
    <r>
      <rPr>
        <sz val="11"/>
        <color indexed="8"/>
        <rFont val="Arial"/>
        <family val="2"/>
      </rPr>
      <t xml:space="preserve">  Implementacion De Un Plan De Medios que incluye ruedas de prensa, difusión de información en diferentes emdios de comunicación, boletines semanales de prensa, intercambio de informaicón a través de redes sociales, viajes de familiarización con periodistas de diferentes ciudades del país, cuñas en radio para la promoción dela fiesta nacional del café, pauta en revista COTELCO, Diseño y producción de material publicitario, material POP y Merchandising. 
</t>
    </r>
    <r>
      <rPr>
        <b/>
        <sz val="11"/>
        <color indexed="8"/>
        <rFont val="Arial"/>
        <family val="2"/>
      </rPr>
      <t>Promoción Internacional:</t>
    </r>
    <r>
      <rPr>
        <sz val="11"/>
        <color indexed="8"/>
        <rFont val="Arial"/>
        <family val="2"/>
      </rPr>
      <t xml:space="preserve"> Participación en la feria internacional de turismo FITUR, Viaje de Familiarización de Agencias de Viajes de la ciudad de Miami, entrega de Souvenires y productos autóctonos a visitantes internacionales.
</t>
    </r>
    <r>
      <rPr>
        <b/>
        <sz val="11"/>
        <color indexed="8"/>
        <rFont val="Arial"/>
        <family val="2"/>
      </rPr>
      <t xml:space="preserve">Promoción Nacional: </t>
    </r>
    <r>
      <rPr>
        <sz val="11"/>
        <color indexed="8"/>
        <rFont val="Arial"/>
        <family val="2"/>
      </rPr>
      <t xml:space="preserve">Participación en la Vitrina anual turística de ANATO, participación en el Workshop REMA de Cali, Distribución de Material de promoción en las diferentes ciudades visitadas, apoyo a las festividades aniversarias del Municipio de Carlarcá, Misiones Comerciales y Viajes de Familiarización hasta y desde las ciudades de Medellín, Cali y Bogotá con Empresarios del turismo.
</t>
    </r>
  </si>
  <si>
    <t xml:space="preserve">Se ha formulado en un 90% el proyecto de infraestructura turística del Balsaje por el Rio de la Vieja. Se presentó el proyecto de la Ruta del Bahareque a través del mejoramiento de fachadas e instalación de mogadoers y placas, vallas y diseño de la ruta. </t>
  </si>
  <si>
    <t xml:space="preserve">Elaboración portafolio de servicios de turismo de reuniones e inventario actualizado de salones. Diseño de 2 rutas: Ruta del Artesano y Corredor Gastronómico que se encuentran listas para la socialización con sus respectivos actores. Se consolidó el producto turismo de aventura mediante la articulación y asociación de diferentes prestadores de servicio tendientes a mejorar la calidad en cada uno de esos servicios.
</t>
  </si>
  <si>
    <t>En el transcurso del año se han asisitdo 9 municipios en la implementación de iniciativas de marketing territorial identificando en ellos el producto turístico autóctono el cual señalará la ruta para su desarrollo. Diseño del proyecto de Yiptour del PCC presentado al Viceministerio de Turismo (Capacitación, asistencia técnica, recuperación de saberes, relevo generacional, etc.).</t>
  </si>
  <si>
    <t>Diseño de las estrategias y matriz de involucrados del plan de control de calidad interinstitucional.
Asesoria y seguimiento a Haciendas del Café sistencia y acompañamiento a alojamientos rurales y urbanos del departamento.</t>
  </si>
  <si>
    <t>Se impulsó la creación de la red empresarial de balseros del municipio de Quimbaya a través del acompañamiento, asesoría jurídica, asesoría empresarial y manejo de social media. Se están realizando las sigueintes acciones para el fortalecimiento de la red empresarial de cafés.
+Asistencia Juridica para la consolidación de la Red Empresarial de cafés. +Se realizó un diagnóstico sobre el estado de cada uno de los empresarios de cafés de la Plaza de Bolívar y sus necesidades. +Se presentó una propuesta de formación basada en un diagnóstico previo para el fortalcimiento de la red empresarial de cafés en el marco de la plaza de Bolívar de Armenia, en temas como barismo, manejo de café especial, atención al cliente, entre otros.</t>
  </si>
  <si>
    <t>*Asesoría en  La Elaboracion De 3 Planes De Negocio Para Empresarios Del Sector Turistico en los municipios de Quimbaya (Granja Agroturística El Poporo). Armenia (Movil turístico Cafetero).
Filandia (Eventos Musicales y PCC). *Asesoria Para La Elaboracion e implementación De 2 Planes De Negocios Turisticos en los municipios de: Calarcá (Spa Movil de Salud). Génova (Territorios de Aprendizaje).</t>
  </si>
  <si>
    <t xml:space="preserve">Respecto al plan de turismo departamental se está generando un diagnóstico cuyo producto final corresponde a un 30% de la elaboración del plan. Para ello, a 30 de junio de 2014 se han desarrollo las siguientes actividades: Revisión marco jurídico y elaboración del marco actualizado y vigente del plan decenal. Seguimiento Y Evaluacion De La Implementacion Del Plan Decenal De Turismo Del Quindio por parte de los diferentes involucrados en cada una de sus estrategias.
</t>
  </si>
  <si>
    <t>Se han apoyado dos actividades que contribuyen al fortalecimiento de la modalidad de turismo cultural las cuales son: Reinado Nacional del Café (Calarcá). Fiestas Aniversarias del Municipio de Córdoba.</t>
  </si>
  <si>
    <t>No reporta los productos alcanzados con el avance registrado.</t>
  </si>
  <si>
    <t>Se han vinculado a procesos de capacitación sobre ESCNNA en articulación con Policía de Turismo, Migración Colombia e ICBF a los siguientes actores del turismo en el departamento del Quindío: Filandia: Coordinadores y guías de Turismo (9 personas). Montenegro: Hoteleros (25 personas) y Asobalsaje (21 personas). Armenia: Guías de Turismo (15 personas), Yiperos: (35 personas), Transportadores (83 personas), Hoteleros (6 personas). Para un total de 5 sectores capacitados.</t>
  </si>
  <si>
    <t xml:space="preserve">Con la ejecución del Proyecto DIVULGACIÒN DE ESTRATEGIAS PARA GARANTIZAR EL CONOCIMIENTO Y PARTICIPACIÓN DE LA COMUNIDAD EN LOS PROGRAMAS, PROYECTOS, SERVICIOS Y PRODUCTOS EN EL DEPARTAMENTO DEL QUINDÍO, se ha continuado con el desarrollo de  las siguientes  estrategias para Difundir toda la Gestión adelantada por la  Actual Con la ejecución del Proyecto DIVULGACIÒN DE ESTRATEGIAS PARA GARANTIZAR EL CONOCIMIENTO Y PARTICIPACIÓN DE LA COMUNIDAD EN LOS PROGRAMAS, PROYECTOS, SERVICIOS Y PRODUCTOS EN EL DEPARTAMENTO DEL QUINDÍO, se ha continuado con el desarrollo de  las siguientes  estrategias para difundir toda la Gestión adelantada por la  Actual Administración  en el primer semestre del año 2014, así: 1) PROGRAMA INSTITUCIONAL QUINDÍO FIRME. 2) BOLETÍN INSTITUCIONAL, SECI (Sistema Estratégico de Comunicación e Información). 3) ACTUALIZACIÒN Y ALIMENTACIÒN DIARIA DEL WITESITE WWW.QUINDIO.GOV.CO 4) ESPACIOS RADIALES, TELEVISIVOS Y MEDIOS IMPRESOS. </t>
  </si>
  <si>
    <t>No registra avance esta meta de producto.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</si>
</sst>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 #,##0_);_(* \(#,##0\);_(* &quot;-&quot;??_);_(@_)"/>
    <numFmt numFmtId="165" formatCode="_(* #.##0.00_);_(* \(#.##0.00\);_(* &quot;-&quot;??_);_(@_)"/>
    <numFmt numFmtId="166" formatCode="#,##0_);\-#,##0"/>
    <numFmt numFmtId="167" formatCode="0.0"/>
    <numFmt numFmtId="168" formatCode="#,##0.00_);\-#,##0.00"/>
    <numFmt numFmtId="169" formatCode="&quot;$&quot;\ #,##0.00"/>
    <numFmt numFmtId="170" formatCode="dd/mm/yy;@"/>
    <numFmt numFmtId="171" formatCode="#,##0.0_);\-#,##0.0"/>
    <numFmt numFmtId="172" formatCode="_(* #,##0.0_);_(* \(#,##0.0\);_(* &quot;-&quot;??_);_(@_)"/>
  </numFmts>
  <fonts count="59" x14ac:knownFonts="1">
    <font>
      <sz val="11"/>
      <color theme="1"/>
      <name val="Calibri"/>
      <family val="2"/>
      <scheme val="minor"/>
    </font>
    <font>
      <sz val="11"/>
      <color theme="1"/>
      <name val="Calibri"/>
      <family val="2"/>
      <scheme val="minor"/>
    </font>
    <font>
      <b/>
      <sz val="11"/>
      <color indexed="8"/>
      <name val="Arial"/>
      <family val="2"/>
    </font>
    <font>
      <sz val="11"/>
      <color indexed="8"/>
      <name val="Arial"/>
      <family val="2"/>
    </font>
    <font>
      <b/>
      <sz val="11"/>
      <color theme="1"/>
      <name val="Arial"/>
      <family val="2"/>
    </font>
    <font>
      <sz val="11"/>
      <color indexed="8"/>
      <name val="Calibri"/>
      <family val="2"/>
    </font>
    <font>
      <sz val="11"/>
      <name val="Arial"/>
      <family val="2"/>
    </font>
    <font>
      <sz val="10"/>
      <name val="Arial"/>
      <family val="2"/>
    </font>
    <font>
      <sz val="11"/>
      <color rgb="FF000000"/>
      <name val="Cambria"/>
      <family val="1"/>
      <scheme val="major"/>
    </font>
    <font>
      <sz val="11"/>
      <name val="Calibri"/>
      <family val="2"/>
      <scheme val="minor"/>
    </font>
    <font>
      <sz val="11"/>
      <color rgb="FF000000"/>
      <name val="Calibri"/>
      <family val="2"/>
      <scheme val="minor"/>
    </font>
    <font>
      <sz val="11"/>
      <color indexed="8"/>
      <name val="Calibri"/>
      <family val="2"/>
      <scheme val="minor"/>
    </font>
    <font>
      <i/>
      <sz val="11"/>
      <color indexed="8"/>
      <name val="Calibri"/>
      <family val="2"/>
      <scheme val="minor"/>
    </font>
    <font>
      <b/>
      <sz val="9"/>
      <color indexed="81"/>
      <name val="Tahoma"/>
      <family val="2"/>
    </font>
    <font>
      <sz val="9"/>
      <color indexed="81"/>
      <name val="Tahoma"/>
      <family val="2"/>
    </font>
    <font>
      <sz val="11"/>
      <color theme="1"/>
      <name val="Cambria"/>
      <family val="1"/>
      <scheme val="major"/>
    </font>
    <font>
      <sz val="11"/>
      <color rgb="FF000000"/>
      <name val="Calibri"/>
      <family val="2"/>
    </font>
    <font>
      <sz val="11"/>
      <color theme="1"/>
      <name val="Arial"/>
      <family val="2"/>
    </font>
    <font>
      <sz val="11"/>
      <color rgb="FF000000"/>
      <name val="Arial"/>
      <family val="2"/>
    </font>
    <font>
      <sz val="12"/>
      <color theme="1"/>
      <name val="Arial"/>
      <family val="2"/>
    </font>
    <font>
      <sz val="11"/>
      <name val="Cambria"/>
      <family val="1"/>
      <scheme val="major"/>
    </font>
    <font>
      <vertAlign val="superscript"/>
      <sz val="11"/>
      <color indexed="8"/>
      <name val="Arial"/>
      <family val="2"/>
    </font>
    <font>
      <sz val="11"/>
      <name val="Calibri"/>
      <family val="2"/>
    </font>
    <font>
      <sz val="11"/>
      <color indexed="45"/>
      <name val="Arial"/>
      <family val="2"/>
    </font>
    <font>
      <sz val="11"/>
      <color indexed="40"/>
      <name val="Arial"/>
      <family val="2"/>
    </font>
    <font>
      <b/>
      <sz val="10"/>
      <color indexed="81"/>
      <name val="Arial"/>
      <family val="2"/>
    </font>
    <font>
      <sz val="10"/>
      <color indexed="81"/>
      <name val="Arial"/>
      <family val="2"/>
    </font>
    <font>
      <sz val="10"/>
      <name val="Calibri"/>
      <family val="2"/>
      <scheme val="minor"/>
    </font>
    <font>
      <b/>
      <i/>
      <sz val="9"/>
      <color indexed="81"/>
      <name val="Tahoma"/>
      <family val="2"/>
    </font>
    <font>
      <i/>
      <sz val="9"/>
      <color indexed="81"/>
      <name val="Tahoma"/>
      <family val="2"/>
    </font>
    <font>
      <sz val="10"/>
      <color theme="1"/>
      <name val="Arial"/>
      <family val="2"/>
    </font>
    <font>
      <b/>
      <sz val="10"/>
      <color theme="1"/>
      <name val="Arial"/>
      <family val="2"/>
    </font>
    <font>
      <sz val="10"/>
      <color indexed="8"/>
      <name val="Arial"/>
      <family val="2"/>
    </font>
    <font>
      <sz val="10"/>
      <color rgb="FF000000"/>
      <name val="Arial"/>
      <family val="2"/>
    </font>
    <font>
      <b/>
      <sz val="12"/>
      <color indexed="8"/>
      <name val="Arial"/>
      <family val="2"/>
    </font>
    <font>
      <sz val="11"/>
      <color indexed="10"/>
      <name val="Arial"/>
      <family val="2"/>
    </font>
    <font>
      <b/>
      <sz val="10"/>
      <color indexed="8"/>
      <name val="Arial"/>
      <family val="2"/>
    </font>
    <font>
      <i/>
      <sz val="11"/>
      <color indexed="8"/>
      <name val="Arial"/>
      <family val="2"/>
    </font>
    <font>
      <sz val="9"/>
      <color indexed="81"/>
      <name val="Calibri"/>
      <family val="2"/>
    </font>
    <font>
      <b/>
      <sz val="10"/>
      <name val="Arial"/>
      <family val="2"/>
    </font>
    <font>
      <i/>
      <sz val="10"/>
      <color indexed="8"/>
      <name val="Arial"/>
      <family val="2"/>
    </font>
    <font>
      <sz val="10"/>
      <color theme="2"/>
      <name val="Arial"/>
      <family val="2"/>
    </font>
    <font>
      <b/>
      <sz val="10"/>
      <color theme="2"/>
      <name val="Arial"/>
      <family val="2"/>
    </font>
    <font>
      <sz val="10"/>
      <color indexed="8"/>
      <name val="Times New Roman"/>
      <family val="1"/>
    </font>
    <font>
      <b/>
      <sz val="10"/>
      <color rgb="FF000000"/>
      <name val="Arial"/>
      <family val="2"/>
    </font>
    <font>
      <b/>
      <sz val="11"/>
      <name val="Arial"/>
      <family val="2"/>
    </font>
    <font>
      <b/>
      <sz val="11"/>
      <color rgb="FF000000"/>
      <name val="Arial"/>
      <family val="2"/>
    </font>
    <font>
      <sz val="11"/>
      <color rgb="FFFF0000"/>
      <name val="Arial"/>
      <family val="2"/>
    </font>
    <font>
      <sz val="10"/>
      <color theme="1"/>
      <name val="Calibri"/>
      <family val="2"/>
      <scheme val="minor"/>
    </font>
    <font>
      <b/>
      <sz val="11"/>
      <color theme="1"/>
      <name val="Calibri"/>
      <family val="2"/>
      <scheme val="minor"/>
    </font>
    <font>
      <b/>
      <sz val="11"/>
      <color rgb="FF000000"/>
      <name val="Calibri"/>
      <family val="2"/>
      <scheme val="minor"/>
    </font>
    <font>
      <sz val="10"/>
      <color indexed="8"/>
      <name val="Calibri"/>
      <family val="2"/>
      <scheme val="minor"/>
    </font>
    <font>
      <sz val="11"/>
      <color indexed="8"/>
      <name val="Times New Roman"/>
      <family val="1"/>
    </font>
    <font>
      <b/>
      <sz val="11"/>
      <color indexed="8"/>
      <name val="Calibri"/>
      <family val="2"/>
      <scheme val="minor"/>
    </font>
    <font>
      <sz val="10"/>
      <color indexed="8"/>
      <name val="Calibri"/>
      <family val="2"/>
    </font>
    <font>
      <sz val="10"/>
      <color rgb="FF000000"/>
      <name val="Calibri"/>
      <family val="2"/>
      <scheme val="minor"/>
    </font>
    <font>
      <b/>
      <sz val="10"/>
      <color rgb="FF000000"/>
      <name val="Calibri"/>
      <family val="2"/>
      <scheme val="minor"/>
    </font>
    <font>
      <b/>
      <sz val="10"/>
      <color indexed="8"/>
      <name val="Times New Roman"/>
      <family val="1"/>
    </font>
    <font>
      <sz val="10"/>
      <name val="Calibri"/>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23"/>
      </right>
      <top style="thin">
        <color indexed="64"/>
      </top>
      <bottom/>
      <diagonal/>
    </border>
    <border>
      <left style="thin">
        <color indexed="64"/>
      </left>
      <right style="thin">
        <color indexed="23"/>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style="thin">
        <color indexed="64"/>
      </top>
      <bottom/>
      <diagonal/>
    </border>
    <border>
      <left/>
      <right style="thin">
        <color rgb="FF000000"/>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top style="thin">
        <color theme="1"/>
      </top>
      <bottom/>
      <diagonal/>
    </border>
    <border>
      <left style="thin">
        <color theme="1"/>
      </left>
      <right style="thin">
        <color indexed="64"/>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indexed="64"/>
      </bottom>
      <diagonal/>
    </border>
    <border>
      <left/>
      <right/>
      <top style="thin">
        <color indexed="64"/>
      </top>
      <bottom/>
      <diagonal/>
    </border>
    <border>
      <left style="thin">
        <color theme="1"/>
      </left>
      <right/>
      <top/>
      <bottom/>
      <diagonal/>
    </border>
    <border>
      <left style="thin">
        <color theme="1"/>
      </left>
      <right/>
      <top style="thin">
        <color theme="1"/>
      </top>
      <bottom style="thin">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top style="thin">
        <color theme="1"/>
      </top>
      <bottom style="thin">
        <color theme="1"/>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23"/>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thin">
        <color theme="1"/>
      </left>
      <right style="thin">
        <color indexed="64"/>
      </right>
      <top style="thin">
        <color theme="1"/>
      </top>
      <bottom/>
      <diagonal/>
    </border>
    <border>
      <left/>
      <right style="thin">
        <color indexed="64"/>
      </right>
      <top style="medium">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rgb="FF000000"/>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43" fontId="5"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165"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cellStyleXfs>
  <cellXfs count="167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justify" vertical="center"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6" fillId="0" borderId="6" xfId="3"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6"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8" fillId="0" borderId="1" xfId="0" applyFont="1" applyFill="1" applyBorder="1" applyAlignment="1">
      <alignment vertical="center" wrapText="1"/>
    </xf>
    <xf numFmtId="164" fontId="3" fillId="0" borderId="1" xfId="0" applyNumberFormat="1" applyFont="1" applyBorder="1" applyAlignment="1">
      <alignment horizontal="justify" vertical="center" wrapText="1"/>
    </xf>
    <xf numFmtId="0" fontId="11" fillId="0" borderId="10" xfId="0" applyFont="1" applyBorder="1" applyAlignment="1">
      <alignment horizontal="left" vertical="center" wrapText="1"/>
    </xf>
    <xf numFmtId="0" fontId="3" fillId="0" borderId="1" xfId="0" applyFont="1" applyBorder="1" applyAlignment="1">
      <alignment horizontal="justify" vertical="center"/>
    </xf>
    <xf numFmtId="43" fontId="3" fillId="0" borderId="1" xfId="1" applyFont="1" applyBorder="1" applyAlignment="1">
      <alignment horizontal="justify"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43" fontId="3" fillId="0" borderId="0" xfId="1" applyFont="1" applyAlignment="1">
      <alignment horizontal="justify" vertical="center"/>
    </xf>
    <xf numFmtId="9" fontId="3"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6" fillId="5" borderId="1" xfId="3" applyFont="1" applyFill="1" applyBorder="1" applyAlignment="1">
      <alignment horizontal="center" vertical="center" wrapText="1"/>
    </xf>
    <xf numFmtId="43" fontId="15" fillId="0" borderId="1" xfId="1" applyFont="1" applyFill="1" applyBorder="1" applyAlignment="1">
      <alignment horizontal="center" vertical="center" wrapText="1"/>
    </xf>
    <xf numFmtId="0" fontId="16" fillId="0" borderId="11" xfId="0" applyFont="1" applyBorder="1" applyAlignment="1">
      <alignment horizontal="justify" vertical="center" wrapText="1"/>
    </xf>
    <xf numFmtId="0" fontId="6" fillId="5" borderId="1" xfId="3"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justify" vertical="center"/>
    </xf>
    <xf numFmtId="1" fontId="0" fillId="0" borderId="1" xfId="0" applyNumberFormat="1" applyFill="1" applyBorder="1" applyAlignment="1">
      <alignment horizontal="justify" vertical="center" wrapText="1"/>
    </xf>
    <xf numFmtId="1" fontId="9" fillId="0" borderId="1" xfId="0" applyNumberFormat="1" applyFont="1" applyFill="1" applyBorder="1" applyAlignment="1">
      <alignment horizontal="justify" vertical="center" wrapText="1"/>
    </xf>
    <xf numFmtId="0" fontId="17" fillId="0" borderId="1" xfId="0" applyFont="1" applyBorder="1" applyAlignment="1">
      <alignment horizontal="center" vertical="center"/>
    </xf>
    <xf numFmtId="0" fontId="6" fillId="0" borderId="1" xfId="3" applyFont="1" applyFill="1" applyBorder="1" applyAlignment="1">
      <alignment horizontal="center" vertical="center" wrapText="1"/>
    </xf>
    <xf numFmtId="0" fontId="18" fillId="0" borderId="1" xfId="0" applyFont="1" applyBorder="1" applyAlignment="1">
      <alignment horizontal="justify" vertical="center" wrapText="1"/>
    </xf>
    <xf numFmtId="0" fontId="6" fillId="0" borderId="4"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17"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6" xfId="0" applyFont="1" applyBorder="1" applyAlignment="1">
      <alignment horizontal="justify" vertical="center" wrapText="1"/>
    </xf>
    <xf numFmtId="1" fontId="3" fillId="0" borderId="8" xfId="0" applyNumberFormat="1"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Fill="1" applyBorder="1" applyAlignment="1">
      <alignment horizontal="justify" vertical="center" wrapText="1"/>
    </xf>
    <xf numFmtId="0" fontId="0" fillId="0" borderId="8" xfId="0" applyFont="1" applyFill="1" applyBorder="1" applyAlignment="1">
      <alignment horizontal="center" vertical="center" wrapText="1"/>
    </xf>
    <xf numFmtId="0" fontId="3" fillId="0" borderId="6" xfId="0" applyFont="1" applyBorder="1" applyAlignment="1">
      <alignment horizontal="center" vertical="center" wrapText="1"/>
    </xf>
    <xf numFmtId="164" fontId="3" fillId="0" borderId="6" xfId="0" applyNumberFormat="1" applyFont="1" applyBorder="1" applyAlignment="1">
      <alignment horizontal="justify"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43" fontId="3" fillId="0" borderId="1" xfId="1" applyFont="1" applyFill="1" applyBorder="1" applyAlignment="1">
      <alignment vertical="center" wrapText="1"/>
    </xf>
    <xf numFmtId="0" fontId="17" fillId="0" borderId="0" xfId="0" applyFont="1" applyFill="1" applyAlignment="1">
      <alignment horizontal="justify" vertical="center"/>
    </xf>
    <xf numFmtId="0" fontId="3" fillId="0" borderId="1" xfId="0" applyFont="1" applyFill="1" applyBorder="1" applyAlignment="1">
      <alignment horizontal="justify" vertical="center" wrapText="1"/>
    </xf>
    <xf numFmtId="49" fontId="1" fillId="0" borderId="1" xfId="4"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6" fillId="0" borderId="5" xfId="0" applyFont="1" applyFill="1" applyBorder="1" applyAlignment="1">
      <alignment vertical="center" wrapText="1"/>
    </xf>
    <xf numFmtId="0" fontId="3" fillId="0" borderId="5" xfId="0" applyFont="1" applyFill="1" applyBorder="1" applyAlignment="1">
      <alignment vertical="center" wrapText="1"/>
    </xf>
    <xf numFmtId="49" fontId="17" fillId="0" borderId="1" xfId="4" applyNumberFormat="1" applyFont="1" applyFill="1" applyBorder="1" applyAlignment="1">
      <alignment horizontal="justify" vertical="center" wrapText="1"/>
    </xf>
    <xf numFmtId="0" fontId="6" fillId="0" borderId="6" xfId="3" applyFont="1" applyFill="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1" xfId="0" applyFont="1" applyFill="1" applyBorder="1" applyAlignment="1">
      <alignment horizontal="justify" vertical="center"/>
    </xf>
    <xf numFmtId="43" fontId="3" fillId="0" borderId="1" xfId="1" applyFont="1" applyFill="1" applyBorder="1" applyAlignment="1">
      <alignment vertical="center"/>
    </xf>
    <xf numFmtId="0" fontId="17" fillId="0" borderId="1" xfId="0" applyFont="1" applyFill="1" applyBorder="1" applyAlignment="1">
      <alignment horizontal="justify" vertical="center"/>
    </xf>
    <xf numFmtId="43" fontId="17" fillId="0" borderId="1" xfId="1" applyFont="1" applyFill="1" applyBorder="1" applyAlignment="1">
      <alignment vertical="center"/>
    </xf>
    <xf numFmtId="0" fontId="17" fillId="0" borderId="1" xfId="0" applyFont="1" applyFill="1" applyBorder="1" applyAlignment="1">
      <alignment horizontal="center" vertical="center" wrapText="1"/>
    </xf>
    <xf numFmtId="43" fontId="17" fillId="0" borderId="0" xfId="1" applyFont="1" applyFill="1" applyAlignment="1">
      <alignment vertical="center"/>
    </xf>
    <xf numFmtId="0" fontId="17"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horizontal="justify" vertical="center"/>
    </xf>
    <xf numFmtId="0" fontId="6"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3" fillId="0" borderId="0" xfId="0" applyFont="1" applyBorder="1" applyAlignment="1">
      <alignment horizontal="center" vertical="center"/>
    </xf>
    <xf numFmtId="0" fontId="1" fillId="0" borderId="1" xfId="4" applyFont="1" applyBorder="1" applyAlignment="1">
      <alignment horizontal="justify" vertical="center"/>
    </xf>
    <xf numFmtId="0" fontId="1" fillId="0" borderId="1" xfId="4" applyFont="1" applyFill="1" applyBorder="1" applyAlignment="1">
      <alignment horizontal="justify" vertical="center"/>
    </xf>
    <xf numFmtId="0" fontId="3" fillId="0" borderId="0" xfId="0" applyFont="1" applyBorder="1" applyAlignment="1">
      <alignment horizontal="justify" vertical="center"/>
    </xf>
    <xf numFmtId="0" fontId="5" fillId="0" borderId="0" xfId="0" applyFont="1" applyAlignment="1">
      <alignment horizontal="justify" vertical="center"/>
    </xf>
    <xf numFmtId="43" fontId="5" fillId="0" borderId="0" xfId="1" applyFont="1" applyAlignment="1">
      <alignment horizontal="justify" vertical="center"/>
    </xf>
    <xf numFmtId="0" fontId="3" fillId="0" borderId="0" xfId="0" applyFont="1"/>
    <xf numFmtId="0" fontId="2" fillId="0" borderId="0" xfId="0" applyFont="1" applyAlignment="1">
      <alignment horizontal="center" vertical="center"/>
    </xf>
    <xf numFmtId="0" fontId="6" fillId="0" borderId="1" xfId="3"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left"/>
    </xf>
    <xf numFmtId="0" fontId="3" fillId="0" borderId="1" xfId="0" applyFont="1" applyBorder="1" applyAlignment="1">
      <alignment horizontal="center"/>
    </xf>
    <xf numFmtId="0" fontId="3" fillId="0" borderId="4" xfId="0" applyFont="1" applyBorder="1" applyAlignment="1">
      <alignment horizontal="left"/>
    </xf>
    <xf numFmtId="9" fontId="3" fillId="0" borderId="1" xfId="2" applyFont="1" applyBorder="1" applyAlignment="1">
      <alignment horizontal="center" vertical="center" wrapText="1"/>
    </xf>
    <xf numFmtId="9" fontId="11" fillId="0" borderId="10" xfId="2" applyFont="1" applyBorder="1" applyAlignment="1">
      <alignment horizontal="center" vertical="center" wrapText="1"/>
    </xf>
    <xf numFmtId="9" fontId="12" fillId="0" borderId="4" xfId="2" applyFont="1" applyBorder="1" applyAlignment="1">
      <alignment horizontal="center" vertical="center"/>
    </xf>
    <xf numFmtId="9" fontId="12" fillId="0" borderId="2" xfId="2" applyFont="1" applyBorder="1" applyAlignment="1">
      <alignment horizontal="center" vertical="center"/>
    </xf>
    <xf numFmtId="3" fontId="3" fillId="0" borderId="1" xfId="0" applyNumberFormat="1" applyFont="1" applyBorder="1" applyAlignment="1">
      <alignment horizontal="center"/>
    </xf>
    <xf numFmtId="9" fontId="3" fillId="0" borderId="1" xfId="2" applyFont="1" applyFill="1" applyBorder="1" applyAlignment="1">
      <alignment horizontal="center" vertical="center" wrapText="1"/>
    </xf>
    <xf numFmtId="9" fontId="3" fillId="0" borderId="1" xfId="2" applyFont="1" applyBorder="1" applyAlignment="1">
      <alignment horizontal="center"/>
    </xf>
    <xf numFmtId="9" fontId="3" fillId="0" borderId="1" xfId="2" applyNumberFormat="1" applyFont="1" applyFill="1" applyBorder="1" applyAlignment="1">
      <alignment horizontal="center" vertical="center" wrapText="1"/>
    </xf>
    <xf numFmtId="9" fontId="3" fillId="0" borderId="1" xfId="2" applyNumberFormat="1" applyFont="1" applyBorder="1" applyAlignment="1">
      <alignment horizontal="center"/>
    </xf>
    <xf numFmtId="0" fontId="5"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3" fontId="0" fillId="0" borderId="2" xfId="0" applyNumberFormat="1" applyFont="1" applyFill="1" applyBorder="1" applyAlignment="1">
      <alignment horizontal="left" vertical="center" wrapText="1"/>
    </xf>
    <xf numFmtId="3" fontId="11" fillId="0" borderId="10" xfId="0" applyNumberFormat="1" applyFont="1" applyBorder="1" applyAlignment="1">
      <alignment horizontal="left" vertical="center" wrapText="1"/>
    </xf>
    <xf numFmtId="3" fontId="12" fillId="0" borderId="4" xfId="0" applyNumberFormat="1" applyFont="1" applyBorder="1" applyAlignment="1">
      <alignment horizontal="left" vertical="center"/>
    </xf>
    <xf numFmtId="3" fontId="3" fillId="0" borderId="0" xfId="0" applyNumberFormat="1" applyFont="1" applyAlignment="1">
      <alignment horizontal="justify" vertical="center"/>
    </xf>
    <xf numFmtId="0" fontId="3" fillId="0" borderId="1" xfId="1" applyNumberFormat="1" applyFont="1" applyBorder="1" applyAlignment="1">
      <alignment horizontal="center" vertical="center"/>
    </xf>
    <xf numFmtId="0" fontId="3" fillId="0" borderId="0" xfId="1"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9" fontId="17" fillId="0" borderId="1" xfId="2" applyFont="1" applyFill="1" applyBorder="1" applyAlignment="1">
      <alignment horizontal="center" vertical="center"/>
    </xf>
    <xf numFmtId="9" fontId="2" fillId="0" borderId="1" xfId="2" applyFont="1" applyBorder="1" applyAlignment="1">
      <alignment horizontal="center" vertical="center" wrapText="1"/>
    </xf>
    <xf numFmtId="9" fontId="3" fillId="0" borderId="1" xfId="2" applyFont="1" applyBorder="1" applyAlignment="1">
      <alignment horizontal="center" vertical="center"/>
    </xf>
    <xf numFmtId="9" fontId="3" fillId="0" borderId="4" xfId="2" applyFont="1" applyBorder="1" applyAlignment="1">
      <alignment horizontal="center" vertical="center"/>
    </xf>
    <xf numFmtId="9" fontId="3" fillId="0" borderId="0" xfId="2" applyFont="1" applyAlignment="1">
      <alignment horizontal="center" vertical="center"/>
    </xf>
    <xf numFmtId="9" fontId="3" fillId="0" borderId="1" xfId="2" applyFont="1" applyBorder="1" applyAlignment="1">
      <alignment horizontal="justify" vertical="center" wrapText="1"/>
    </xf>
    <xf numFmtId="9" fontId="3" fillId="0" borderId="1" xfId="2" applyFont="1" applyBorder="1" applyAlignment="1">
      <alignment horizontal="justify" vertical="center"/>
    </xf>
    <xf numFmtId="9" fontId="3" fillId="0" borderId="0" xfId="2" applyFont="1" applyAlignment="1">
      <alignment horizontal="justify" vertical="center"/>
    </xf>
    <xf numFmtId="0" fontId="3" fillId="0" borderId="1" xfId="1" applyNumberFormat="1" applyFont="1" applyBorder="1" applyAlignment="1">
      <alignment horizontal="justify" vertical="center"/>
    </xf>
    <xf numFmtId="0" fontId="3" fillId="0" borderId="0" xfId="1" applyNumberFormat="1" applyFont="1" applyAlignment="1">
      <alignment horizontal="justify" vertical="center"/>
    </xf>
    <xf numFmtId="9" fontId="1" fillId="0" borderId="1" xfId="2" applyFont="1" applyFill="1" applyBorder="1" applyAlignment="1">
      <alignment horizontal="center" vertical="center"/>
    </xf>
    <xf numFmtId="9" fontId="3" fillId="0" borderId="4" xfId="2" applyFont="1" applyBorder="1" applyAlignment="1">
      <alignment horizontal="left" vertical="center"/>
    </xf>
    <xf numFmtId="0" fontId="3" fillId="0" borderId="4" xfId="0" applyNumberFormat="1" applyFont="1" applyBorder="1" applyAlignment="1">
      <alignment horizontal="left" vertical="center"/>
    </xf>
    <xf numFmtId="0" fontId="5" fillId="0" borderId="0" xfId="1" applyNumberFormat="1" applyFont="1" applyAlignment="1">
      <alignment horizontal="justify" vertical="center"/>
    </xf>
    <xf numFmtId="0" fontId="18" fillId="0" borderId="1" xfId="1" applyNumberFormat="1" applyFont="1" applyBorder="1" applyAlignment="1">
      <alignment horizontal="center" vertical="center" wrapText="1"/>
    </xf>
    <xf numFmtId="9" fontId="5" fillId="0" borderId="0" xfId="2" applyFont="1" applyAlignment="1">
      <alignment horizontal="center" vertical="center"/>
    </xf>
    <xf numFmtId="9" fontId="5" fillId="0" borderId="0" xfId="2" applyFont="1" applyAlignment="1">
      <alignment horizontal="justify" vertical="center"/>
    </xf>
    <xf numFmtId="0" fontId="3"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0" fillId="0" borderId="6" xfId="0" applyFont="1" applyBorder="1" applyAlignment="1">
      <alignment horizontal="center" vertical="center" wrapText="1"/>
    </xf>
    <xf numFmtId="0" fontId="3" fillId="0" borderId="1" xfId="0" applyFont="1" applyFill="1" applyBorder="1" applyAlignment="1">
      <alignment horizontal="center" vertical="center" wrapText="1"/>
    </xf>
    <xf numFmtId="9" fontId="3" fillId="0" borderId="6" xfId="2" applyFont="1" applyBorder="1" applyAlignment="1">
      <alignment horizontal="center" vertical="center" wrapText="1"/>
    </xf>
    <xf numFmtId="0" fontId="3" fillId="0" borderId="6" xfId="0" applyFont="1" applyBorder="1" applyAlignment="1">
      <alignment horizontal="justify" vertical="center" wrapText="1"/>
    </xf>
    <xf numFmtId="0" fontId="18" fillId="0" borderId="1" xfId="0" applyFont="1" applyBorder="1" applyAlignment="1">
      <alignment horizontal="center" vertical="center" wrapText="1"/>
    </xf>
    <xf numFmtId="9" fontId="18" fillId="0" borderId="1" xfId="2"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7" fillId="0" borderId="1" xfId="1" applyNumberFormat="1" applyFont="1" applyBorder="1" applyAlignment="1">
      <alignment horizontal="justify" vertical="center"/>
    </xf>
    <xf numFmtId="0" fontId="17" fillId="0" borderId="0" xfId="1" applyNumberFormat="1" applyFont="1" applyAlignment="1">
      <alignment horizontal="justify" vertical="center"/>
    </xf>
    <xf numFmtId="9" fontId="17" fillId="0" borderId="1" xfId="2" applyFont="1" applyBorder="1" applyAlignment="1">
      <alignment horizontal="justify" vertical="center"/>
    </xf>
    <xf numFmtId="9" fontId="17" fillId="0" borderId="0" xfId="2" applyFont="1" applyAlignment="1">
      <alignment horizontal="justify" vertical="center"/>
    </xf>
    <xf numFmtId="9" fontId="6" fillId="0" borderId="1" xfId="2" applyFont="1" applyFill="1" applyBorder="1" applyAlignment="1">
      <alignment horizontal="center" vertical="center" wrapText="1"/>
    </xf>
    <xf numFmtId="9" fontId="11" fillId="0" borderId="10" xfId="2" applyFont="1" applyBorder="1" applyAlignment="1">
      <alignment horizontal="left" vertical="center" wrapText="1"/>
    </xf>
    <xf numFmtId="9" fontId="12" fillId="0" borderId="4" xfId="2" applyFont="1" applyBorder="1" applyAlignment="1">
      <alignment horizontal="left" vertical="center"/>
    </xf>
    <xf numFmtId="9" fontId="12" fillId="0" borderId="2" xfId="2" applyFont="1" applyBorder="1" applyAlignment="1">
      <alignment horizontal="left" vertical="center"/>
    </xf>
    <xf numFmtId="9" fontId="15" fillId="0" borderId="6" xfId="2" applyFont="1" applyFill="1" applyBorder="1" applyAlignment="1">
      <alignment horizontal="center" vertical="center" wrapText="1"/>
    </xf>
    <xf numFmtId="9" fontId="17" fillId="0" borderId="4" xfId="2" applyFont="1" applyBorder="1" applyAlignment="1">
      <alignment horizontal="left" vertical="center"/>
    </xf>
    <xf numFmtId="0" fontId="17" fillId="0" borderId="1" xfId="0" applyFont="1" applyFill="1" applyBorder="1" applyAlignment="1">
      <alignment horizontal="justify" vertical="top" wrapText="1"/>
    </xf>
    <xf numFmtId="0" fontId="17" fillId="0" borderId="1" xfId="0" applyFont="1" applyBorder="1" applyAlignment="1">
      <alignment horizontal="justify" vertical="top"/>
    </xf>
    <xf numFmtId="0" fontId="17" fillId="0" borderId="0" xfId="0" applyFont="1" applyAlignment="1">
      <alignment horizontal="justify" vertical="top"/>
    </xf>
    <xf numFmtId="0" fontId="17" fillId="0" borderId="5" xfId="0" applyNumberFormat="1" applyFont="1" applyBorder="1" applyAlignment="1">
      <alignment horizontal="justify" vertical="top" wrapText="1"/>
    </xf>
    <xf numFmtId="0" fontId="17" fillId="0" borderId="1" xfId="0" applyNumberFormat="1" applyFont="1" applyBorder="1" applyAlignment="1">
      <alignment horizontal="justify" vertical="top" wrapText="1"/>
    </xf>
    <xf numFmtId="0" fontId="17" fillId="4" borderId="0" xfId="0" applyFont="1" applyFill="1" applyAlignment="1">
      <alignment horizontal="center" vertical="center"/>
    </xf>
    <xf numFmtId="0" fontId="4" fillId="4" borderId="0" xfId="0" applyFont="1" applyFill="1" applyAlignment="1">
      <alignment horizontal="center" vertical="center"/>
    </xf>
    <xf numFmtId="0" fontId="17" fillId="4" borderId="0" xfId="0" applyFont="1" applyFill="1" applyAlignment="1">
      <alignment horizontal="justify" vertical="center"/>
    </xf>
    <xf numFmtId="0" fontId="3" fillId="0" borderId="1" xfId="0" applyFont="1" applyBorder="1" applyAlignment="1">
      <alignment horizontal="center" vertical="center" wrapText="1"/>
    </xf>
    <xf numFmtId="9" fontId="22" fillId="0" borderId="1" xfId="2" applyFont="1" applyFill="1" applyBorder="1" applyAlignment="1">
      <alignment horizontal="center" vertical="center"/>
    </xf>
    <xf numFmtId="9" fontId="0" fillId="0" borderId="6" xfId="2" applyFont="1" applyBorder="1" applyAlignment="1">
      <alignment horizontal="center" vertical="center" wrapText="1"/>
    </xf>
    <xf numFmtId="9" fontId="17" fillId="0" borderId="0" xfId="2" applyFont="1" applyFill="1" applyAlignment="1">
      <alignment horizontal="center" vertical="center"/>
    </xf>
    <xf numFmtId="0" fontId="3" fillId="0" borderId="1" xfId="1"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17" fillId="0" borderId="0" xfId="1" applyNumberFormat="1" applyFont="1" applyFill="1" applyAlignment="1">
      <alignment horizontal="center" vertical="center"/>
    </xf>
    <xf numFmtId="9" fontId="3" fillId="0" borderId="1" xfId="2" applyFont="1" applyFill="1" applyBorder="1" applyAlignment="1">
      <alignment horizontal="right" vertical="center" wrapText="1"/>
    </xf>
    <xf numFmtId="9" fontId="3" fillId="0" borderId="1" xfId="2" applyFont="1" applyFill="1" applyBorder="1" applyAlignment="1">
      <alignment horizontal="right" vertical="center"/>
    </xf>
    <xf numFmtId="9" fontId="17" fillId="0" borderId="4" xfId="2" applyFont="1" applyFill="1" applyBorder="1" applyAlignment="1">
      <alignment horizontal="left" vertical="center"/>
    </xf>
    <xf numFmtId="9" fontId="17" fillId="0" borderId="0" xfId="2" applyFont="1" applyFill="1" applyAlignment="1">
      <alignment horizontal="right" vertical="center"/>
    </xf>
    <xf numFmtId="9" fontId="17" fillId="0" borderId="1" xfId="2" applyFont="1" applyFill="1" applyBorder="1" applyAlignment="1">
      <alignment horizontal="center" vertical="center" wrapText="1"/>
    </xf>
    <xf numFmtId="9" fontId="3" fillId="0" borderId="1" xfId="2" applyFont="1" applyFill="1" applyBorder="1" applyAlignment="1">
      <alignment vertical="center" wrapText="1"/>
    </xf>
    <xf numFmtId="9" fontId="3" fillId="0" borderId="1" xfId="2" applyFont="1" applyFill="1" applyBorder="1" applyAlignment="1">
      <alignment vertical="center"/>
    </xf>
    <xf numFmtId="9" fontId="17" fillId="0" borderId="1" xfId="2" applyFont="1" applyFill="1" applyBorder="1" applyAlignment="1">
      <alignment vertical="center"/>
    </xf>
    <xf numFmtId="9" fontId="17" fillId="0" borderId="0" xfId="2" applyFont="1" applyFill="1" applyAlignment="1">
      <alignment vertical="center"/>
    </xf>
    <xf numFmtId="9" fontId="15" fillId="0" borderId="1" xfId="2" applyFont="1" applyFill="1" applyBorder="1" applyAlignment="1">
      <alignment horizontal="center" vertical="center" wrapText="1"/>
    </xf>
    <xf numFmtId="9" fontId="19" fillId="0" borderId="6" xfId="2" applyFont="1" applyFill="1" applyBorder="1" applyAlignment="1">
      <alignment horizontal="center" vertical="center" wrapText="1"/>
    </xf>
    <xf numFmtId="9" fontId="2" fillId="0" borderId="6" xfId="2" applyFont="1" applyBorder="1" applyAlignment="1">
      <alignment horizontal="center" vertical="center" wrapText="1"/>
    </xf>
    <xf numFmtId="9" fontId="3" fillId="0" borderId="8" xfId="2" applyFont="1" applyBorder="1" applyAlignment="1">
      <alignment horizontal="center" vertical="center" wrapText="1"/>
    </xf>
    <xf numFmtId="0" fontId="6" fillId="0" borderId="6" xfId="6" applyNumberFormat="1" applyFont="1" applyFill="1" applyBorder="1" applyAlignment="1">
      <alignment horizontal="justify" vertical="justify" wrapText="1"/>
    </xf>
    <xf numFmtId="0" fontId="3" fillId="0" borderId="1" xfId="0" applyFont="1" applyBorder="1" applyAlignment="1">
      <alignment horizontal="justify" vertical="justify" wrapText="1"/>
    </xf>
    <xf numFmtId="164" fontId="3" fillId="0" borderId="6" xfId="0" applyNumberFormat="1" applyFont="1" applyBorder="1" applyAlignment="1">
      <alignment horizontal="justify" vertical="justify" wrapText="1"/>
    </xf>
    <xf numFmtId="0" fontId="3" fillId="0" borderId="1" xfId="0" applyFont="1" applyBorder="1" applyAlignment="1">
      <alignment horizontal="justify" vertical="justify"/>
    </xf>
    <xf numFmtId="0" fontId="3" fillId="0" borderId="0" xfId="0" applyFont="1" applyAlignment="1">
      <alignment horizontal="justify" vertical="justify"/>
    </xf>
    <xf numFmtId="0" fontId="30" fillId="0" borderId="1" xfId="0" applyFont="1" applyBorder="1" applyAlignment="1">
      <alignment horizontal="center" vertical="center"/>
    </xf>
    <xf numFmtId="0" fontId="32" fillId="0" borderId="1" xfId="0" applyFont="1" applyBorder="1" applyAlignment="1">
      <alignment horizontal="justify" vertical="justify"/>
    </xf>
    <xf numFmtId="49" fontId="6" fillId="0" borderId="6" xfId="3" applyNumberFormat="1" applyFont="1" applyFill="1" applyBorder="1" applyAlignment="1">
      <alignment horizontal="center" vertical="center" wrapText="1"/>
    </xf>
    <xf numFmtId="43" fontId="3" fillId="0" borderId="2" xfId="0" applyNumberFormat="1" applyFont="1" applyBorder="1" applyAlignment="1">
      <alignment horizontal="center" vertical="center" wrapText="1"/>
    </xf>
    <xf numFmtId="0" fontId="3" fillId="0" borderId="2" xfId="0" applyFont="1" applyBorder="1" applyAlignment="1">
      <alignment horizontal="center"/>
    </xf>
    <xf numFmtId="0" fontId="30" fillId="0" borderId="1" xfId="0" applyFont="1" applyBorder="1" applyAlignment="1">
      <alignment horizontal="justify" vertical="justify" wrapText="1"/>
    </xf>
    <xf numFmtId="0" fontId="3" fillId="0" borderId="0" xfId="0" applyFont="1" applyBorder="1" applyAlignment="1">
      <alignment horizontal="center"/>
    </xf>
    <xf numFmtId="0" fontId="3" fillId="0" borderId="0" xfId="0" applyFont="1" applyBorder="1"/>
    <xf numFmtId="9" fontId="3" fillId="0" borderId="0" xfId="2" applyFont="1" applyBorder="1" applyAlignment="1">
      <alignment horizontal="center"/>
    </xf>
    <xf numFmtId="0" fontId="3" fillId="0" borderId="0" xfId="0" applyNumberFormat="1" applyFont="1" applyBorder="1" applyAlignment="1">
      <alignment horizontal="center" vertical="center"/>
    </xf>
    <xf numFmtId="3" fontId="3" fillId="0" borderId="0" xfId="0" applyNumberFormat="1" applyFont="1" applyBorder="1" applyAlignment="1">
      <alignment horizontal="center"/>
    </xf>
    <xf numFmtId="9" fontId="3" fillId="0" borderId="0" xfId="2" applyNumberFormat="1" applyFont="1" applyBorder="1" applyAlignment="1">
      <alignment horizontal="center"/>
    </xf>
    <xf numFmtId="0" fontId="3" fillId="0" borderId="0" xfId="0" applyFont="1" applyBorder="1" applyAlignment="1">
      <alignment horizontal="justify" vertical="justify"/>
    </xf>
    <xf numFmtId="0" fontId="36" fillId="0" borderId="0" xfId="0" applyFont="1" applyBorder="1" applyAlignment="1">
      <alignment horizontal="center" vertical="center"/>
    </xf>
    <xf numFmtId="0" fontId="36" fillId="0" borderId="0" xfId="0" applyFont="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justify" vertical="center" wrapText="1"/>
    </xf>
    <xf numFmtId="3" fontId="32" fillId="0" borderId="1" xfId="0" applyNumberFormat="1" applyFont="1" applyFill="1" applyBorder="1" applyAlignment="1">
      <alignment horizontal="center" vertical="center"/>
    </xf>
    <xf numFmtId="0" fontId="32" fillId="0" borderId="0" xfId="0" applyFont="1" applyFill="1" applyAlignment="1">
      <alignment horizontal="center" vertical="center"/>
    </xf>
    <xf numFmtId="0" fontId="32" fillId="0" borderId="2" xfId="0" applyFont="1" applyFill="1" applyBorder="1" applyAlignment="1">
      <alignment horizontal="center" vertical="center" wrapText="1"/>
    </xf>
    <xf numFmtId="170" fontId="32" fillId="0" borderId="2" xfId="0" applyNumberFormat="1" applyFont="1" applyBorder="1" applyAlignment="1">
      <alignment horizontal="justify" vertical="center" wrapText="1"/>
    </xf>
    <xf numFmtId="0" fontId="32" fillId="0" borderId="0" xfId="0" applyFont="1" applyAlignment="1">
      <alignment horizontal="justify" vertical="center"/>
    </xf>
    <xf numFmtId="0" fontId="7" fillId="0" borderId="6" xfId="3" applyFont="1" applyBorder="1" applyAlignment="1">
      <alignment horizontal="center" vertical="center" wrapText="1"/>
    </xf>
    <xf numFmtId="0" fontId="32" fillId="0" borderId="6" xfId="0" applyFont="1" applyBorder="1" applyAlignment="1">
      <alignment horizontal="justify" vertical="center" wrapText="1"/>
    </xf>
    <xf numFmtId="0" fontId="32" fillId="0" borderId="8" xfId="0" applyFont="1" applyFill="1" applyBorder="1" applyAlignment="1">
      <alignment horizontal="center" vertical="center" wrapText="1"/>
    </xf>
    <xf numFmtId="9" fontId="32" fillId="0" borderId="2" xfId="7" applyFont="1" applyFill="1" applyBorder="1" applyAlignment="1">
      <alignment horizontal="center" vertical="center" wrapText="1"/>
    </xf>
    <xf numFmtId="0" fontId="32" fillId="0" borderId="51" xfId="0" applyFont="1" applyBorder="1" applyAlignment="1">
      <alignment vertical="center" wrapText="1"/>
    </xf>
    <xf numFmtId="0" fontId="32" fillId="0" borderId="2" xfId="0" applyFont="1" applyBorder="1" applyAlignment="1">
      <alignment horizontal="justify" vertical="center"/>
    </xf>
    <xf numFmtId="0" fontId="32" fillId="0" borderId="6" xfId="0" applyFont="1" applyBorder="1" applyAlignment="1">
      <alignment horizontal="center" vertical="center" wrapText="1"/>
    </xf>
    <xf numFmtId="0" fontId="30" fillId="0" borderId="2" xfId="0" applyFont="1" applyFill="1" applyBorder="1" applyAlignment="1">
      <alignment horizontal="left" vertical="center" wrapText="1"/>
    </xf>
    <xf numFmtId="9" fontId="32" fillId="0" borderId="1" xfId="0" applyNumberFormat="1" applyFont="1" applyBorder="1" applyAlignment="1">
      <alignment horizontal="center" vertical="center" wrapText="1"/>
    </xf>
    <xf numFmtId="9" fontId="36" fillId="0" borderId="6" xfId="7" applyFont="1" applyBorder="1" applyAlignment="1">
      <alignment horizontal="center" vertical="center" wrapText="1"/>
    </xf>
    <xf numFmtId="164" fontId="32" fillId="0" borderId="6" xfId="0" applyNumberFormat="1" applyFont="1" applyBorder="1" applyAlignment="1">
      <alignment horizontal="justify" vertical="center" wrapText="1"/>
    </xf>
    <xf numFmtId="164" fontId="32" fillId="0" borderId="6" xfId="0" applyNumberFormat="1" applyFont="1" applyBorder="1" applyAlignment="1">
      <alignment horizontal="justify" vertical="justify" wrapText="1"/>
    </xf>
    <xf numFmtId="0" fontId="32" fillId="0" borderId="0" xfId="0" applyFont="1" applyBorder="1" applyAlignment="1">
      <alignment horizontal="justify" vertical="center"/>
    </xf>
    <xf numFmtId="0" fontId="32" fillId="0" borderId="10" xfId="0" applyFont="1" applyBorder="1" applyAlignment="1">
      <alignment horizontal="left" vertical="center" wrapText="1"/>
    </xf>
    <xf numFmtId="9" fontId="32" fillId="0" borderId="10" xfId="7" applyFont="1" applyBorder="1" applyAlignment="1">
      <alignment horizontal="left" vertical="center" wrapText="1"/>
    </xf>
    <xf numFmtId="0" fontId="32" fillId="0" borderId="1" xfId="0" applyFont="1" applyBorder="1" applyAlignment="1">
      <alignment horizontal="justify" vertical="center"/>
    </xf>
    <xf numFmtId="0" fontId="32" fillId="0" borderId="1" xfId="0" applyFont="1" applyBorder="1" applyAlignment="1">
      <alignment horizontal="center" vertical="center"/>
    </xf>
    <xf numFmtId="9" fontId="32" fillId="0" borderId="1" xfId="7" applyFont="1" applyBorder="1" applyAlignment="1">
      <alignment horizontal="justify" vertical="center"/>
    </xf>
    <xf numFmtId="0" fontId="40" fillId="0" borderId="4" xfId="0" applyFont="1" applyBorder="1" applyAlignment="1">
      <alignment horizontal="left" vertical="center"/>
    </xf>
    <xf numFmtId="9" fontId="40" fillId="0" borderId="4" xfId="7" applyFont="1" applyBorder="1" applyAlignment="1">
      <alignment horizontal="left" vertical="center"/>
    </xf>
    <xf numFmtId="49" fontId="7" fillId="0" borderId="1" xfId="3" applyNumberFormat="1" applyFont="1" applyFill="1" applyBorder="1" applyAlignment="1">
      <alignment horizontal="center" vertical="center" wrapText="1"/>
    </xf>
    <xf numFmtId="0" fontId="32" fillId="0" borderId="1" xfId="0" applyFont="1" applyFill="1" applyBorder="1" applyAlignment="1">
      <alignment horizontal="justify" vertical="center" wrapText="1"/>
    </xf>
    <xf numFmtId="0" fontId="40" fillId="0" borderId="2" xfId="0" applyFont="1" applyBorder="1" applyAlignment="1">
      <alignment horizontal="left" vertical="center"/>
    </xf>
    <xf numFmtId="9" fontId="40" fillId="0" borderId="2" xfId="7" applyFont="1" applyBorder="1" applyAlignment="1">
      <alignment horizontal="left" vertical="center"/>
    </xf>
    <xf numFmtId="9" fontId="32" fillId="0" borderId="0" xfId="7" applyFont="1" applyAlignment="1">
      <alignment horizontal="justify" vertical="center"/>
    </xf>
    <xf numFmtId="0" fontId="32" fillId="0" borderId="0" xfId="0" applyFont="1" applyAlignment="1">
      <alignment horizontal="center" vertical="center"/>
    </xf>
    <xf numFmtId="0" fontId="32" fillId="0" borderId="0" xfId="0" applyFont="1" applyAlignment="1">
      <alignment horizontal="justify" vertical="justify"/>
    </xf>
    <xf numFmtId="166" fontId="32" fillId="4" borderId="1" xfId="0" applyNumberFormat="1" applyFont="1" applyFill="1" applyBorder="1" applyAlignment="1">
      <alignment vertical="center"/>
    </xf>
    <xf numFmtId="9" fontId="32" fillId="0" borderId="1" xfId="7" applyFont="1" applyFill="1" applyBorder="1" applyAlignment="1">
      <alignment vertical="center" wrapText="1"/>
    </xf>
    <xf numFmtId="0" fontId="7" fillId="0" borderId="1" xfId="0" applyFont="1" applyFill="1" applyBorder="1" applyAlignment="1">
      <alignment vertical="center" wrapText="1"/>
    </xf>
    <xf numFmtId="3" fontId="32" fillId="0" borderId="6" xfId="0" applyNumberFormat="1" applyFont="1" applyBorder="1" applyAlignment="1">
      <alignment horizontal="center" vertical="center" wrapText="1"/>
    </xf>
    <xf numFmtId="0" fontId="32" fillId="0" borderId="1" xfId="0" applyFont="1" applyBorder="1" applyAlignment="1">
      <alignment vertical="center" wrapText="1"/>
    </xf>
    <xf numFmtId="3" fontId="32" fillId="0" borderId="1" xfId="0" applyNumberFormat="1" applyFont="1" applyBorder="1" applyAlignment="1">
      <alignment vertical="center" wrapText="1"/>
    </xf>
    <xf numFmtId="0" fontId="32" fillId="0" borderId="1" xfId="0" applyFont="1" applyBorder="1" applyAlignment="1">
      <alignment vertical="center"/>
    </xf>
    <xf numFmtId="0" fontId="32" fillId="0" borderId="1" xfId="0" applyFont="1" applyFill="1" applyBorder="1" applyAlignment="1">
      <alignment horizontal="center" vertical="center" wrapText="1"/>
    </xf>
    <xf numFmtId="0" fontId="33" fillId="0" borderId="52" xfId="0" applyFont="1" applyBorder="1" applyAlignment="1">
      <alignment horizontal="justify" vertical="center" wrapText="1"/>
    </xf>
    <xf numFmtId="1" fontId="36" fillId="0" borderId="6" xfId="2" applyNumberFormat="1" applyFont="1" applyBorder="1" applyAlignment="1">
      <alignment horizontal="center" vertical="center" wrapText="1"/>
    </xf>
    <xf numFmtId="0" fontId="32" fillId="0" borderId="0" xfId="0" applyFont="1" applyBorder="1" applyAlignment="1">
      <alignment horizontal="center" vertical="center"/>
    </xf>
    <xf numFmtId="0" fontId="31" fillId="0" borderId="0" xfId="0" applyFont="1" applyBorder="1" applyAlignment="1">
      <alignment horizontal="center" vertical="center"/>
    </xf>
    <xf numFmtId="49" fontId="7" fillId="0" borderId="6" xfId="3" applyNumberFormat="1" applyFont="1" applyFill="1" applyBorder="1" applyAlignment="1">
      <alignment horizontal="center" vertical="center" wrapText="1"/>
    </xf>
    <xf numFmtId="0" fontId="7" fillId="0" borderId="6" xfId="3" applyFont="1" applyFill="1" applyBorder="1" applyAlignment="1">
      <alignment horizontal="justify" vertical="center" wrapText="1"/>
    </xf>
    <xf numFmtId="0" fontId="32" fillId="0" borderId="8" xfId="0" applyFont="1" applyBorder="1" applyAlignment="1">
      <alignment horizontal="justify" vertical="center" wrapText="1"/>
    </xf>
    <xf numFmtId="1" fontId="30" fillId="0" borderId="1" xfId="0" applyNumberFormat="1" applyFont="1" applyFill="1" applyBorder="1" applyAlignment="1">
      <alignment horizontal="center" vertical="center"/>
    </xf>
    <xf numFmtId="1" fontId="30" fillId="0" borderId="1" xfId="8" applyNumberFormat="1" applyFont="1" applyFill="1" applyBorder="1" applyAlignment="1">
      <alignment horizontal="center" vertical="center"/>
    </xf>
    <xf numFmtId="9" fontId="32" fillId="0" borderId="1" xfId="7" applyFont="1" applyBorder="1" applyAlignment="1">
      <alignment horizontal="center" vertical="center" wrapText="1"/>
    </xf>
    <xf numFmtId="0" fontId="32" fillId="0" borderId="2" xfId="0" applyFont="1" applyBorder="1" applyAlignment="1">
      <alignment horizontal="justify" vertical="center" wrapText="1"/>
    </xf>
    <xf numFmtId="0" fontId="7" fillId="0" borderId="1" xfId="3" applyFont="1" applyFill="1" applyBorder="1" applyAlignment="1">
      <alignment horizontal="justify" vertical="center" wrapText="1"/>
    </xf>
    <xf numFmtId="0" fontId="32" fillId="0" borderId="2" xfId="0" applyFont="1" applyFill="1" applyBorder="1" applyAlignment="1">
      <alignment horizontal="justify" vertical="center" wrapText="1"/>
    </xf>
    <xf numFmtId="0" fontId="32" fillId="0" borderId="2" xfId="0" applyFont="1" applyBorder="1" applyAlignment="1">
      <alignment horizontal="center" vertical="center" wrapText="1"/>
    </xf>
    <xf numFmtId="9" fontId="32" fillId="0" borderId="14" xfId="7" applyFont="1" applyBorder="1" applyAlignment="1">
      <alignment horizontal="center" vertical="center" wrapText="1"/>
    </xf>
    <xf numFmtId="43" fontId="32" fillId="0" borderId="0" xfId="0" applyNumberFormat="1" applyFont="1" applyAlignment="1">
      <alignment horizontal="justify" vertical="center"/>
    </xf>
    <xf numFmtId="0" fontId="32" fillId="0" borderId="10" xfId="0" applyFont="1" applyBorder="1" applyAlignment="1">
      <alignment horizontal="center" vertical="center" wrapText="1"/>
    </xf>
    <xf numFmtId="167" fontId="30"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9" fontId="7" fillId="0" borderId="1" xfId="7" applyFont="1" applyFill="1" applyBorder="1" applyAlignment="1">
      <alignment horizontal="center" vertical="center"/>
    </xf>
    <xf numFmtId="9" fontId="7" fillId="0" borderId="1" xfId="7" applyFont="1" applyBorder="1" applyAlignment="1">
      <alignment horizontal="center" vertical="center"/>
    </xf>
    <xf numFmtId="9" fontId="30" fillId="0" borderId="2" xfId="7" applyFont="1" applyFill="1" applyBorder="1" applyAlignment="1">
      <alignment horizontal="left" vertical="center" wrapText="1"/>
    </xf>
    <xf numFmtId="9" fontId="36" fillId="0" borderId="1" xfId="7" applyFont="1" applyBorder="1" applyAlignment="1">
      <alignment horizontal="center" vertical="center" wrapText="1"/>
    </xf>
    <xf numFmtId="0" fontId="7" fillId="0" borderId="1" xfId="0" applyFont="1" applyFill="1" applyBorder="1" applyAlignment="1">
      <alignment horizontal="justify" vertical="center" wrapText="1"/>
    </xf>
    <xf numFmtId="9" fontId="32" fillId="0" borderId="1" xfId="7" applyFont="1" applyBorder="1" applyAlignment="1">
      <alignment horizontal="center" vertical="center"/>
    </xf>
    <xf numFmtId="9" fontId="32" fillId="0" borderId="4" xfId="7" applyFont="1" applyBorder="1" applyAlignment="1">
      <alignment horizontal="left" vertical="center"/>
    </xf>
    <xf numFmtId="9" fontId="32" fillId="0" borderId="0" xfId="7" applyFont="1" applyFill="1" applyAlignment="1">
      <alignment horizontal="center" vertical="center"/>
    </xf>
    <xf numFmtId="9" fontId="32" fillId="0" borderId="0" xfId="7" applyFont="1" applyAlignment="1">
      <alignment horizontal="center" vertical="center"/>
    </xf>
    <xf numFmtId="0" fontId="32" fillId="0" borderId="8" xfId="0" applyFont="1" applyBorder="1" applyAlignment="1">
      <alignment horizontal="justify" vertical="center"/>
    </xf>
    <xf numFmtId="0" fontId="30" fillId="0" borderId="1" xfId="0" applyFont="1" applyBorder="1" applyAlignment="1">
      <alignment horizontal="justify" vertical="center"/>
    </xf>
    <xf numFmtId="0" fontId="32" fillId="0" borderId="2" xfId="0" applyFont="1" applyFill="1" applyBorder="1" applyAlignment="1">
      <alignment horizontal="justify" vertical="center"/>
    </xf>
    <xf numFmtId="0" fontId="7" fillId="4" borderId="5" xfId="0" applyFont="1" applyFill="1" applyBorder="1" applyAlignment="1">
      <alignment horizontal="justify" vertical="center"/>
    </xf>
    <xf numFmtId="0" fontId="30"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9" fontId="30" fillId="0" borderId="1" xfId="0" applyNumberFormat="1" applyFont="1" applyFill="1" applyBorder="1" applyAlignment="1">
      <alignment horizontal="justify" vertical="center" wrapText="1"/>
    </xf>
    <xf numFmtId="0" fontId="7" fillId="0" borderId="1" xfId="6" applyNumberFormat="1" applyFont="1" applyFill="1" applyBorder="1" applyAlignment="1">
      <alignment horizontal="justify" vertical="center" wrapText="1"/>
    </xf>
    <xf numFmtId="0" fontId="30" fillId="0" borderId="1" xfId="0" applyFont="1" applyFill="1" applyBorder="1" applyAlignment="1">
      <alignment horizontal="justify" vertical="center"/>
    </xf>
    <xf numFmtId="0" fontId="33" fillId="0" borderId="1" xfId="0" applyFont="1" applyFill="1" applyBorder="1" applyAlignment="1">
      <alignment horizontal="justify" vertical="center"/>
    </xf>
    <xf numFmtId="9" fontId="30" fillId="0" borderId="1" xfId="0" applyNumberFormat="1" applyFont="1" applyFill="1" applyBorder="1" applyAlignment="1">
      <alignment horizontal="justify" vertical="center"/>
    </xf>
    <xf numFmtId="0" fontId="7" fillId="0" borderId="1" xfId="0" applyNumberFormat="1" applyFont="1" applyFill="1" applyBorder="1" applyAlignment="1">
      <alignment horizontal="justify" vertical="center" wrapText="1"/>
    </xf>
    <xf numFmtId="0" fontId="30" fillId="0" borderId="1" xfId="0" applyFont="1" applyBorder="1" applyAlignment="1">
      <alignment horizontal="justify" vertical="center" wrapText="1"/>
    </xf>
    <xf numFmtId="0" fontId="32" fillId="0" borderId="5" xfId="0" applyFont="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Border="1" applyAlignment="1">
      <alignment horizontal="justify" vertical="center" wrapText="1"/>
    </xf>
    <xf numFmtId="9" fontId="32" fillId="0" borderId="5" xfId="7" applyFont="1" applyBorder="1" applyAlignment="1">
      <alignment horizontal="center" vertical="center" wrapText="1"/>
    </xf>
    <xf numFmtId="0" fontId="32" fillId="0" borderId="5" xfId="0" applyFont="1" applyBorder="1" applyAlignment="1">
      <alignment horizontal="justify" vertical="center" wrapText="1"/>
    </xf>
    <xf numFmtId="0" fontId="32" fillId="0" borderId="4" xfId="0" applyFont="1" applyBorder="1" applyAlignment="1">
      <alignment horizontal="left"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 fillId="0" borderId="1" xfId="0" applyFont="1" applyBorder="1" applyAlignment="1">
      <alignment horizontal="justify" vertical="center" wrapText="1"/>
    </xf>
    <xf numFmtId="0" fontId="32" fillId="0" borderId="10" xfId="0" applyFont="1" applyBorder="1" applyAlignment="1">
      <alignment horizontal="left" vertical="center" wrapText="1"/>
    </xf>
    <xf numFmtId="0" fontId="3" fillId="0" borderId="4" xfId="0" applyFont="1" applyBorder="1" applyAlignment="1">
      <alignment horizontal="left" vertical="center"/>
    </xf>
    <xf numFmtId="0" fontId="18" fillId="0" borderId="1" xfId="0" applyFont="1" applyBorder="1" applyAlignment="1">
      <alignment horizontal="justify" vertical="center" wrapText="1"/>
    </xf>
    <xf numFmtId="49" fontId="17" fillId="0" borderId="6" xfId="4"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31" fillId="0" borderId="0" xfId="0" applyFont="1" applyAlignment="1">
      <alignment horizontal="center" vertical="center"/>
    </xf>
    <xf numFmtId="0" fontId="7" fillId="0" borderId="5" xfId="3" applyFont="1" applyFill="1" applyBorder="1" applyAlignment="1">
      <alignment horizontal="center" vertical="center" wrapText="1"/>
    </xf>
    <xf numFmtId="0" fontId="32" fillId="0" borderId="18" xfId="0" applyFont="1" applyBorder="1" applyAlignment="1">
      <alignment vertical="center" wrapText="1"/>
    </xf>
    <xf numFmtId="0" fontId="33" fillId="0" borderId="0" xfId="0" applyFont="1" applyAlignment="1">
      <alignment horizontal="justify" vertical="center"/>
    </xf>
    <xf numFmtId="0" fontId="32" fillId="0" borderId="18" xfId="0" applyFont="1" applyBorder="1" applyAlignment="1">
      <alignment horizontal="center" vertical="center" wrapText="1"/>
    </xf>
    <xf numFmtId="9" fontId="36" fillId="0" borderId="6" xfId="2" applyFont="1" applyBorder="1" applyAlignment="1">
      <alignment horizontal="center" vertical="center" wrapText="1"/>
    </xf>
    <xf numFmtId="164" fontId="32" fillId="0" borderId="1" xfId="0" applyNumberFormat="1" applyFont="1" applyBorder="1" applyAlignment="1">
      <alignment horizontal="justify" vertical="center" wrapText="1"/>
    </xf>
    <xf numFmtId="9" fontId="32" fillId="0" borderId="4" xfId="7" applyFont="1" applyBorder="1" applyAlignment="1">
      <alignment horizontal="center" vertical="center"/>
    </xf>
    <xf numFmtId="0" fontId="17" fillId="0" borderId="2" xfId="0" applyFont="1" applyFill="1" applyBorder="1" applyAlignment="1">
      <alignment horizontal="left" vertical="center" wrapText="1"/>
    </xf>
    <xf numFmtId="9" fontId="2" fillId="0" borderId="1" xfId="7" applyFont="1" applyBorder="1" applyAlignment="1">
      <alignment horizontal="center" vertical="center" wrapText="1"/>
    </xf>
    <xf numFmtId="0" fontId="3" fillId="0" borderId="10" xfId="0" applyFont="1" applyBorder="1" applyAlignment="1">
      <alignment horizontal="left" vertical="center" wrapText="1"/>
    </xf>
    <xf numFmtId="9" fontId="3" fillId="0" borderId="1" xfId="7" applyFont="1" applyBorder="1" applyAlignment="1">
      <alignment horizontal="justify" vertical="center"/>
    </xf>
    <xf numFmtId="0" fontId="37" fillId="0" borderId="4" xfId="0" applyFont="1" applyBorder="1" applyAlignment="1">
      <alignment horizontal="left" vertical="center"/>
    </xf>
    <xf numFmtId="9" fontId="3" fillId="0" borderId="4" xfId="7" applyFont="1" applyBorder="1" applyAlignment="1">
      <alignment horizontal="left" vertical="center"/>
    </xf>
    <xf numFmtId="9" fontId="3" fillId="0" borderId="0" xfId="7" applyFont="1" applyAlignment="1">
      <alignment horizontal="justify" vertical="center"/>
    </xf>
    <xf numFmtId="0" fontId="30" fillId="0" borderId="37" xfId="0" applyFont="1" applyBorder="1" applyAlignment="1">
      <alignment horizontal="center" vertical="center"/>
    </xf>
    <xf numFmtId="0" fontId="30" fillId="0" borderId="6" xfId="0" applyFont="1" applyBorder="1" applyAlignment="1">
      <alignment horizontal="justify" vertical="center"/>
    </xf>
    <xf numFmtId="9" fontId="30" fillId="0" borderId="6" xfId="7" applyFont="1" applyBorder="1" applyAlignment="1">
      <alignment horizontal="justify" vertical="center"/>
    </xf>
    <xf numFmtId="0" fontId="30" fillId="0" borderId="6" xfId="0" applyFont="1" applyBorder="1" applyAlignment="1">
      <alignment horizontal="center" vertical="center"/>
    </xf>
    <xf numFmtId="9" fontId="30" fillId="0" borderId="6" xfId="7" applyFont="1" applyBorder="1" applyAlignment="1">
      <alignment horizontal="center" vertical="center"/>
    </xf>
    <xf numFmtId="0" fontId="30" fillId="0" borderId="6" xfId="0" applyFont="1" applyBorder="1" applyAlignment="1">
      <alignment horizontal="justify" vertical="justify" wrapText="1"/>
    </xf>
    <xf numFmtId="0" fontId="41" fillId="0" borderId="6" xfId="0" applyFont="1" applyBorder="1" applyAlignment="1">
      <alignment horizontal="justify" vertical="center"/>
    </xf>
    <xf numFmtId="0" fontId="41" fillId="0" borderId="8" xfId="0" applyFont="1" applyBorder="1" applyAlignment="1">
      <alignment horizontal="justify" vertical="center"/>
    </xf>
    <xf numFmtId="0" fontId="41" fillId="0" borderId="0" xfId="0" applyFont="1" applyBorder="1" applyAlignment="1">
      <alignment horizontal="justify" vertical="center"/>
    </xf>
    <xf numFmtId="0" fontId="30" fillId="0" borderId="0" xfId="0" applyFont="1" applyBorder="1" applyAlignment="1">
      <alignment horizontal="justify" vertical="center"/>
    </xf>
    <xf numFmtId="0" fontId="41" fillId="0" borderId="32" xfId="0" applyFont="1" applyBorder="1" applyAlignment="1">
      <alignment horizontal="center" vertical="center"/>
    </xf>
    <xf numFmtId="0" fontId="41" fillId="0" borderId="54" xfId="0" applyFont="1" applyBorder="1" applyAlignment="1">
      <alignment horizontal="center" vertical="center"/>
    </xf>
    <xf numFmtId="0" fontId="41" fillId="0" borderId="0" xfId="0" applyFont="1" applyBorder="1" applyAlignment="1">
      <alignment horizontal="center" vertical="center"/>
    </xf>
    <xf numFmtId="0" fontId="30" fillId="0" borderId="0" xfId="0" applyFont="1" applyBorder="1" applyAlignment="1">
      <alignment horizontal="center" vertical="center"/>
    </xf>
    <xf numFmtId="0" fontId="30" fillId="0" borderId="32"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0" xfId="0" applyFont="1" applyBorder="1" applyAlignment="1">
      <alignment horizontal="center" vertical="center"/>
    </xf>
    <xf numFmtId="0" fontId="31" fillId="0" borderId="1" xfId="0" applyFont="1" applyBorder="1" applyAlignment="1">
      <alignment horizontal="center" vertical="center"/>
    </xf>
    <xf numFmtId="0" fontId="30" fillId="0" borderId="1" xfId="0" applyFont="1" applyFill="1" applyBorder="1" applyAlignment="1">
      <alignment horizontal="center" vertical="center" wrapText="1"/>
    </xf>
    <xf numFmtId="2" fontId="30" fillId="0" borderId="1" xfId="6" applyNumberFormat="1" applyFont="1" applyFill="1" applyBorder="1" applyAlignment="1">
      <alignment horizontal="center" vertical="center" wrapText="1"/>
    </xf>
    <xf numFmtId="9" fontId="32" fillId="0" borderId="1" xfId="7" applyFont="1" applyFill="1" applyBorder="1" applyAlignment="1">
      <alignment horizontal="center" vertical="center" wrapText="1"/>
    </xf>
    <xf numFmtId="0" fontId="7" fillId="0" borderId="1" xfId="0" applyNumberFormat="1" applyFont="1" applyBorder="1" applyAlignment="1">
      <alignment horizontal="justify" vertical="center" wrapText="1"/>
    </xf>
    <xf numFmtId="0" fontId="41" fillId="0" borderId="1" xfId="0" applyFont="1" applyBorder="1" applyAlignment="1">
      <alignment horizontal="justify" vertical="center"/>
    </xf>
    <xf numFmtId="0" fontId="41" fillId="0" borderId="2" xfId="0" applyFont="1" applyBorder="1" applyAlignment="1">
      <alignment horizontal="justify" vertical="center"/>
    </xf>
    <xf numFmtId="0" fontId="30" fillId="0" borderId="1" xfId="6" applyNumberFormat="1" applyFont="1" applyFill="1" applyBorder="1" applyAlignment="1">
      <alignment horizontal="center" vertical="center" wrapText="1"/>
    </xf>
    <xf numFmtId="0" fontId="30" fillId="0" borderId="1" xfId="8"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33" fillId="6" borderId="1" xfId="0" applyFont="1" applyFill="1" applyBorder="1" applyAlignment="1">
      <alignment horizontal="justify" vertical="center" wrapText="1"/>
    </xf>
    <xf numFmtId="0" fontId="7" fillId="0" borderId="1" xfId="8" applyNumberFormat="1" applyFont="1" applyFill="1" applyBorder="1" applyAlignment="1">
      <alignment horizontal="center" vertical="center" wrapText="1"/>
    </xf>
    <xf numFmtId="2" fontId="30" fillId="0" borderId="1" xfId="8" applyNumberFormat="1" applyFont="1" applyFill="1" applyBorder="1" applyAlignment="1">
      <alignment horizontal="center" vertical="center" wrapText="1"/>
    </xf>
    <xf numFmtId="0" fontId="33" fillId="0" borderId="1" xfId="0" applyFont="1" applyBorder="1" applyAlignment="1">
      <alignment horizontal="justify" vertical="center"/>
    </xf>
    <xf numFmtId="0" fontId="7" fillId="0" borderId="1" xfId="0" applyFont="1" applyFill="1" applyBorder="1" applyAlignment="1">
      <alignment horizontal="center" vertical="center"/>
    </xf>
    <xf numFmtId="0" fontId="33" fillId="4" borderId="1" xfId="0" applyFont="1" applyFill="1" applyBorder="1" applyAlignment="1">
      <alignment horizontal="justify" vertical="center" wrapText="1"/>
    </xf>
    <xf numFmtId="9" fontId="31" fillId="0" borderId="1" xfId="7" applyFont="1" applyBorder="1" applyAlignment="1">
      <alignment horizontal="center" vertical="center"/>
    </xf>
    <xf numFmtId="164" fontId="30" fillId="0" borderId="1" xfId="0" applyNumberFormat="1" applyFont="1" applyBorder="1" applyAlignment="1">
      <alignment horizontal="justify" vertical="center"/>
    </xf>
    <xf numFmtId="164" fontId="30" fillId="0" borderId="1" xfId="0" applyNumberFormat="1" applyFont="1" applyBorder="1" applyAlignment="1">
      <alignment horizontal="justify" vertical="justify" wrapText="1"/>
    </xf>
    <xf numFmtId="0" fontId="41" fillId="0" borderId="4" xfId="0" applyFont="1" applyBorder="1" applyAlignment="1">
      <alignment horizontal="justify" vertical="center"/>
    </xf>
    <xf numFmtId="0" fontId="32" fillId="0" borderId="1" xfId="0" applyFont="1" applyBorder="1" applyAlignment="1">
      <alignment horizontal="left" vertical="center" wrapText="1"/>
    </xf>
    <xf numFmtId="9" fontId="32" fillId="0" borderId="1" xfId="7" applyFont="1" applyBorder="1" applyAlignment="1">
      <alignment horizontal="left" vertical="center" wrapText="1"/>
    </xf>
    <xf numFmtId="9" fontId="30" fillId="0" borderId="1" xfId="7" applyFont="1" applyBorder="1" applyAlignment="1">
      <alignment horizontal="center" vertical="center"/>
    </xf>
    <xf numFmtId="0" fontId="41" fillId="0" borderId="14" xfId="0" applyFont="1" applyBorder="1" applyAlignment="1">
      <alignment horizontal="justify" vertical="center"/>
    </xf>
    <xf numFmtId="0" fontId="41" fillId="0" borderId="5" xfId="0" applyFont="1" applyBorder="1" applyAlignment="1">
      <alignment horizontal="justify" vertical="center"/>
    </xf>
    <xf numFmtId="0" fontId="41" fillId="0" borderId="18" xfId="0" applyFont="1" applyBorder="1" applyAlignment="1">
      <alignment horizontal="justify" vertical="center"/>
    </xf>
    <xf numFmtId="0" fontId="30" fillId="0" borderId="5" xfId="0" applyFont="1" applyBorder="1" applyAlignment="1">
      <alignment horizontal="justify" vertical="center"/>
    </xf>
    <xf numFmtId="0" fontId="30" fillId="0" borderId="1" xfId="0" applyFont="1" applyBorder="1" applyAlignment="1">
      <alignment vertical="center"/>
    </xf>
    <xf numFmtId="9" fontId="30" fillId="0" borderId="0" xfId="7" applyFont="1" applyBorder="1" applyAlignment="1">
      <alignment horizontal="justify" vertical="center"/>
    </xf>
    <xf numFmtId="9" fontId="30" fillId="0" borderId="0" xfId="7" applyFont="1" applyBorder="1" applyAlignment="1">
      <alignment horizontal="center" vertical="center"/>
    </xf>
    <xf numFmtId="0" fontId="30" fillId="0" borderId="0" xfId="0" applyFont="1" applyBorder="1" applyAlignment="1">
      <alignment horizontal="justify" vertical="justify" wrapText="1"/>
    </xf>
    <xf numFmtId="0" fontId="30" fillId="0" borderId="35" xfId="0" applyFont="1" applyBorder="1" applyAlignment="1">
      <alignment horizontal="center" vertical="center"/>
    </xf>
    <xf numFmtId="9" fontId="30" fillId="0" borderId="1" xfId="7" applyFont="1" applyBorder="1" applyAlignment="1">
      <alignment horizontal="justify" vertical="center"/>
    </xf>
    <xf numFmtId="0" fontId="30" fillId="0" borderId="17" xfId="0" applyFont="1" applyBorder="1" applyAlignment="1">
      <alignment horizontal="center" vertical="center"/>
    </xf>
    <xf numFmtId="0" fontId="30" fillId="0" borderId="7" xfId="0" applyFont="1" applyBorder="1" applyAlignment="1">
      <alignment horizontal="justify" vertical="center"/>
    </xf>
    <xf numFmtId="9" fontId="30" fillId="0" borderId="7" xfId="7" applyFont="1" applyBorder="1" applyAlignment="1">
      <alignment horizontal="justify" vertical="center"/>
    </xf>
    <xf numFmtId="0" fontId="30" fillId="0" borderId="7" xfId="0" applyFont="1" applyBorder="1" applyAlignment="1">
      <alignment horizontal="center" vertical="center"/>
    </xf>
    <xf numFmtId="9" fontId="30" fillId="0" borderId="7" xfId="7" applyFont="1" applyBorder="1" applyAlignment="1">
      <alignment horizontal="center" vertical="center"/>
    </xf>
    <xf numFmtId="0" fontId="30" fillId="0" borderId="7" xfId="0" applyFont="1" applyBorder="1" applyAlignment="1">
      <alignment horizontal="justify" vertical="justify" wrapTex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2" fillId="0" borderId="0" xfId="0" applyFont="1" applyBorder="1" applyAlignment="1">
      <alignment horizontal="center" vertical="center"/>
    </xf>
    <xf numFmtId="1" fontId="3" fillId="0" borderId="1" xfId="10" applyNumberFormat="1" applyFont="1" applyBorder="1" applyAlignment="1">
      <alignment horizontal="center" vertical="center" wrapText="1"/>
    </xf>
    <xf numFmtId="37" fontId="3" fillId="0" borderId="1" xfId="9" applyNumberFormat="1" applyFont="1" applyBorder="1" applyAlignment="1">
      <alignment horizontal="center" vertical="center" wrapText="1"/>
    </xf>
    <xf numFmtId="0" fontId="18" fillId="0" borderId="38" xfId="0" applyFont="1" applyBorder="1" applyAlignment="1">
      <alignment horizontal="justify" vertical="center" wrapText="1"/>
    </xf>
    <xf numFmtId="0" fontId="18" fillId="0" borderId="38" xfId="0" applyFont="1" applyBorder="1" applyAlignment="1">
      <alignment horizontal="center" vertical="top" wrapText="1"/>
    </xf>
    <xf numFmtId="0" fontId="18" fillId="0" borderId="5" xfId="0" applyFont="1" applyBorder="1" applyAlignment="1">
      <alignment vertical="center" wrapText="1"/>
    </xf>
    <xf numFmtId="3" fontId="3" fillId="0" borderId="1" xfId="1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164" fontId="2" fillId="0" borderId="2" xfId="1" applyNumberFormat="1" applyFont="1" applyBorder="1" applyAlignment="1">
      <alignment horizontal="justify" vertical="center" wrapText="1"/>
    </xf>
    <xf numFmtId="164" fontId="3" fillId="0" borderId="2" xfId="1" applyNumberFormat="1" applyFont="1" applyBorder="1" applyAlignment="1">
      <alignment horizontal="justify" vertical="center"/>
    </xf>
    <xf numFmtId="0" fontId="3" fillId="0" borderId="4" xfId="0" applyFont="1" applyBorder="1" applyAlignment="1">
      <alignment horizontal="justify" vertical="center"/>
    </xf>
    <xf numFmtId="0" fontId="3" fillId="0" borderId="6" xfId="0" applyFont="1" applyBorder="1" applyAlignment="1">
      <alignment horizontal="justify" vertical="center"/>
    </xf>
    <xf numFmtId="164" fontId="3" fillId="0" borderId="0" xfId="1" applyNumberFormat="1" applyFont="1" applyAlignment="1">
      <alignment horizontal="justify" vertical="center"/>
    </xf>
    <xf numFmtId="0" fontId="17" fillId="0" borderId="38" xfId="0" applyFont="1" applyBorder="1" applyAlignment="1">
      <alignment horizontal="justify" vertical="center"/>
    </xf>
    <xf numFmtId="0" fontId="2" fillId="0" borderId="0" xfId="0" applyFont="1" applyFill="1" applyAlignment="1">
      <alignment horizontal="center" vertical="center"/>
    </xf>
    <xf numFmtId="0" fontId="3" fillId="0" borderId="2" xfId="0" applyFont="1" applyFill="1" applyBorder="1" applyAlignment="1">
      <alignment horizontal="justify" vertical="center" wrapText="1"/>
    </xf>
    <xf numFmtId="1" fontId="6" fillId="0" borderId="1" xfId="0" applyNumberFormat="1" applyFont="1" applyBorder="1" applyAlignment="1">
      <alignment horizontal="center" vertical="center"/>
    </xf>
    <xf numFmtId="9" fontId="6" fillId="0" borderId="1" xfId="7" applyFont="1" applyBorder="1" applyAlignment="1">
      <alignment horizontal="center" vertical="center"/>
    </xf>
    <xf numFmtId="0" fontId="6" fillId="0" borderId="1" xfId="0" applyFont="1" applyBorder="1" applyAlignment="1">
      <alignment horizontal="center" vertical="center"/>
    </xf>
    <xf numFmtId="0" fontId="17" fillId="0" borderId="1" xfId="0" applyFont="1" applyBorder="1" applyAlignment="1">
      <alignment horizontal="justify" vertical="center" wrapText="1"/>
    </xf>
    <xf numFmtId="9" fontId="3" fillId="0" borderId="1" xfId="7" applyFont="1" applyBorder="1" applyAlignment="1">
      <alignment horizontal="center" vertical="center"/>
    </xf>
    <xf numFmtId="9" fontId="17" fillId="4" borderId="1" xfId="7" applyFont="1" applyFill="1" applyBorder="1" applyAlignment="1">
      <alignment horizontal="center" vertical="center" wrapText="1"/>
    </xf>
    <xf numFmtId="0" fontId="18" fillId="0" borderId="1" xfId="0" applyFont="1" applyFill="1" applyBorder="1" applyAlignment="1">
      <alignment horizontal="justify" vertical="center" wrapText="1"/>
    </xf>
    <xf numFmtId="9" fontId="17" fillId="0" borderId="1" xfId="7" applyFont="1" applyFill="1" applyBorder="1" applyAlignment="1">
      <alignment horizontal="center" vertical="center" wrapText="1"/>
    </xf>
    <xf numFmtId="0" fontId="17" fillId="4" borderId="5" xfId="0" applyFont="1" applyFill="1" applyBorder="1" applyAlignment="1">
      <alignment vertical="center" wrapText="1"/>
    </xf>
    <xf numFmtId="0" fontId="17" fillId="4" borderId="1" xfId="0" applyFont="1" applyFill="1" applyBorder="1" applyAlignment="1">
      <alignment horizontal="center" vertical="center" wrapText="1"/>
    </xf>
    <xf numFmtId="166" fontId="3" fillId="4" borderId="0" xfId="0" applyNumberFormat="1" applyFont="1" applyFill="1" applyAlignment="1">
      <alignment horizontal="right" vertical="center"/>
    </xf>
    <xf numFmtId="9" fontId="3" fillId="0" borderId="1" xfId="7" applyFont="1" applyFill="1" applyBorder="1" applyAlignment="1">
      <alignment horizontal="center" vertical="center" wrapText="1"/>
    </xf>
    <xf numFmtId="0" fontId="3" fillId="0" borderId="1" xfId="0" applyFont="1" applyBorder="1" applyAlignment="1">
      <alignment vertical="center" wrapText="1"/>
    </xf>
    <xf numFmtId="0" fontId="17" fillId="0" borderId="0" xfId="0" applyFont="1" applyAlignment="1">
      <alignment horizontal="justify" vertical="justify" wrapText="1"/>
    </xf>
    <xf numFmtId="0" fontId="17" fillId="0" borderId="2" xfId="0" applyFont="1" applyFill="1" applyBorder="1" applyAlignment="1">
      <alignment horizontal="center" vertical="center" wrapText="1"/>
    </xf>
    <xf numFmtId="9" fontId="17" fillId="0" borderId="2" xfId="7"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0" xfId="0" applyFont="1" applyBorder="1" applyAlignment="1">
      <alignment horizontal="center" vertical="center" wrapText="1"/>
    </xf>
    <xf numFmtId="9" fontId="3" fillId="0" borderId="10" xfId="7" applyFont="1" applyBorder="1" applyAlignment="1">
      <alignment horizontal="center" vertical="center" wrapText="1"/>
    </xf>
    <xf numFmtId="166" fontId="3" fillId="4" borderId="1" xfId="0" applyNumberFormat="1" applyFont="1" applyFill="1" applyBorder="1" applyAlignment="1">
      <alignment horizontal="justify" vertical="center"/>
    </xf>
    <xf numFmtId="9" fontId="3" fillId="0" borderId="1" xfId="7" applyFont="1" applyBorder="1" applyAlignment="1">
      <alignment horizontal="right" vertical="center"/>
    </xf>
    <xf numFmtId="0" fontId="3" fillId="0" borderId="4" xfId="0" applyFont="1" applyBorder="1" applyAlignment="1">
      <alignment horizontal="center" vertical="center"/>
    </xf>
    <xf numFmtId="9" fontId="3" fillId="0" borderId="4" xfId="7" applyFont="1" applyBorder="1" applyAlignment="1">
      <alignment horizontal="center" vertical="center"/>
    </xf>
    <xf numFmtId="9" fontId="3" fillId="0" borderId="0" xfId="7" applyFont="1" applyAlignment="1">
      <alignment horizontal="center" vertical="center"/>
    </xf>
    <xf numFmtId="166" fontId="3" fillId="4" borderId="0" xfId="0" applyNumberFormat="1" applyFont="1" applyFill="1" applyAlignment="1">
      <alignment horizontal="justify" vertical="center"/>
    </xf>
    <xf numFmtId="9" fontId="3" fillId="0" borderId="0" xfId="7" applyFont="1" applyAlignment="1">
      <alignment horizontal="right" vertical="center"/>
    </xf>
    <xf numFmtId="0" fontId="3" fillId="0" borderId="6" xfId="0" applyFont="1" applyBorder="1" applyAlignment="1">
      <alignment vertical="center" wrapText="1"/>
    </xf>
    <xf numFmtId="0" fontId="17" fillId="4" borderId="6" xfId="0" applyFont="1" applyFill="1" applyBorder="1" applyAlignment="1">
      <alignment vertical="center" wrapText="1"/>
    </xf>
    <xf numFmtId="9" fontId="3" fillId="0" borderId="1" xfId="7" applyFont="1" applyBorder="1" applyAlignment="1">
      <alignment vertical="center"/>
    </xf>
    <xf numFmtId="0" fontId="17" fillId="0" borderId="1" xfId="0" applyFont="1" applyBorder="1" applyAlignment="1">
      <alignment vertical="center" wrapText="1"/>
    </xf>
    <xf numFmtId="0" fontId="17" fillId="6" borderId="1" xfId="0" applyFont="1" applyFill="1" applyBorder="1" applyAlignment="1">
      <alignment horizontal="justify" vertical="center" wrapText="1"/>
    </xf>
    <xf numFmtId="0" fontId="18" fillId="4" borderId="0" xfId="0" applyFont="1" applyFill="1" applyAlignment="1">
      <alignment horizontal="justify" vertical="center"/>
    </xf>
    <xf numFmtId="0" fontId="6" fillId="4" borderId="1" xfId="0" applyFont="1" applyFill="1" applyBorder="1" applyAlignment="1">
      <alignment horizontal="justify" vertical="center" wrapText="1"/>
    </xf>
    <xf numFmtId="9" fontId="2" fillId="0" borderId="1" xfId="7" applyFont="1" applyBorder="1" applyAlignment="1">
      <alignment horizontal="center" vertical="center"/>
    </xf>
    <xf numFmtId="166" fontId="3" fillId="4" borderId="0" xfId="0" applyNumberFormat="1" applyFont="1" applyFill="1" applyAlignment="1">
      <alignment vertical="center"/>
    </xf>
    <xf numFmtId="171" fontId="3" fillId="4" borderId="1" xfId="0" applyNumberFormat="1" applyFont="1" applyFill="1" applyBorder="1" applyAlignment="1">
      <alignment vertical="center"/>
    </xf>
    <xf numFmtId="164" fontId="2" fillId="0" borderId="1" xfId="0" applyNumberFormat="1" applyFont="1" applyBorder="1" applyAlignment="1">
      <alignment horizontal="right" vertical="center" wrapText="1"/>
    </xf>
    <xf numFmtId="43" fontId="17" fillId="0" borderId="1"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6" fillId="3" borderId="3" xfId="0" applyFont="1" applyFill="1" applyBorder="1" applyAlignment="1">
      <alignment horizontal="center" vertical="center" wrapText="1"/>
    </xf>
    <xf numFmtId="9" fontId="46" fillId="3" borderId="3" xfId="7" applyFont="1" applyFill="1" applyBorder="1" applyAlignment="1">
      <alignment horizontal="center" vertical="center" wrapText="1"/>
    </xf>
    <xf numFmtId="0" fontId="17" fillId="0" borderId="0" xfId="0" applyFont="1" applyFill="1" applyBorder="1" applyAlignment="1">
      <alignment horizontal="justify" vertical="center"/>
    </xf>
    <xf numFmtId="0" fontId="18" fillId="0" borderId="1" xfId="0" applyFont="1" applyFill="1" applyBorder="1" applyAlignment="1">
      <alignment horizontal="center" vertical="center" wrapText="1"/>
    </xf>
    <xf numFmtId="9" fontId="18" fillId="0" borderId="1" xfId="7" applyFont="1" applyFill="1" applyBorder="1" applyAlignment="1">
      <alignment horizontal="center" vertical="center" wrapText="1"/>
    </xf>
    <xf numFmtId="9" fontId="18" fillId="0" borderId="6" xfId="7"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1" xfId="0" applyFont="1" applyFill="1" applyBorder="1" applyAlignment="1">
      <alignment vertical="center" wrapText="1"/>
    </xf>
    <xf numFmtId="1" fontId="6" fillId="0" borderId="1" xfId="8" applyNumberFormat="1" applyFont="1" applyFill="1" applyBorder="1" applyAlignment="1">
      <alignment horizontal="center" vertical="center" wrapText="1"/>
    </xf>
    <xf numFmtId="2" fontId="6" fillId="0" borderId="2" xfId="8" applyNumberFormat="1" applyFont="1" applyFill="1" applyBorder="1" applyAlignment="1">
      <alignment horizontal="center" vertical="center" wrapText="1"/>
    </xf>
    <xf numFmtId="2" fontId="6" fillId="0" borderId="1" xfId="8" applyNumberFormat="1" applyFont="1" applyFill="1" applyBorder="1" applyAlignment="1">
      <alignment horizontal="center" vertical="center" wrapText="1"/>
    </xf>
    <xf numFmtId="9" fontId="17" fillId="0" borderId="1" xfId="7" applyFont="1" applyFill="1" applyBorder="1" applyAlignment="1">
      <alignment horizontal="center" vertical="center"/>
    </xf>
    <xf numFmtId="2" fontId="18" fillId="0" borderId="1" xfId="0" applyNumberFormat="1" applyFont="1" applyFill="1" applyBorder="1" applyAlignment="1">
      <alignment horizontal="center" vertical="center" wrapText="1"/>
    </xf>
    <xf numFmtId="0" fontId="17" fillId="4" borderId="1" xfId="0" applyFont="1" applyFill="1" applyBorder="1" applyAlignment="1">
      <alignment horizontal="justify" vertical="center" wrapText="1"/>
    </xf>
    <xf numFmtId="0" fontId="18" fillId="0" borderId="1" xfId="0" applyFont="1" applyFill="1" applyBorder="1" applyAlignment="1">
      <alignment vertical="center" wrapText="1"/>
    </xf>
    <xf numFmtId="0" fontId="17" fillId="0" borderId="7" xfId="0" applyFont="1" applyFill="1" applyBorder="1" applyAlignment="1">
      <alignment horizontal="justify" vertical="center" wrapText="1"/>
    </xf>
    <xf numFmtId="0" fontId="17" fillId="0" borderId="4" xfId="0" applyFont="1" applyFill="1" applyBorder="1" applyAlignment="1">
      <alignment horizontal="left" vertical="center" wrapText="1"/>
    </xf>
    <xf numFmtId="9" fontId="45" fillId="0" borderId="1" xfId="7" applyFont="1" applyFill="1" applyBorder="1" applyAlignment="1">
      <alignment horizontal="center" vertical="center" wrapText="1"/>
    </xf>
    <xf numFmtId="164" fontId="18" fillId="0" borderId="1" xfId="0" applyNumberFormat="1" applyFont="1" applyFill="1" applyBorder="1" applyAlignment="1">
      <alignment horizontal="justify" vertical="center" wrapText="1"/>
    </xf>
    <xf numFmtId="164" fontId="18" fillId="0" borderId="2" xfId="0" applyNumberFormat="1" applyFont="1" applyFill="1" applyBorder="1" applyAlignment="1">
      <alignment horizontal="justify" vertical="center" wrapText="1"/>
    </xf>
    <xf numFmtId="9" fontId="45" fillId="0" borderId="4" xfId="7" applyFont="1" applyFill="1" applyBorder="1" applyAlignment="1">
      <alignment horizontal="center" vertical="center" wrapText="1"/>
    </xf>
    <xf numFmtId="0" fontId="3" fillId="0" borderId="4" xfId="0" applyFont="1" applyBorder="1" applyAlignment="1">
      <alignment horizontal="left" vertical="center" wrapText="1"/>
    </xf>
    <xf numFmtId="9" fontId="3" fillId="0" borderId="4" xfId="7" applyFont="1" applyBorder="1" applyAlignment="1">
      <alignment horizontal="left" vertical="center" wrapText="1"/>
    </xf>
    <xf numFmtId="9" fontId="17" fillId="0" borderId="1" xfId="7" applyFont="1" applyBorder="1" applyAlignment="1">
      <alignment vertical="center" wrapText="1"/>
    </xf>
    <xf numFmtId="0" fontId="17" fillId="0" borderId="2" xfId="0" applyFont="1" applyBorder="1" applyAlignment="1">
      <alignment vertical="center" wrapText="1"/>
    </xf>
    <xf numFmtId="9" fontId="6" fillId="0" borderId="47" xfId="7" applyFont="1" applyFill="1" applyBorder="1" applyAlignment="1">
      <alignment horizontal="center" vertical="center" wrapText="1"/>
    </xf>
    <xf numFmtId="9" fontId="37" fillId="0" borderId="4" xfId="7" applyFont="1" applyBorder="1" applyAlignment="1">
      <alignment horizontal="left" vertical="center"/>
    </xf>
    <xf numFmtId="9" fontId="17" fillId="0" borderId="4" xfId="7" applyFont="1" applyBorder="1" applyAlignment="1">
      <alignment vertical="center" wrapText="1"/>
    </xf>
    <xf numFmtId="9" fontId="17" fillId="0" borderId="4" xfId="7" applyFont="1" applyBorder="1" applyAlignment="1">
      <alignment horizontal="left" vertical="center" wrapText="1"/>
    </xf>
    <xf numFmtId="0" fontId="17" fillId="0" borderId="0" xfId="0" applyFont="1" applyAlignment="1">
      <alignment horizontal="justify" vertical="center" wrapText="1"/>
    </xf>
    <xf numFmtId="9" fontId="17" fillId="0" borderId="0" xfId="7" applyFont="1" applyAlignment="1">
      <alignment horizontal="justify" vertical="center" wrapText="1"/>
    </xf>
    <xf numFmtId="0" fontId="17" fillId="0" borderId="0" xfId="0" applyFont="1" applyAlignment="1">
      <alignment horizontal="center" vertical="center" wrapText="1"/>
    </xf>
    <xf numFmtId="9" fontId="17" fillId="0" borderId="0" xfId="7" applyFont="1" applyAlignment="1">
      <alignment horizontal="center" vertical="center" wrapText="1"/>
    </xf>
    <xf numFmtId="9" fontId="17" fillId="0" borderId="0" xfId="7" applyFont="1" applyAlignment="1">
      <alignment horizontal="justify" vertical="center"/>
    </xf>
    <xf numFmtId="9" fontId="17" fillId="0" borderId="0" xfId="7" applyFont="1" applyAlignment="1">
      <alignment horizontal="center" vertical="center"/>
    </xf>
    <xf numFmtId="9" fontId="32" fillId="0" borderId="1" xfId="7" applyFont="1" applyBorder="1" applyAlignment="1">
      <alignment horizontal="center" vertical="center" wrapText="1"/>
    </xf>
    <xf numFmtId="0" fontId="17" fillId="0" borderId="1" xfId="0" applyFont="1" applyBorder="1" applyAlignment="1">
      <alignment horizontal="justify" vertical="justify"/>
    </xf>
    <xf numFmtId="9" fontId="32" fillId="0" borderId="1" xfId="7" applyNumberFormat="1" applyFont="1" applyFill="1" applyBorder="1" applyAlignment="1">
      <alignment horizontal="center" vertical="center" wrapText="1"/>
    </xf>
    <xf numFmtId="9" fontId="31" fillId="0" borderId="8" xfId="7" applyFont="1" applyFill="1" applyBorder="1" applyAlignment="1">
      <alignment horizontal="center" vertical="center" wrapText="1"/>
    </xf>
    <xf numFmtId="9" fontId="31" fillId="0" borderId="2" xfId="7" applyFont="1" applyFill="1" applyBorder="1" applyAlignment="1">
      <alignment horizontal="center" vertical="center" wrapText="1"/>
    </xf>
    <xf numFmtId="0" fontId="18" fillId="0" borderId="49" xfId="0" applyFont="1" applyBorder="1" applyAlignment="1">
      <alignment horizontal="center" vertical="top" wrapText="1"/>
    </xf>
    <xf numFmtId="0" fontId="3" fillId="0" borderId="10" xfId="0" applyFont="1" applyBorder="1" applyAlignment="1">
      <alignment horizontal="justify" vertical="center"/>
    </xf>
    <xf numFmtId="9" fontId="3" fillId="0" borderId="6" xfId="7" applyFont="1" applyBorder="1" applyAlignment="1">
      <alignment horizontal="justify" vertical="center"/>
    </xf>
    <xf numFmtId="0" fontId="18" fillId="0" borderId="1" xfId="0" applyFont="1" applyBorder="1" applyAlignment="1">
      <alignment vertical="center" wrapText="1"/>
    </xf>
    <xf numFmtId="3" fontId="3" fillId="0" borderId="1" xfId="0" applyNumberFormat="1" applyFont="1" applyBorder="1" applyAlignment="1">
      <alignment vertical="center" wrapText="1"/>
    </xf>
    <xf numFmtId="9" fontId="2" fillId="4" borderId="2" xfId="0" applyNumberFormat="1" applyFont="1" applyFill="1" applyBorder="1" applyAlignment="1">
      <alignment horizontal="center" vertical="center"/>
    </xf>
    <xf numFmtId="9" fontId="18" fillId="0" borderId="1" xfId="0" applyNumberFormat="1" applyFont="1" applyBorder="1" applyAlignment="1">
      <alignment horizontal="center" vertical="center" wrapText="1"/>
    </xf>
    <xf numFmtId="9" fontId="46" fillId="0" borderId="1" xfId="0" applyNumberFormat="1" applyFont="1" applyBorder="1" applyAlignment="1">
      <alignment horizontal="center" vertical="center" wrapText="1"/>
    </xf>
    <xf numFmtId="0" fontId="48" fillId="0" borderId="5" xfId="8" applyNumberFormat="1" applyFont="1" applyFill="1" applyBorder="1" applyAlignment="1">
      <alignment horizontal="center" vertical="center" wrapText="1"/>
    </xf>
    <xf numFmtId="0" fontId="48" fillId="0" borderId="1" xfId="8" applyNumberFormat="1" applyFont="1" applyFill="1" applyBorder="1" applyAlignment="1">
      <alignment horizontal="center" vertical="center" wrapText="1"/>
    </xf>
    <xf numFmtId="9" fontId="48" fillId="0" borderId="1" xfId="8" applyFont="1" applyFill="1" applyBorder="1" applyAlignment="1">
      <alignment horizontal="center" vertical="center" wrapText="1"/>
    </xf>
    <xf numFmtId="4" fontId="30" fillId="0" borderId="1" xfId="0" applyNumberFormat="1" applyFont="1" applyBorder="1" applyAlignment="1">
      <alignment vertical="center"/>
    </xf>
    <xf numFmtId="4" fontId="30" fillId="0" borderId="7" xfId="0" applyNumberFormat="1" applyFont="1" applyBorder="1" applyAlignment="1">
      <alignment vertical="center"/>
    </xf>
    <xf numFmtId="4" fontId="31" fillId="0" borderId="1" xfId="1" applyNumberFormat="1" applyFont="1" applyBorder="1" applyAlignment="1">
      <alignment vertical="center"/>
    </xf>
    <xf numFmtId="4" fontId="30" fillId="0" borderId="0" xfId="0" applyNumberFormat="1" applyFont="1" applyBorder="1" applyAlignment="1">
      <alignment vertical="center"/>
    </xf>
    <xf numFmtId="4" fontId="30" fillId="0" borderId="6" xfId="0" applyNumberFormat="1" applyFont="1" applyBorder="1" applyAlignment="1">
      <alignment vertical="center"/>
    </xf>
    <xf numFmtId="2" fontId="48" fillId="0" borderId="5" xfId="8" applyNumberFormat="1" applyFont="1" applyFill="1" applyBorder="1" applyAlignment="1">
      <alignment horizontal="center" vertical="center" wrapText="1"/>
    </xf>
    <xf numFmtId="0" fontId="48" fillId="0" borderId="1" xfId="8" applyNumberFormat="1" applyFont="1" applyBorder="1" applyAlignment="1">
      <alignment horizontal="center" vertical="center" wrapText="1"/>
    </xf>
    <xf numFmtId="9" fontId="48" fillId="0" borderId="1" xfId="8" applyNumberFormat="1" applyFont="1" applyFill="1" applyBorder="1" applyAlignment="1">
      <alignment horizontal="center" vertical="center" wrapText="1"/>
    </xf>
    <xf numFmtId="9" fontId="48" fillId="0" borderId="1" xfId="8" applyFont="1" applyBorder="1" applyAlignment="1">
      <alignment horizontal="center" vertical="center" wrapText="1"/>
    </xf>
    <xf numFmtId="2" fontId="48" fillId="0" borderId="1" xfId="8" applyNumberFormat="1" applyFont="1" applyBorder="1" applyAlignment="1">
      <alignment horizontal="center" vertical="center" wrapText="1"/>
    </xf>
    <xf numFmtId="9" fontId="48" fillId="0" borderId="5" xfId="8" applyFont="1" applyBorder="1" applyAlignment="1">
      <alignment horizontal="center" vertical="center" wrapText="1"/>
    </xf>
    <xf numFmtId="9" fontId="31" fillId="0" borderId="1" xfId="7" applyFont="1" applyFill="1" applyBorder="1" applyAlignment="1">
      <alignment horizontal="center" vertical="center" wrapText="1"/>
    </xf>
    <xf numFmtId="0" fontId="33" fillId="0" borderId="1" xfId="0" applyFont="1" applyBorder="1" applyAlignment="1">
      <alignment horizontal="justify" vertical="center" wrapText="1"/>
    </xf>
    <xf numFmtId="0" fontId="30" fillId="0" borderId="1" xfId="0" applyFont="1" applyFill="1" applyBorder="1" applyAlignment="1">
      <alignment horizontal="justify" vertical="center" wrapText="1"/>
    </xf>
    <xf numFmtId="0" fontId="3" fillId="0" borderId="1" xfId="0" applyFont="1" applyBorder="1" applyAlignment="1">
      <alignment horizontal="left" vertical="center"/>
    </xf>
    <xf numFmtId="0" fontId="17" fillId="0" borderId="0" xfId="0" applyFont="1" applyAlignment="1">
      <alignment horizontal="justify" vertical="center" wrapText="1"/>
    </xf>
    <xf numFmtId="9" fontId="18" fillId="0" borderId="6" xfId="7" applyFont="1" applyFill="1" applyBorder="1" applyAlignment="1">
      <alignment horizontal="center" vertical="center" wrapText="1"/>
    </xf>
    <xf numFmtId="9" fontId="17" fillId="0" borderId="1" xfId="7" applyFont="1" applyFill="1" applyBorder="1" applyAlignment="1">
      <alignment horizontal="center" vertical="center"/>
    </xf>
    <xf numFmtId="9" fontId="3" fillId="0" borderId="1" xfId="2" applyFont="1" applyFill="1" applyBorder="1" applyAlignment="1">
      <alignment horizontal="center" vertical="center" wrapText="1"/>
    </xf>
    <xf numFmtId="0" fontId="18" fillId="0" borderId="1" xfId="0" applyFont="1" applyBorder="1" applyAlignment="1">
      <alignment horizontal="justify" vertical="center" wrapText="1"/>
    </xf>
    <xf numFmtId="3" fontId="31" fillId="0" borderId="1" xfId="1" applyNumberFormat="1" applyFont="1" applyBorder="1" applyAlignment="1">
      <alignment horizontal="center" vertical="center"/>
    </xf>
    <xf numFmtId="168" fontId="30" fillId="0" borderId="7" xfId="0" applyNumberFormat="1" applyFont="1" applyBorder="1" applyAlignment="1">
      <alignment horizontal="justify" vertical="center"/>
    </xf>
    <xf numFmtId="168" fontId="31" fillId="0" borderId="1" xfId="0" applyNumberFormat="1" applyFont="1" applyBorder="1" applyAlignment="1">
      <alignment horizontal="right" vertical="center"/>
    </xf>
    <xf numFmtId="168" fontId="31" fillId="0" borderId="1" xfId="0" applyNumberFormat="1" applyFont="1" applyBorder="1" applyAlignment="1">
      <alignment vertical="center"/>
    </xf>
    <xf numFmtId="168" fontId="30" fillId="0" borderId="1" xfId="0" applyNumberFormat="1" applyFont="1" applyBorder="1" applyAlignment="1">
      <alignment horizontal="justify" vertical="center"/>
    </xf>
    <xf numFmtId="168" fontId="30" fillId="0" borderId="0" xfId="0" applyNumberFormat="1" applyFont="1" applyBorder="1" applyAlignment="1">
      <alignment horizontal="justify" vertical="center"/>
    </xf>
    <xf numFmtId="168" fontId="30" fillId="0" borderId="6" xfId="0" applyNumberFormat="1" applyFont="1" applyBorder="1" applyAlignment="1">
      <alignment horizontal="justify" vertical="center"/>
    </xf>
    <xf numFmtId="9" fontId="49" fillId="0" borderId="2" xfId="2" applyFont="1" applyFill="1" applyBorder="1" applyAlignment="1">
      <alignment horizontal="center" vertical="center" wrapText="1"/>
    </xf>
    <xf numFmtId="43" fontId="2" fillId="0" borderId="1" xfId="1" applyFont="1" applyBorder="1" applyAlignment="1">
      <alignment horizontal="center" vertical="center" wrapText="1"/>
    </xf>
    <xf numFmtId="43" fontId="3" fillId="0" borderId="0" xfId="1" applyFont="1" applyAlignment="1">
      <alignment horizontal="center" vertical="center"/>
    </xf>
    <xf numFmtId="0" fontId="10" fillId="0" borderId="1" xfId="0" applyFont="1" applyBorder="1" applyAlignment="1">
      <alignment horizontal="justify" vertical="center" wrapText="1"/>
    </xf>
    <xf numFmtId="43" fontId="2" fillId="0" borderId="1" xfId="1" applyFont="1" applyBorder="1" applyAlignment="1">
      <alignment horizontal="justify" vertical="center"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166" fontId="3" fillId="4" borderId="1" xfId="0" applyNumberFormat="1" applyFont="1" applyFill="1" applyBorder="1" applyAlignment="1">
      <alignment vertical="center"/>
    </xf>
    <xf numFmtId="0" fontId="17" fillId="4" borderId="5" xfId="0" applyFont="1" applyFill="1" applyBorder="1" applyAlignment="1">
      <alignment horizontal="justify" vertical="center" wrapText="1"/>
    </xf>
    <xf numFmtId="166" fontId="3" fillId="4" borderId="1" xfId="0" applyNumberFormat="1" applyFont="1" applyFill="1" applyBorder="1" applyAlignment="1">
      <alignment horizontal="righ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9" fontId="3" fillId="0" borderId="1" xfId="7" applyFont="1" applyBorder="1" applyAlignment="1">
      <alignment horizontal="center" vertical="center" wrapText="1"/>
    </xf>
    <xf numFmtId="0" fontId="18"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17" fillId="0" borderId="8" xfId="0" applyFont="1" applyBorder="1" applyAlignment="1">
      <alignment horizontal="justify" vertical="center" wrapText="1"/>
    </xf>
    <xf numFmtId="0" fontId="17"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2" applyFont="1" applyBorder="1" applyAlignment="1">
      <alignment horizontal="center" vertical="center" wrapText="1"/>
    </xf>
    <xf numFmtId="0" fontId="3" fillId="0" borderId="1" xfId="0" applyFont="1" applyBorder="1" applyAlignment="1">
      <alignment horizontal="justify" vertical="center" wrapText="1"/>
    </xf>
    <xf numFmtId="43" fontId="3" fillId="4" borderId="0" xfId="1" applyFont="1" applyFill="1" applyAlignment="1">
      <alignment horizontal="center" vertical="center"/>
    </xf>
    <xf numFmtId="43" fontId="17" fillId="0" borderId="1" xfId="1" applyFont="1" applyFill="1" applyBorder="1" applyAlignment="1">
      <alignment horizontal="center" vertical="center"/>
    </xf>
    <xf numFmtId="43" fontId="3" fillId="0" borderId="1" xfId="1" applyFont="1" applyBorder="1" applyAlignment="1">
      <alignment horizontal="center" vertical="center"/>
    </xf>
    <xf numFmtId="43" fontId="3" fillId="0" borderId="4" xfId="1" applyFont="1" applyBorder="1" applyAlignment="1">
      <alignment horizontal="center" vertical="center"/>
    </xf>
    <xf numFmtId="43" fontId="1" fillId="0" borderId="1" xfId="1" applyFont="1" applyFill="1" applyBorder="1" applyAlignment="1">
      <alignment horizontal="center" vertical="center"/>
    </xf>
    <xf numFmtId="43" fontId="2" fillId="0" borderId="1" xfId="1" applyFont="1" applyBorder="1" applyAlignment="1">
      <alignment horizontal="right" vertical="center" wrapText="1"/>
    </xf>
    <xf numFmtId="43" fontId="3" fillId="0" borderId="1" xfId="1" applyFont="1" applyBorder="1" applyAlignment="1">
      <alignment horizontal="right" vertical="center"/>
    </xf>
    <xf numFmtId="43" fontId="3" fillId="0" borderId="0" xfId="1" applyFont="1" applyAlignment="1">
      <alignment horizontal="right" vertical="center"/>
    </xf>
    <xf numFmtId="9" fontId="2" fillId="0" borderId="1" xfId="2"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0" fontId="30" fillId="0" borderId="1" xfId="0" applyNumberFormat="1" applyFont="1" applyBorder="1" applyAlignment="1">
      <alignment horizontal="justify" vertical="center" wrapText="1"/>
    </xf>
    <xf numFmtId="43" fontId="36" fillId="0" borderId="1" xfId="6" applyNumberFormat="1" applyFont="1" applyBorder="1" applyAlignment="1">
      <alignment horizontal="center" vertical="center" wrapText="1"/>
    </xf>
    <xf numFmtId="43" fontId="32" fillId="0" borderId="1" xfId="6" applyNumberFormat="1" applyFont="1" applyBorder="1" applyAlignment="1">
      <alignment horizontal="center" vertical="center"/>
    </xf>
    <xf numFmtId="43" fontId="32" fillId="0" borderId="4" xfId="0" applyNumberFormat="1" applyFont="1" applyBorder="1" applyAlignment="1">
      <alignment horizontal="left" vertical="center"/>
    </xf>
    <xf numFmtId="43" fontId="32" fillId="0" borderId="0" xfId="6" applyNumberFormat="1" applyFont="1" applyFill="1" applyAlignment="1">
      <alignment horizontal="center" vertical="center"/>
    </xf>
    <xf numFmtId="43" fontId="32" fillId="0" borderId="0" xfId="6" applyNumberFormat="1" applyFont="1" applyAlignment="1">
      <alignment horizontal="center" vertical="center"/>
    </xf>
    <xf numFmtId="43" fontId="48" fillId="0" borderId="0" xfId="12" applyNumberFormat="1" applyFont="1" applyFill="1" applyBorder="1" applyAlignment="1">
      <alignment horizontal="right" vertical="center"/>
    </xf>
    <xf numFmtId="4" fontId="39" fillId="0" borderId="1" xfId="0" applyNumberFormat="1" applyFont="1" applyFill="1" applyBorder="1" applyAlignment="1">
      <alignment horizontal="right" vertical="center" wrapText="1"/>
    </xf>
    <xf numFmtId="4" fontId="32" fillId="0" borderId="1" xfId="0" applyNumberFormat="1" applyFont="1" applyBorder="1" applyAlignment="1">
      <alignment horizontal="right" vertical="center"/>
    </xf>
    <xf numFmtId="4" fontId="32" fillId="0" borderId="0" xfId="0" applyNumberFormat="1" applyFont="1" applyAlignment="1">
      <alignment horizontal="right" vertical="center"/>
    </xf>
    <xf numFmtId="43" fontId="36" fillId="0" borderId="1" xfId="0" applyNumberFormat="1" applyFont="1" applyFill="1" applyBorder="1" applyAlignment="1">
      <alignment horizontal="right" vertical="center" wrapText="1"/>
    </xf>
    <xf numFmtId="43" fontId="32" fillId="0" borderId="1" xfId="0" applyNumberFormat="1" applyFont="1" applyBorder="1" applyAlignment="1">
      <alignment horizontal="right" vertical="center"/>
    </xf>
    <xf numFmtId="43" fontId="32" fillId="0" borderId="0" xfId="0" applyNumberFormat="1" applyFont="1" applyAlignment="1">
      <alignment horizontal="right" vertical="center"/>
    </xf>
    <xf numFmtId="0" fontId="39" fillId="0" borderId="1" xfId="0" applyFont="1" applyFill="1" applyBorder="1" applyAlignment="1">
      <alignment horizontal="center" vertical="center" wrapText="1"/>
    </xf>
    <xf numFmtId="43" fontId="17" fillId="0" borderId="0" xfId="1" applyNumberFormat="1" applyFont="1" applyAlignment="1">
      <alignment horizontal="center" vertical="center"/>
    </xf>
    <xf numFmtId="43" fontId="45" fillId="0" borderId="1" xfId="1" applyNumberFormat="1" applyFont="1" applyFill="1" applyBorder="1" applyAlignment="1">
      <alignment horizontal="center" vertical="center" wrapText="1"/>
    </xf>
    <xf numFmtId="43" fontId="17" fillId="0" borderId="1" xfId="1" applyNumberFormat="1" applyFont="1" applyBorder="1" applyAlignment="1">
      <alignment vertical="center" wrapText="1"/>
    </xf>
    <xf numFmtId="43" fontId="17" fillId="0" borderId="4" xfId="0" applyNumberFormat="1" applyFont="1" applyBorder="1" applyAlignment="1">
      <alignment horizontal="left" vertical="center" wrapText="1"/>
    </xf>
    <xf numFmtId="43" fontId="17" fillId="0" borderId="0" xfId="1" applyNumberFormat="1" applyFont="1" applyAlignment="1">
      <alignment horizontal="center" vertical="center" wrapText="1"/>
    </xf>
    <xf numFmtId="2" fontId="6" fillId="0" borderId="1" xfId="0" applyNumberFormat="1" applyFont="1" applyFill="1" applyBorder="1" applyAlignment="1">
      <alignment horizontal="center" vertical="center" wrapText="1"/>
    </xf>
    <xf numFmtId="9" fontId="4" fillId="0" borderId="4" xfId="7" applyFont="1" applyFill="1" applyBorder="1" applyAlignment="1">
      <alignment horizontal="center" vertical="center" wrapText="1"/>
    </xf>
    <xf numFmtId="0" fontId="17" fillId="0" borderId="1" xfId="0" applyFont="1" applyBorder="1" applyAlignment="1">
      <alignment horizontal="justify" vertical="center" wrapText="1"/>
    </xf>
    <xf numFmtId="0" fontId="17" fillId="6" borderId="1" xfId="0" applyFont="1" applyFill="1" applyBorder="1" applyAlignment="1">
      <alignment horizontal="justify" vertical="center" wrapText="1"/>
    </xf>
    <xf numFmtId="168" fontId="17" fillId="4" borderId="3" xfId="0" applyNumberFormat="1" applyFont="1" applyFill="1" applyBorder="1" applyAlignment="1">
      <alignment horizontal="right" vertical="center"/>
    </xf>
    <xf numFmtId="168" fontId="45" fillId="0" borderId="1" xfId="1" applyNumberFormat="1" applyFont="1" applyFill="1" applyBorder="1" applyAlignment="1">
      <alignment horizontal="right" vertical="center" wrapText="1"/>
    </xf>
    <xf numFmtId="168" fontId="17" fillId="4" borderId="1" xfId="0" applyNumberFormat="1" applyFont="1" applyFill="1" applyBorder="1" applyAlignment="1">
      <alignment horizontal="right" vertical="center" wrapText="1"/>
    </xf>
    <xf numFmtId="168" fontId="17" fillId="0" borderId="0" xfId="0" applyNumberFormat="1" applyFont="1" applyAlignment="1">
      <alignment horizontal="right" vertical="center"/>
    </xf>
    <xf numFmtId="168" fontId="17" fillId="4" borderId="1" xfId="0" applyNumberFormat="1" applyFont="1" applyFill="1" applyBorder="1" applyAlignment="1">
      <alignment horizontal="right" vertical="center"/>
    </xf>
    <xf numFmtId="9" fontId="32" fillId="0" borderId="1" xfId="7"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37" fillId="0" borderId="2" xfId="0" applyFont="1" applyBorder="1" applyAlignment="1">
      <alignment horizontal="center" vertical="center"/>
    </xf>
    <xf numFmtId="0" fontId="37" fillId="0" borderId="4" xfId="0" applyFont="1" applyBorder="1" applyAlignment="1">
      <alignment horizontal="center" vertical="center"/>
    </xf>
    <xf numFmtId="43" fontId="17" fillId="0" borderId="1" xfId="1" applyNumberFormat="1"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xf>
    <xf numFmtId="3" fontId="12" fillId="0" borderId="1" xfId="0" applyNumberFormat="1" applyFont="1" applyBorder="1" applyAlignment="1">
      <alignment horizontal="left" vertical="center"/>
    </xf>
    <xf numFmtId="0" fontId="2" fillId="0" borderId="0" xfId="0" applyFont="1"/>
    <xf numFmtId="0" fontId="4" fillId="0" borderId="0" xfId="0" applyFont="1" applyAlignment="1">
      <alignment horizontal="center"/>
    </xf>
    <xf numFmtId="0" fontId="3" fillId="0" borderId="2" xfId="0"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8" xfId="0" applyFont="1" applyFill="1" applyBorder="1" applyAlignment="1">
      <alignment horizontal="left" vertical="center" wrapText="1"/>
    </xf>
    <xf numFmtId="0" fontId="3" fillId="0" borderId="1" xfId="0" applyFont="1" applyBorder="1"/>
    <xf numFmtId="164" fontId="3" fillId="0" borderId="1" xfId="0" applyNumberFormat="1" applyFont="1" applyBorder="1"/>
    <xf numFmtId="164" fontId="3" fillId="0" borderId="6" xfId="0" applyNumberFormat="1" applyFont="1" applyBorder="1"/>
    <xf numFmtId="0" fontId="11" fillId="0" borderId="19" xfId="0" applyFont="1" applyBorder="1" applyAlignment="1">
      <alignment horizontal="left" vertical="center" wrapText="1"/>
    </xf>
    <xf numFmtId="9" fontId="3" fillId="0" borderId="1" xfId="7" applyFont="1" applyBorder="1" applyAlignment="1">
      <alignment horizontal="center"/>
    </xf>
    <xf numFmtId="172" fontId="3" fillId="0" borderId="1" xfId="1" applyNumberFormat="1" applyFont="1" applyBorder="1"/>
    <xf numFmtId="43" fontId="3" fillId="0" borderId="1" xfId="1" applyFont="1" applyBorder="1"/>
    <xf numFmtId="0" fontId="3" fillId="0" borderId="0" xfId="0" applyFont="1" applyAlignment="1">
      <alignment horizontal="center"/>
    </xf>
    <xf numFmtId="9" fontId="3" fillId="0" borderId="0" xfId="7" applyFont="1" applyAlignment="1">
      <alignment horizontal="center"/>
    </xf>
    <xf numFmtId="164" fontId="3" fillId="0" borderId="0" xfId="0" applyNumberFormat="1" applyFont="1"/>
    <xf numFmtId="43" fontId="3" fillId="0" borderId="0" xfId="1" applyFont="1"/>
    <xf numFmtId="9" fontId="12" fillId="0" borderId="1" xfId="2" applyFont="1" applyBorder="1" applyAlignment="1">
      <alignment horizontal="center" vertical="center"/>
    </xf>
    <xf numFmtId="0" fontId="2" fillId="0" borderId="1" xfId="0" applyFont="1" applyBorder="1" applyAlignment="1">
      <alignment horizontal="center" vertical="center"/>
    </xf>
    <xf numFmtId="1" fontId="3" fillId="0" borderId="5"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64" fontId="2" fillId="0" borderId="1" xfId="1" applyNumberFormat="1" applyFont="1" applyBorder="1" applyAlignment="1">
      <alignment horizontal="center" vertical="center" wrapText="1"/>
    </xf>
    <xf numFmtId="9" fontId="2" fillId="0" borderId="1" xfId="2" applyFont="1" applyBorder="1" applyAlignment="1">
      <alignment horizontal="center" vertical="center"/>
    </xf>
    <xf numFmtId="164" fontId="3" fillId="0" borderId="1" xfId="1" applyNumberFormat="1" applyFont="1" applyBorder="1" applyAlignment="1">
      <alignment horizontal="center" vertical="center"/>
    </xf>
    <xf numFmtId="9" fontId="37" fillId="0" borderId="4" xfId="7" applyFont="1" applyBorder="1" applyAlignment="1">
      <alignment horizontal="center" vertical="center"/>
    </xf>
    <xf numFmtId="9" fontId="37" fillId="0" borderId="2" xfId="7" applyFont="1" applyBorder="1" applyAlignment="1">
      <alignment horizontal="center" vertical="center"/>
    </xf>
    <xf numFmtId="164" fontId="3" fillId="0" borderId="4" xfId="0" applyNumberFormat="1" applyFont="1" applyBorder="1" applyAlignment="1">
      <alignment horizontal="left" vertical="center"/>
    </xf>
    <xf numFmtId="9" fontId="3" fillId="0" borderId="0" xfId="7" applyFont="1" applyBorder="1" applyAlignment="1">
      <alignment horizontal="center" vertical="center"/>
    </xf>
    <xf numFmtId="164" fontId="3" fillId="0" borderId="0" xfId="1" applyNumberFormat="1" applyFont="1" applyBorder="1" applyAlignment="1">
      <alignment horizontal="center" vertical="center"/>
    </xf>
    <xf numFmtId="43" fontId="3" fillId="0" borderId="0" xfId="1" applyFont="1" applyBorder="1" applyAlignment="1">
      <alignment horizontal="center" vertical="center"/>
    </xf>
    <xf numFmtId="0" fontId="17" fillId="0" borderId="1" xfId="0" applyFont="1" applyBorder="1" applyAlignment="1">
      <alignment vertical="center"/>
    </xf>
    <xf numFmtId="0" fontId="17" fillId="0" borderId="1" xfId="0" applyFont="1" applyFill="1" applyBorder="1" applyAlignment="1">
      <alignment vertical="center"/>
    </xf>
    <xf numFmtId="0" fontId="12" fillId="0" borderId="1"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36" fillId="0" borderId="1" xfId="0" applyFont="1" applyBorder="1" applyAlignment="1">
      <alignment vertical="center"/>
    </xf>
    <xf numFmtId="0" fontId="53" fillId="0" borderId="1" xfId="0" applyFont="1" applyBorder="1" applyAlignment="1">
      <alignment vertical="center" wrapText="1"/>
    </xf>
    <xf numFmtId="0" fontId="53" fillId="0" borderId="1" xfId="0" applyFont="1" applyBorder="1" applyAlignment="1">
      <alignment vertical="center"/>
    </xf>
    <xf numFmtId="0" fontId="3" fillId="0" borderId="1" xfId="0" applyFont="1" applyBorder="1" applyAlignment="1"/>
    <xf numFmtId="0" fontId="40" fillId="0" borderId="1" xfId="0" applyFont="1" applyBorder="1" applyAlignment="1">
      <alignment vertical="center"/>
    </xf>
    <xf numFmtId="0" fontId="17" fillId="0" borderId="5" xfId="0" applyFont="1" applyBorder="1" applyAlignment="1">
      <alignment horizontal="justify" vertical="center" wrapText="1"/>
    </xf>
    <xf numFmtId="0" fontId="17" fillId="0" borderId="1" xfId="0" applyFont="1" applyFill="1" applyBorder="1" applyAlignment="1">
      <alignment horizontal="justify" vertical="center" wrapText="1"/>
    </xf>
    <xf numFmtId="0" fontId="36" fillId="0" borderId="0" xfId="0" applyFont="1" applyFill="1" applyAlignment="1">
      <alignment horizontal="center" vertical="center"/>
    </xf>
    <xf numFmtId="9" fontId="54" fillId="0" borderId="1" xfId="0" applyNumberFormat="1" applyFont="1" applyFill="1" applyBorder="1" applyAlignment="1">
      <alignment horizontal="justify" vertical="center" wrapText="1"/>
    </xf>
    <xf numFmtId="1" fontId="54" fillId="0" borderId="1" xfId="7" applyNumberFormat="1" applyFont="1" applyBorder="1" applyAlignment="1">
      <alignment horizontal="center" vertical="center" wrapText="1"/>
    </xf>
    <xf numFmtId="0" fontId="54" fillId="0" borderId="1" xfId="0" applyFont="1" applyFill="1" applyBorder="1" applyAlignment="1">
      <alignment horizontal="justify" vertical="center" wrapText="1"/>
    </xf>
    <xf numFmtId="0" fontId="54" fillId="0" borderId="1" xfId="0" applyNumberFormat="1" applyFont="1" applyFill="1" applyBorder="1" applyAlignment="1">
      <alignment horizontal="justify" vertical="center" wrapText="1"/>
    </xf>
    <xf numFmtId="2" fontId="54" fillId="0" borderId="1" xfId="7" applyNumberFormat="1" applyFont="1" applyBorder="1" applyAlignment="1">
      <alignment horizontal="center" vertical="center" wrapText="1"/>
    </xf>
    <xf numFmtId="43" fontId="32" fillId="0" borderId="0" xfId="1" applyFont="1" applyAlignment="1">
      <alignment horizontal="center" vertical="center"/>
    </xf>
    <xf numFmtId="43" fontId="32" fillId="4" borderId="1" xfId="1" applyFont="1" applyFill="1" applyBorder="1" applyAlignment="1">
      <alignment vertical="center"/>
    </xf>
    <xf numFmtId="43" fontId="39" fillId="0" borderId="6" xfId="1" applyFont="1" applyBorder="1" applyAlignment="1">
      <alignment horizontal="justify" vertical="center" wrapText="1"/>
    </xf>
    <xf numFmtId="43" fontId="32" fillId="0" borderId="1" xfId="1" applyFont="1" applyBorder="1" applyAlignment="1">
      <alignment horizontal="justify" vertical="center"/>
    </xf>
    <xf numFmtId="43" fontId="36" fillId="0" borderId="6" xfId="1" applyNumberFormat="1" applyFont="1" applyBorder="1" applyAlignment="1">
      <alignment horizontal="center" vertical="center" wrapText="1"/>
    </xf>
    <xf numFmtId="9" fontId="49" fillId="0" borderId="8" xfId="0" applyNumberFormat="1" applyFont="1" applyFill="1" applyBorder="1" applyAlignment="1">
      <alignment horizontal="center" vertical="center" wrapText="1"/>
    </xf>
    <xf numFmtId="9" fontId="18" fillId="0" borderId="1" xfId="7" applyFont="1" applyBorder="1" applyAlignment="1">
      <alignment horizontal="justify" vertical="center" wrapText="1"/>
    </xf>
    <xf numFmtId="9" fontId="3" fillId="0" borderId="1" xfId="7" applyFont="1" applyBorder="1" applyAlignment="1">
      <alignment horizontal="justify" vertical="center" wrapText="1"/>
    </xf>
    <xf numFmtId="9" fontId="6" fillId="0" borderId="1" xfId="7" applyFont="1" applyBorder="1" applyAlignment="1">
      <alignment horizontal="justify" vertical="center" wrapText="1"/>
    </xf>
    <xf numFmtId="9" fontId="17" fillId="0" borderId="1" xfId="7" applyFont="1" applyBorder="1" applyAlignment="1">
      <alignment horizontal="justify" vertical="center" wrapText="1"/>
    </xf>
    <xf numFmtId="43" fontId="2" fillId="0" borderId="6" xfId="0" applyNumberFormat="1" applyFont="1" applyBorder="1" applyAlignment="1">
      <alignment vertical="center"/>
    </xf>
    <xf numFmtId="9" fontId="2" fillId="0" borderId="6" xfId="2" applyFont="1" applyBorder="1" applyAlignment="1">
      <alignment horizontal="center" vertical="center"/>
    </xf>
    <xf numFmtId="43" fontId="2" fillId="0" borderId="1" xfId="0" applyNumberFormat="1" applyFont="1" applyBorder="1" applyAlignment="1">
      <alignment horizontal="right" vertical="center"/>
    </xf>
    <xf numFmtId="168" fontId="32" fillId="4" borderId="38" xfId="0" applyNumberFormat="1" applyFont="1" applyFill="1" applyBorder="1" applyAlignment="1">
      <alignment horizontal="right" vertical="center"/>
    </xf>
    <xf numFmtId="168" fontId="32" fillId="4" borderId="49" xfId="0" applyNumberFormat="1" applyFont="1" applyFill="1" applyBorder="1" applyAlignment="1">
      <alignment horizontal="right" vertical="center"/>
    </xf>
    <xf numFmtId="168" fontId="36" fillId="0" borderId="6" xfId="1" applyNumberFormat="1" applyFont="1" applyBorder="1" applyAlignment="1">
      <alignment horizontal="right" vertical="center" wrapText="1"/>
    </xf>
    <xf numFmtId="43" fontId="39" fillId="0" borderId="6" xfId="0" applyNumberFormat="1" applyFont="1" applyBorder="1" applyAlignment="1">
      <alignment horizontal="justify" vertical="center" wrapText="1"/>
    </xf>
    <xf numFmtId="0" fontId="17" fillId="0" borderId="1" xfId="0" applyNumberFormat="1" applyFont="1" applyFill="1" applyBorder="1" applyAlignment="1">
      <alignment horizontal="justify" vertical="center" wrapText="1"/>
    </xf>
    <xf numFmtId="43" fontId="2" fillId="0" borderId="1" xfId="1" applyNumberFormat="1" applyFont="1" applyBorder="1" applyAlignment="1">
      <alignment horizontal="justify" vertical="center" wrapText="1"/>
    </xf>
    <xf numFmtId="43" fontId="2" fillId="4"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9" fontId="2" fillId="3" borderId="1" xfId="2" applyFont="1" applyFill="1" applyBorder="1" applyAlignment="1">
      <alignment horizontal="center" vertical="center" wrapText="1"/>
    </xf>
    <xf numFmtId="9" fontId="3" fillId="0" borderId="5" xfId="2" applyFont="1" applyFill="1" applyBorder="1" applyAlignment="1">
      <alignment horizontal="center" vertical="center" wrapText="1"/>
    </xf>
    <xf numFmtId="9" fontId="3" fillId="0" borderId="6" xfId="2"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3" borderId="1" xfId="1" applyNumberFormat="1" applyFont="1" applyFill="1" applyBorder="1" applyAlignment="1">
      <alignment horizontal="center" vertical="center" wrapText="1"/>
    </xf>
    <xf numFmtId="9" fontId="3" fillId="0" borderId="1" xfId="2" applyFont="1" applyFill="1" applyBorder="1" applyAlignment="1">
      <alignment horizontal="center" vertical="center" wrapText="1"/>
    </xf>
    <xf numFmtId="0" fontId="3" fillId="0" borderId="7" xfId="0" applyFont="1" applyFill="1" applyBorder="1" applyAlignment="1">
      <alignment horizontal="left" vertical="center" wrapText="1"/>
    </xf>
    <xf numFmtId="49" fontId="17" fillId="0" borderId="7" xfId="4" applyNumberFormat="1" applyFont="1" applyFill="1" applyBorder="1" applyAlignment="1">
      <alignment horizontal="left" vertical="center" wrapText="1"/>
    </xf>
    <xf numFmtId="0" fontId="1" fillId="0" borderId="5" xfId="4" applyFont="1" applyBorder="1" applyAlignment="1">
      <alignment horizontal="left" vertical="center" wrapText="1"/>
    </xf>
    <xf numFmtId="0" fontId="18" fillId="0" borderId="5"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6" xfId="1" applyNumberFormat="1" applyFont="1" applyBorder="1" applyAlignment="1">
      <alignment horizontal="center" vertical="center" wrapText="1"/>
    </xf>
    <xf numFmtId="9" fontId="6" fillId="0" borderId="5" xfId="2" applyFont="1" applyFill="1" applyBorder="1" applyAlignment="1">
      <alignment horizontal="center" vertical="center" wrapText="1"/>
    </xf>
    <xf numFmtId="9" fontId="6" fillId="0" borderId="7" xfId="2" applyFont="1" applyFill="1" applyBorder="1" applyAlignment="1">
      <alignment horizontal="center" vertical="center" wrapText="1"/>
    </xf>
    <xf numFmtId="9" fontId="6" fillId="0" borderId="6" xfId="2" applyFont="1" applyFill="1" applyBorder="1" applyAlignment="1">
      <alignment horizontal="center" vertical="center" wrapText="1"/>
    </xf>
    <xf numFmtId="49" fontId="17" fillId="0" borderId="6" xfId="4" applyNumberFormat="1" applyFont="1" applyFill="1" applyBorder="1" applyAlignment="1">
      <alignment horizontal="justify" vertical="center" wrapText="1"/>
    </xf>
    <xf numFmtId="1" fontId="6" fillId="0" borderId="5" xfId="1" applyNumberFormat="1" applyFont="1" applyFill="1" applyBorder="1" applyAlignment="1">
      <alignment horizontal="center" vertical="center" wrapText="1"/>
    </xf>
    <xf numFmtId="1" fontId="6" fillId="0" borderId="7" xfId="1" applyNumberFormat="1" applyFont="1" applyFill="1" applyBorder="1" applyAlignment="1">
      <alignment horizontal="center" vertical="center" wrapText="1"/>
    </xf>
    <xf numFmtId="1" fontId="6" fillId="0" borderId="6" xfId="1" applyNumberFormat="1" applyFont="1" applyFill="1" applyBorder="1" applyAlignment="1">
      <alignment horizontal="center" vertical="center" wrapText="1"/>
    </xf>
    <xf numFmtId="9" fontId="18" fillId="0" borderId="1" xfId="2"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6" fillId="4" borderId="5" xfId="0" applyFont="1" applyFill="1" applyBorder="1" applyAlignment="1">
      <alignment horizontal="justify" vertical="center" wrapText="1"/>
    </xf>
    <xf numFmtId="0" fontId="48" fillId="0" borderId="1" xfId="0" applyFont="1" applyBorder="1" applyAlignment="1">
      <alignment horizontal="justify" vertical="center" wrapText="1"/>
    </xf>
    <xf numFmtId="0" fontId="48" fillId="0" borderId="5" xfId="0" applyFont="1" applyBorder="1" applyAlignment="1">
      <alignment horizontal="justify" vertical="center" wrapText="1"/>
    </xf>
    <xf numFmtId="0" fontId="6" fillId="4" borderId="6" xfId="0" applyFont="1" applyFill="1" applyBorder="1" applyAlignment="1">
      <alignment horizontal="justify" vertical="center" wrapText="1"/>
    </xf>
    <xf numFmtId="0" fontId="55" fillId="0" borderId="1" xfId="0" applyFont="1" applyBorder="1" applyAlignment="1">
      <alignment horizontal="justify" vertical="center" wrapText="1"/>
    </xf>
    <xf numFmtId="9" fontId="3" fillId="0" borderId="5" xfId="2" applyFont="1" applyFill="1" applyBorder="1" applyAlignment="1">
      <alignment horizontal="center" vertical="center" wrapText="1"/>
    </xf>
    <xf numFmtId="9" fontId="3" fillId="0" borderId="1" xfId="2"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3" fontId="2"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3" fillId="0" borderId="0" xfId="0" applyFont="1"/>
    <xf numFmtId="3" fontId="2" fillId="0" borderId="1" xfId="0" applyNumberFormat="1" applyFont="1" applyFill="1" applyBorder="1" applyAlignment="1">
      <alignment horizontal="center" vertical="center" wrapText="1"/>
    </xf>
    <xf numFmtId="9" fontId="2" fillId="0" borderId="1" xfId="2" applyNumberFormat="1" applyFont="1" applyFill="1" applyBorder="1" applyAlignment="1">
      <alignment horizontal="center" vertical="center" wrapText="1"/>
    </xf>
    <xf numFmtId="0" fontId="17" fillId="0" borderId="1" xfId="0" applyFont="1" applyBorder="1" applyAlignment="1">
      <alignment horizontal="justify" vertical="center" wrapText="1"/>
    </xf>
    <xf numFmtId="0" fontId="3" fillId="0" borderId="0" xfId="0" applyFont="1"/>
    <xf numFmtId="0" fontId="17" fillId="0" borderId="1" xfId="0" applyFont="1" applyBorder="1" applyAlignment="1">
      <alignment horizontal="justify" vertical="center" wrapText="1"/>
    </xf>
    <xf numFmtId="0" fontId="3" fillId="0" borderId="0" xfId="0" applyFont="1"/>
    <xf numFmtId="0" fontId="17" fillId="0" borderId="1" xfId="0" applyFont="1" applyBorder="1" applyAlignment="1">
      <alignment horizontal="justify" vertical="center" wrapText="1"/>
    </xf>
    <xf numFmtId="0" fontId="3" fillId="0" borderId="0" xfId="0" applyFont="1"/>
    <xf numFmtId="0" fontId="3" fillId="0" borderId="0" xfId="0" applyFont="1" applyAlignment="1">
      <alignment horizontal="center" vertical="center"/>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0" xfId="0" applyFont="1" applyAlignment="1">
      <alignment horizontal="justify" vertical="center"/>
    </xf>
    <xf numFmtId="0" fontId="18"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0" xfId="0" applyFont="1" applyAlignment="1">
      <alignment horizontal="justify" vertical="center"/>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6" fillId="0" borderId="1" xfId="3" applyFont="1" applyFill="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6" fillId="0" borderId="6" xfId="3"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7" xfId="3" applyFont="1" applyFill="1" applyBorder="1" applyAlignment="1">
      <alignment horizontal="center" vertical="center" wrapText="1"/>
    </xf>
    <xf numFmtId="3" fontId="2" fillId="0" borderId="0" xfId="0" applyNumberFormat="1" applyFont="1" applyBorder="1" applyAlignment="1">
      <alignment horizontal="center" vertical="center" wrapText="1"/>
    </xf>
    <xf numFmtId="0" fontId="45" fillId="3" borderId="1" xfId="0" applyFont="1" applyFill="1" applyBorder="1" applyAlignment="1">
      <alignment horizontal="justify" vertical="center"/>
    </xf>
    <xf numFmtId="0" fontId="2" fillId="0" borderId="4" xfId="0" applyFont="1" applyFill="1" applyBorder="1" applyAlignment="1">
      <alignment horizontal="center" vertical="center" wrapText="1"/>
    </xf>
    <xf numFmtId="43" fontId="2" fillId="3" borderId="1" xfId="1" applyFont="1" applyFill="1" applyBorder="1" applyAlignment="1">
      <alignment horizontal="center" vertical="center" wrapText="1"/>
    </xf>
    <xf numFmtId="9" fontId="34" fillId="3" borderId="1" xfId="2" applyFont="1" applyFill="1" applyBorder="1" applyAlignment="1">
      <alignment horizontal="center" vertical="center" wrapText="1"/>
    </xf>
    <xf numFmtId="0" fontId="17" fillId="4" borderId="5"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3" fillId="0" borderId="5" xfId="0" applyFont="1" applyFill="1" applyBorder="1" applyAlignment="1">
      <alignment horizontal="justify" vertical="center" wrapText="1"/>
    </xf>
    <xf numFmtId="43" fontId="3" fillId="0" borderId="6" xfId="1"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43" fontId="15" fillId="0" borderId="6"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0" fontId="3" fillId="0" borderId="6" xfId="2" applyNumberFormat="1" applyFont="1" applyFill="1" applyBorder="1" applyAlignment="1">
      <alignment horizontal="center" vertical="center" wrapText="1"/>
    </xf>
    <xf numFmtId="43" fontId="3" fillId="0" borderId="1" xfId="1" applyFont="1" applyFill="1" applyBorder="1" applyAlignment="1">
      <alignment horizontal="center" vertical="center" wrapText="1"/>
    </xf>
    <xf numFmtId="43" fontId="3" fillId="4" borderId="1" xfId="1" applyFont="1" applyFill="1" applyBorder="1" applyAlignment="1">
      <alignment horizontal="center" vertical="center"/>
    </xf>
    <xf numFmtId="0" fontId="2" fillId="0" borderId="1" xfId="0" applyFont="1" applyBorder="1" applyAlignment="1">
      <alignment horizontal="center" vertical="center" wrapText="1"/>
    </xf>
    <xf numFmtId="0" fontId="17" fillId="0" borderId="1" xfId="0" applyNumberFormat="1" applyFont="1" applyBorder="1" applyAlignment="1">
      <alignment horizontal="justify" vertical="center" wrapText="1"/>
    </xf>
    <xf numFmtId="0" fontId="17" fillId="4" borderId="1" xfId="0" applyNumberFormat="1" applyFont="1" applyFill="1" applyBorder="1" applyAlignment="1">
      <alignment horizontal="justify" vertical="center" wrapText="1"/>
    </xf>
    <xf numFmtId="0" fontId="17" fillId="0" borderId="6" xfId="0" applyNumberFormat="1" applyFont="1" applyFill="1" applyBorder="1" applyAlignment="1">
      <alignment horizontal="justify" vertical="center" wrapText="1"/>
    </xf>
    <xf numFmtId="0" fontId="17" fillId="0" borderId="1" xfId="0" applyNumberFormat="1" applyFont="1" applyBorder="1" applyAlignment="1">
      <alignment horizontal="justify" vertical="center"/>
    </xf>
    <xf numFmtId="43" fontId="17" fillId="0" borderId="0" xfId="1" applyFont="1" applyAlignment="1">
      <alignment horizontal="center" vertical="center"/>
    </xf>
    <xf numFmtId="43" fontId="2" fillId="0" borderId="1" xfId="1" applyFont="1" applyFill="1" applyBorder="1" applyAlignment="1">
      <alignment horizontal="center" vertical="center" wrapText="1"/>
    </xf>
    <xf numFmtId="43" fontId="17" fillId="0" borderId="1" xfId="1" applyFont="1" applyBorder="1" applyAlignment="1">
      <alignment horizontal="center" vertical="center"/>
    </xf>
    <xf numFmtId="43" fontId="17" fillId="0" borderId="1" xfId="1" applyFont="1" applyBorder="1" applyAlignment="1">
      <alignment vertical="center"/>
    </xf>
    <xf numFmtId="43" fontId="17" fillId="0" borderId="4" xfId="1" applyFont="1" applyBorder="1" applyAlignment="1">
      <alignment horizontal="center" vertical="center"/>
    </xf>
    <xf numFmtId="43" fontId="2" fillId="0" borderId="1" xfId="1" applyFont="1" applyFill="1" applyBorder="1" applyAlignment="1">
      <alignment horizontal="justify" vertical="center" wrapText="1"/>
    </xf>
    <xf numFmtId="0" fontId="4" fillId="0" borderId="1" xfId="0" applyFont="1" applyFill="1" applyBorder="1" applyAlignment="1">
      <alignment horizontal="center" vertical="center" wrapText="1"/>
    </xf>
    <xf numFmtId="43" fontId="17" fillId="0" borderId="6" xfId="1" applyFont="1" applyFill="1" applyBorder="1" applyAlignment="1">
      <alignment horizontal="center" vertical="center" wrapText="1"/>
    </xf>
    <xf numFmtId="0" fontId="3" fillId="0" borderId="1" xfId="0" applyFont="1" applyFill="1" applyBorder="1" applyAlignment="1">
      <alignment horizontal="justify" vertical="center" wrapText="1"/>
    </xf>
    <xf numFmtId="43" fontId="17" fillId="0" borderId="1" xfId="1" applyFont="1" applyFill="1" applyBorder="1" applyAlignment="1">
      <alignment horizontal="center" vertical="center" wrapText="1"/>
    </xf>
    <xf numFmtId="43" fontId="2" fillId="0" borderId="1" xfId="1" applyFont="1" applyFill="1" applyBorder="1" applyAlignment="1">
      <alignment vertical="center" wrapText="1"/>
    </xf>
    <xf numFmtId="43" fontId="17" fillId="0" borderId="0" xfId="1" applyFont="1" applyFill="1" applyAlignment="1">
      <alignment horizontal="center" vertical="center"/>
    </xf>
    <xf numFmtId="43" fontId="17" fillId="0" borderId="0" xfId="1" applyNumberFormat="1" applyFont="1" applyFill="1" applyAlignment="1">
      <alignment horizontal="center" vertical="center"/>
    </xf>
    <xf numFmtId="2" fontId="3" fillId="0" borderId="1" xfId="0" applyNumberFormat="1" applyFont="1" applyBorder="1" applyAlignment="1">
      <alignment horizontal="center" vertical="center" wrapText="1"/>
    </xf>
    <xf numFmtId="43" fontId="2" fillId="0" borderId="6" xfId="1" applyFont="1" applyBorder="1" applyAlignment="1">
      <alignment horizontal="center" vertical="center" wrapText="1"/>
    </xf>
    <xf numFmtId="43" fontId="19" fillId="0" borderId="6" xfId="1" applyFont="1" applyFill="1" applyBorder="1" applyAlignment="1">
      <alignment horizontal="center" vertical="center" wrapText="1"/>
    </xf>
    <xf numFmtId="43" fontId="32" fillId="4" borderId="0" xfId="1" applyFont="1" applyFill="1" applyAlignment="1">
      <alignment horizontal="center" vertical="center"/>
    </xf>
    <xf numFmtId="43" fontId="3" fillId="0" borderId="1" xfId="1" applyFont="1" applyBorder="1" applyAlignment="1">
      <alignment horizontal="center" vertical="center" wrapText="1"/>
    </xf>
    <xf numFmtId="43" fontId="18" fillId="0" borderId="1" xfId="1" applyFont="1" applyBorder="1" applyAlignment="1">
      <alignment horizontal="center" vertical="center" wrapText="1"/>
    </xf>
    <xf numFmtId="0" fontId="2" fillId="0" borderId="1" xfId="0" applyFont="1" applyBorder="1" applyAlignment="1">
      <alignment horizontal="center" vertical="center"/>
    </xf>
    <xf numFmtId="0" fontId="17" fillId="0" borderId="1" xfId="0" applyFont="1" applyBorder="1" applyAlignment="1">
      <alignment horizontal="justify" vertical="center" wrapText="1"/>
    </xf>
    <xf numFmtId="43" fontId="3" fillId="0" borderId="0" xfId="1" applyNumberFormat="1" applyFont="1" applyAlignment="1">
      <alignment horizontal="center" vertical="center"/>
    </xf>
    <xf numFmtId="168" fontId="57" fillId="0" borderId="0" xfId="0" applyNumberFormat="1" applyFont="1" applyAlignment="1">
      <alignment horizontal="right" vertical="center"/>
    </xf>
    <xf numFmtId="0" fontId="6" fillId="0" borderId="1" xfId="6" applyNumberFormat="1" applyFont="1" applyFill="1" applyBorder="1" applyAlignment="1">
      <alignment horizontal="justify" vertical="center" wrapText="1"/>
    </xf>
    <xf numFmtId="0" fontId="6" fillId="4" borderId="1" xfId="6" applyNumberFormat="1" applyFont="1" applyFill="1" applyBorder="1" applyAlignment="1">
      <alignment horizontal="justify" vertical="center" wrapText="1"/>
    </xf>
    <xf numFmtId="0" fontId="46" fillId="0" borderId="1" xfId="0" applyFont="1" applyBorder="1" applyAlignment="1">
      <alignment horizontal="center" vertical="center" wrapText="1"/>
    </xf>
    <xf numFmtId="9" fontId="49" fillId="0" borderId="8" xfId="2" applyFont="1" applyFill="1" applyBorder="1" applyAlignment="1">
      <alignment horizontal="center" vertical="center" wrapText="1"/>
    </xf>
    <xf numFmtId="0" fontId="58" fillId="0" borderId="1" xfId="0" applyFont="1" applyFill="1" applyBorder="1" applyAlignment="1">
      <alignment horizontal="left" vertical="center" wrapText="1"/>
    </xf>
    <xf numFmtId="9" fontId="4" fillId="0" borderId="2" xfId="7" applyFont="1" applyFill="1" applyBorder="1" applyAlignment="1">
      <alignment horizontal="center" vertical="center" wrapText="1"/>
    </xf>
    <xf numFmtId="0" fontId="32" fillId="0" borderId="1" xfId="0" applyFont="1" applyFill="1" applyBorder="1" applyAlignment="1">
      <alignment horizontal="center" vertical="center" wrapText="1"/>
    </xf>
    <xf numFmtId="1" fontId="7" fillId="4" borderId="5" xfId="0" applyNumberFormat="1" applyFont="1" applyFill="1" applyBorder="1" applyAlignment="1">
      <alignment horizontal="justify" vertical="center" wrapText="1"/>
    </xf>
    <xf numFmtId="1" fontId="7" fillId="4" borderId="6" xfId="0" applyNumberFormat="1" applyFont="1" applyFill="1" applyBorder="1" applyAlignment="1">
      <alignment horizontal="justify" vertical="center" wrapText="1"/>
    </xf>
    <xf numFmtId="49" fontId="7" fillId="0" borderId="5"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49" fontId="7" fillId="0" borderId="6" xfId="3" applyNumberFormat="1" applyFont="1" applyFill="1" applyBorder="1" applyAlignment="1">
      <alignment horizontal="center" vertical="center" wrapText="1"/>
    </xf>
    <xf numFmtId="0" fontId="33" fillId="0" borderId="1" xfId="0" applyFont="1" applyBorder="1" applyAlignment="1">
      <alignment horizontal="justify" vertical="center" wrapText="1"/>
    </xf>
    <xf numFmtId="4" fontId="51" fillId="0" borderId="1" xfId="0" applyNumberFormat="1" applyFont="1" applyBorder="1" applyAlignment="1">
      <alignment horizontal="right" vertical="center"/>
    </xf>
    <xf numFmtId="4" fontId="27" fillId="0" borderId="1" xfId="0" applyNumberFormat="1" applyFont="1" applyBorder="1" applyAlignment="1">
      <alignment horizontal="right" vertical="center"/>
    </xf>
    <xf numFmtId="9" fontId="48" fillId="0" borderId="1" xfId="0" applyNumberFormat="1" applyFont="1" applyBorder="1" applyAlignment="1">
      <alignment horizontal="center"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4" xfId="0" applyFont="1" applyBorder="1" applyAlignment="1">
      <alignment horizontal="center" vertical="center" wrapText="1"/>
    </xf>
    <xf numFmtId="1" fontId="7" fillId="4" borderId="7" xfId="0" applyNumberFormat="1" applyFont="1" applyFill="1" applyBorder="1" applyAlignment="1">
      <alignment horizontal="justify" vertical="center" wrapText="1"/>
    </xf>
    <xf numFmtId="9" fontId="33" fillId="0" borderId="5" xfId="7" applyFont="1" applyBorder="1" applyAlignment="1">
      <alignment horizontal="center" vertical="center" wrapText="1"/>
    </xf>
    <xf numFmtId="9" fontId="33" fillId="0" borderId="7" xfId="7" applyFont="1" applyBorder="1" applyAlignment="1">
      <alignment horizontal="center" vertical="center" wrapText="1"/>
    </xf>
    <xf numFmtId="9" fontId="33" fillId="0" borderId="6" xfId="7" applyFont="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43" fontId="33" fillId="0" borderId="1" xfId="6" applyNumberFormat="1" applyFont="1" applyBorder="1" applyAlignment="1">
      <alignment horizontal="center" vertical="center" wrapText="1"/>
    </xf>
    <xf numFmtId="43" fontId="33" fillId="0" borderId="5" xfId="6" applyNumberFormat="1" applyFont="1" applyBorder="1" applyAlignment="1">
      <alignment horizontal="center" vertical="center" wrapText="1"/>
    </xf>
    <xf numFmtId="43" fontId="33" fillId="0" borderId="7" xfId="6" applyNumberFormat="1" applyFont="1" applyBorder="1" applyAlignment="1">
      <alignment horizontal="center" vertical="center" wrapText="1"/>
    </xf>
    <xf numFmtId="43" fontId="33" fillId="0" borderId="6" xfId="6" applyNumberFormat="1" applyFont="1" applyBorder="1" applyAlignment="1">
      <alignment horizontal="center" vertical="center" wrapText="1"/>
    </xf>
    <xf numFmtId="0" fontId="32" fillId="0" borderId="5"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4" fontId="32" fillId="0" borderId="5" xfId="0" applyNumberFormat="1" applyFont="1" applyFill="1" applyBorder="1" applyAlignment="1">
      <alignment horizontal="right" vertical="center" wrapText="1"/>
    </xf>
    <xf numFmtId="4" fontId="32" fillId="0" borderId="7" xfId="0" applyNumberFormat="1" applyFont="1" applyFill="1" applyBorder="1" applyAlignment="1">
      <alignment horizontal="right" vertical="center" wrapText="1"/>
    </xf>
    <xf numFmtId="4" fontId="32" fillId="0" borderId="6" xfId="0" applyNumberFormat="1" applyFont="1" applyFill="1" applyBorder="1" applyAlignment="1">
      <alignment horizontal="right" vertical="center" wrapText="1"/>
    </xf>
    <xf numFmtId="9" fontId="7" fillId="4" borderId="5" xfId="7" applyFont="1" applyFill="1" applyBorder="1" applyAlignment="1">
      <alignment horizontal="center" vertical="center"/>
    </xf>
    <xf numFmtId="9" fontId="7" fillId="4" borderId="7" xfId="7" applyFont="1" applyFill="1" applyBorder="1" applyAlignment="1">
      <alignment horizontal="center" vertical="center"/>
    </xf>
    <xf numFmtId="9" fontId="7" fillId="4" borderId="6" xfId="7" applyFont="1" applyFill="1" applyBorder="1" applyAlignment="1">
      <alignment horizontal="center" vertical="center"/>
    </xf>
    <xf numFmtId="4" fontId="27" fillId="0" borderId="1" xfId="3" applyNumberFormat="1" applyFont="1" applyFill="1" applyBorder="1" applyAlignment="1">
      <alignment horizontal="right" vertical="center" wrapText="1"/>
    </xf>
    <xf numFmtId="9" fontId="27" fillId="0" borderId="1" xfId="7" applyFont="1" applyFill="1" applyBorder="1" applyAlignment="1">
      <alignment horizontal="center" vertical="center" wrapText="1"/>
    </xf>
    <xf numFmtId="0" fontId="32" fillId="0" borderId="5" xfId="0" applyFont="1" applyFill="1" applyBorder="1" applyAlignment="1">
      <alignment horizontal="justify" vertical="center" wrapText="1"/>
    </xf>
    <xf numFmtId="0" fontId="32" fillId="0" borderId="6" xfId="0" applyFont="1" applyFill="1" applyBorder="1" applyAlignment="1">
      <alignment horizontal="justify" vertical="center" wrapText="1"/>
    </xf>
    <xf numFmtId="43" fontId="32" fillId="0" borderId="4"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5" xfId="0" applyFont="1" applyBorder="1" applyAlignment="1">
      <alignment horizontal="justify" vertical="center" wrapText="1"/>
    </xf>
    <xf numFmtId="0" fontId="32" fillId="0" borderId="6" xfId="0" applyFont="1" applyBorder="1" applyAlignment="1">
      <alignment horizontal="justify" vertical="center" wrapText="1"/>
    </xf>
    <xf numFmtId="43" fontId="30" fillId="0" borderId="1" xfId="11" applyNumberFormat="1" applyFont="1" applyFill="1" applyBorder="1" applyAlignment="1">
      <alignment horizontal="center" vertical="center" wrapText="1"/>
    </xf>
    <xf numFmtId="43" fontId="32" fillId="0" borderId="5" xfId="0" applyNumberFormat="1" applyFont="1" applyBorder="1" applyAlignment="1">
      <alignment horizontal="center" vertical="center"/>
    </xf>
    <xf numFmtId="43" fontId="32" fillId="0" borderId="6" xfId="0" applyNumberFormat="1" applyFont="1" applyBorder="1" applyAlignment="1">
      <alignment horizontal="center" vertical="center"/>
    </xf>
    <xf numFmtId="0" fontId="30" fillId="0" borderId="5" xfId="0" applyFont="1" applyBorder="1" applyAlignment="1">
      <alignment horizontal="justify" vertical="center" wrapText="1"/>
    </xf>
    <xf numFmtId="0" fontId="30" fillId="0" borderId="6" xfId="0" applyFont="1" applyBorder="1" applyAlignment="1">
      <alignment horizontal="justify"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0" fillId="0" borderId="1" xfId="0" applyFont="1" applyFill="1" applyBorder="1" applyAlignment="1">
      <alignment horizontal="justify" vertical="center" wrapText="1"/>
    </xf>
    <xf numFmtId="0" fontId="33" fillId="0" borderId="14" xfId="0" applyFont="1" applyBorder="1" applyAlignment="1">
      <alignment horizontal="justify" vertical="center" wrapText="1"/>
    </xf>
    <xf numFmtId="0" fontId="33" fillId="0" borderId="19" xfId="0" applyFont="1" applyBorder="1" applyAlignment="1">
      <alignment horizontal="justify" vertical="center" wrapText="1"/>
    </xf>
    <xf numFmtId="0" fontId="33" fillId="0" borderId="10" xfId="0" applyFont="1" applyBorder="1" applyAlignment="1">
      <alignment horizontal="justify" vertical="center" wrapText="1"/>
    </xf>
    <xf numFmtId="9" fontId="32" fillId="0" borderId="5" xfId="7" applyFont="1" applyBorder="1" applyAlignment="1">
      <alignment horizontal="center" vertical="center" wrapText="1"/>
    </xf>
    <xf numFmtId="9" fontId="32" fillId="0" borderId="6" xfId="7" applyFont="1" applyBorder="1" applyAlignment="1">
      <alignment horizontal="center" vertical="center" wrapText="1"/>
    </xf>
    <xf numFmtId="4" fontId="32" fillId="0" borderId="5" xfId="0" applyNumberFormat="1" applyFont="1" applyBorder="1" applyAlignment="1">
      <alignment horizontal="right" vertical="center" wrapText="1"/>
    </xf>
    <xf numFmtId="4" fontId="32" fillId="0" borderId="6" xfId="0" applyNumberFormat="1" applyFont="1" applyBorder="1" applyAlignment="1">
      <alignment horizontal="right" vertical="center" wrapText="1"/>
    </xf>
    <xf numFmtId="0" fontId="32" fillId="0" borderId="7" xfId="0" applyFont="1" applyBorder="1" applyAlignment="1">
      <alignment horizontal="center" vertical="center" wrapText="1"/>
    </xf>
    <xf numFmtId="4" fontId="32" fillId="0" borderId="7" xfId="0" applyNumberFormat="1" applyFont="1" applyBorder="1" applyAlignment="1">
      <alignment horizontal="right" vertical="center" wrapText="1"/>
    </xf>
    <xf numFmtId="43" fontId="30" fillId="0" borderId="5" xfId="9" applyNumberFormat="1" applyFont="1" applyFill="1" applyBorder="1" applyAlignment="1">
      <alignment horizontal="center" vertical="center"/>
    </xf>
    <xf numFmtId="43" fontId="30" fillId="0" borderId="7" xfId="9" applyNumberFormat="1" applyFont="1" applyFill="1" applyBorder="1" applyAlignment="1">
      <alignment horizontal="center" vertical="center"/>
    </xf>
    <xf numFmtId="43" fontId="30" fillId="0" borderId="6" xfId="9" applyNumberFormat="1" applyFont="1" applyFill="1" applyBorder="1" applyAlignment="1">
      <alignment horizontal="center" vertical="center"/>
    </xf>
    <xf numFmtId="43" fontId="32" fillId="0" borderId="5" xfId="0" applyNumberFormat="1" applyFont="1" applyBorder="1" applyAlignment="1">
      <alignment horizontal="center" vertical="center" wrapText="1"/>
    </xf>
    <xf numFmtId="43" fontId="32" fillId="0" borderId="7" xfId="0" applyNumberFormat="1" applyFont="1" applyBorder="1" applyAlignment="1">
      <alignment horizontal="center" vertical="center" wrapText="1"/>
    </xf>
    <xf numFmtId="43" fontId="32" fillId="0" borderId="6" xfId="0" applyNumberFormat="1" applyFont="1" applyBorder="1" applyAlignment="1">
      <alignment horizontal="center" vertical="center" wrapText="1"/>
    </xf>
    <xf numFmtId="0" fontId="36" fillId="3" borderId="1" xfId="0" applyFont="1" applyFill="1" applyBorder="1" applyAlignment="1">
      <alignment horizontal="center" vertical="center" wrapText="1"/>
    </xf>
    <xf numFmtId="43" fontId="36" fillId="3" borderId="1" xfId="0" applyNumberFormat="1" applyFont="1" applyFill="1" applyBorder="1" applyAlignment="1">
      <alignment horizontal="center" vertical="center" wrapText="1"/>
    </xf>
    <xf numFmtId="43" fontId="33" fillId="0" borderId="5" xfId="6" applyNumberFormat="1" applyFont="1" applyBorder="1" applyAlignment="1">
      <alignment horizontal="right" vertical="center" wrapText="1"/>
    </xf>
    <xf numFmtId="43" fontId="33" fillId="0" borderId="7" xfId="6" applyNumberFormat="1" applyFont="1" applyBorder="1" applyAlignment="1">
      <alignment horizontal="right" vertical="center" wrapText="1"/>
    </xf>
    <xf numFmtId="43" fontId="33" fillId="0" borderId="6" xfId="6" applyNumberFormat="1" applyFont="1" applyBorder="1" applyAlignment="1">
      <alignment horizontal="right" vertical="center" wrapText="1"/>
    </xf>
    <xf numFmtId="0" fontId="33" fillId="0" borderId="5" xfId="0" applyFont="1" applyBorder="1" applyAlignment="1">
      <alignment horizontal="justify" vertical="center" wrapText="1"/>
    </xf>
    <xf numFmtId="0" fontId="33" fillId="0" borderId="7" xfId="0" applyFont="1" applyBorder="1" applyAlignment="1">
      <alignment horizontal="justify" vertical="center" wrapText="1"/>
    </xf>
    <xf numFmtId="0" fontId="33" fillId="0" borderId="6" xfId="0" applyFont="1" applyBorder="1" applyAlignment="1">
      <alignment horizontal="justify" vertical="center" wrapText="1"/>
    </xf>
    <xf numFmtId="43" fontId="7" fillId="0" borderId="5" xfId="9" applyNumberFormat="1" applyFont="1" applyFill="1" applyBorder="1" applyAlignment="1">
      <alignment horizontal="center" vertical="center"/>
    </xf>
    <xf numFmtId="43" fontId="7" fillId="0" borderId="7" xfId="9" applyNumberFormat="1" applyFont="1" applyFill="1" applyBorder="1" applyAlignment="1">
      <alignment horizontal="center" vertical="center"/>
    </xf>
    <xf numFmtId="43" fontId="7" fillId="0" borderId="6" xfId="9" applyNumberFormat="1" applyFont="1" applyFill="1" applyBorder="1" applyAlignment="1">
      <alignment horizontal="center" vertical="center"/>
    </xf>
    <xf numFmtId="43" fontId="30" fillId="0" borderId="5" xfId="11" applyNumberFormat="1" applyFont="1" applyFill="1" applyBorder="1" applyAlignment="1">
      <alignment horizontal="center" vertical="center" wrapText="1"/>
    </xf>
    <xf numFmtId="43" fontId="30" fillId="0" borderId="7" xfId="11" applyNumberFormat="1" applyFont="1" applyFill="1" applyBorder="1" applyAlignment="1">
      <alignment horizontal="center" vertical="center" wrapText="1"/>
    </xf>
    <xf numFmtId="43" fontId="30" fillId="0" borderId="6" xfId="11"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5" xfId="0" applyFont="1" applyFill="1" applyBorder="1" applyAlignment="1">
      <alignment horizontal="center" vertical="center" wrapText="1"/>
    </xf>
    <xf numFmtId="9" fontId="36" fillId="3" borderId="1" xfId="7" applyFont="1" applyFill="1" applyBorder="1" applyAlignment="1">
      <alignment horizontal="center" vertical="center" wrapText="1"/>
    </xf>
    <xf numFmtId="9" fontId="36" fillId="3" borderId="5" xfId="7" applyFont="1" applyFill="1" applyBorder="1" applyAlignment="1">
      <alignment horizontal="center" vertical="center" wrapText="1"/>
    </xf>
    <xf numFmtId="43" fontId="36" fillId="3" borderId="1" xfId="6" applyNumberFormat="1" applyFont="1" applyFill="1" applyBorder="1" applyAlignment="1">
      <alignment horizontal="center" vertical="center" wrapText="1"/>
    </xf>
    <xf numFmtId="43" fontId="36" fillId="3" borderId="5" xfId="6" applyNumberFormat="1" applyFont="1" applyFill="1" applyBorder="1" applyAlignment="1">
      <alignment horizontal="center" vertical="center" wrapText="1"/>
    </xf>
    <xf numFmtId="0" fontId="39" fillId="3" borderId="1"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4" fontId="36" fillId="3" borderId="1" xfId="0" applyNumberFormat="1"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30" fillId="0" borderId="7" xfId="0" applyFont="1" applyBorder="1" applyAlignment="1">
      <alignment horizontal="justify" vertical="center" wrapText="1"/>
    </xf>
    <xf numFmtId="43" fontId="32" fillId="0" borderId="7" xfId="0" applyNumberFormat="1" applyFont="1" applyBorder="1" applyAlignment="1">
      <alignment horizontal="right" vertical="center" wrapText="1"/>
    </xf>
    <xf numFmtId="43" fontId="32" fillId="0" borderId="6" xfId="0" applyNumberFormat="1" applyFont="1" applyBorder="1" applyAlignment="1">
      <alignment horizontal="right" vertical="center" wrapText="1"/>
    </xf>
    <xf numFmtId="43" fontId="7" fillId="0" borderId="5" xfId="9" applyNumberFormat="1" applyFont="1" applyFill="1" applyBorder="1" applyAlignment="1">
      <alignment horizontal="right" vertical="center"/>
    </xf>
    <xf numFmtId="43" fontId="7" fillId="0" borderId="7" xfId="9" applyNumberFormat="1" applyFont="1" applyFill="1" applyBorder="1" applyAlignment="1">
      <alignment horizontal="right" vertical="center"/>
    </xf>
    <xf numFmtId="43" fontId="7" fillId="0" borderId="6" xfId="9" applyNumberFormat="1" applyFont="1" applyFill="1" applyBorder="1" applyAlignment="1">
      <alignment horizontal="right" vertical="center"/>
    </xf>
    <xf numFmtId="43" fontId="7" fillId="0" borderId="5" xfId="6" applyFont="1" applyFill="1" applyBorder="1" applyAlignment="1">
      <alignment horizontal="center" vertical="center"/>
    </xf>
    <xf numFmtId="43" fontId="7" fillId="0" borderId="7" xfId="6" applyFont="1" applyFill="1" applyBorder="1" applyAlignment="1">
      <alignment horizontal="center" vertical="center"/>
    </xf>
    <xf numFmtId="43" fontId="7" fillId="0" borderId="6" xfId="6" applyFont="1" applyFill="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3"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9" fontId="32" fillId="0" borderId="1" xfId="7" applyFont="1" applyFill="1" applyBorder="1" applyAlignment="1">
      <alignment horizontal="center" vertical="center" wrapText="1"/>
    </xf>
    <xf numFmtId="0" fontId="32" fillId="0" borderId="35" xfId="0" applyFont="1" applyBorder="1" applyAlignment="1">
      <alignment horizontal="center" vertical="center" wrapText="1"/>
    </xf>
    <xf numFmtId="0" fontId="32" fillId="0" borderId="1" xfId="0" applyFont="1" applyBorder="1" applyAlignment="1">
      <alignment horizontal="justify" vertical="center" wrapText="1"/>
    </xf>
    <xf numFmtId="4" fontId="32" fillId="0" borderId="1" xfId="0" applyNumberFormat="1" applyFont="1" applyFill="1" applyBorder="1" applyAlignment="1">
      <alignment vertical="center" wrapText="1"/>
    </xf>
    <xf numFmtId="9" fontId="32" fillId="0" borderId="1" xfId="7" applyFont="1" applyBorder="1" applyAlignment="1">
      <alignment horizontal="center" vertical="center" wrapText="1"/>
    </xf>
    <xf numFmtId="0" fontId="30" fillId="0" borderId="1" xfId="0" applyFont="1" applyBorder="1" applyAlignment="1">
      <alignment horizontal="justify" vertical="center" wrapText="1"/>
    </xf>
    <xf numFmtId="168" fontId="43" fillId="0" borderId="18" xfId="0" applyNumberFormat="1" applyFont="1" applyFill="1" applyBorder="1" applyAlignment="1">
      <alignment horizontal="right" vertical="center"/>
    </xf>
    <xf numFmtId="168" fontId="43" fillId="0" borderId="36" xfId="0" applyNumberFormat="1" applyFont="1" applyFill="1" applyBorder="1" applyAlignment="1">
      <alignment horizontal="right" vertical="center"/>
    </xf>
    <xf numFmtId="168" fontId="43" fillId="0" borderId="8" xfId="0" applyNumberFormat="1" applyFont="1" applyFill="1" applyBorder="1" applyAlignment="1">
      <alignment horizontal="right" vertical="center"/>
    </xf>
    <xf numFmtId="168" fontId="43" fillId="4" borderId="1" xfId="0" applyNumberFormat="1" applyFont="1" applyFill="1" applyBorder="1" applyAlignment="1">
      <alignment vertical="center"/>
    </xf>
    <xf numFmtId="9" fontId="32" fillId="0" borderId="7" xfId="7" applyFont="1" applyBorder="1" applyAlignment="1">
      <alignment horizontal="center" vertical="center" wrapText="1"/>
    </xf>
    <xf numFmtId="0" fontId="7" fillId="0" borderId="35" xfId="3" applyFont="1" applyFill="1" applyBorder="1" applyAlignment="1">
      <alignment horizontal="center" vertical="center" wrapText="1"/>
    </xf>
    <xf numFmtId="168" fontId="43" fillId="0" borderId="1" xfId="0" applyNumberFormat="1" applyFont="1" applyFill="1" applyBorder="1" applyAlignment="1">
      <alignment horizontal="right" vertical="center"/>
    </xf>
    <xf numFmtId="0" fontId="7" fillId="0" borderId="1" xfId="3" applyFont="1" applyFill="1" applyBorder="1" applyAlignment="1">
      <alignment horizontal="justify" vertical="center" wrapText="1"/>
    </xf>
    <xf numFmtId="0" fontId="32" fillId="0" borderId="1" xfId="0" applyFont="1" applyFill="1" applyBorder="1" applyAlignment="1">
      <alignment horizontal="justify" vertical="center" wrapText="1"/>
    </xf>
    <xf numFmtId="2" fontId="32" fillId="0" borderId="1" xfId="0" applyNumberFormat="1" applyFont="1" applyFill="1" applyBorder="1" applyAlignment="1">
      <alignment horizontal="center" vertical="center" wrapText="1"/>
    </xf>
    <xf numFmtId="169" fontId="7" fillId="0" borderId="35" xfId="3" applyNumberFormat="1" applyFont="1" applyFill="1" applyBorder="1" applyAlignment="1">
      <alignment horizontal="center" vertical="center" wrapText="1"/>
    </xf>
    <xf numFmtId="168" fontId="43" fillId="0" borderId="5" xfId="0" applyNumberFormat="1" applyFont="1" applyFill="1" applyBorder="1" applyAlignment="1">
      <alignment horizontal="right" vertical="center"/>
    </xf>
    <xf numFmtId="168" fontId="43" fillId="0" borderId="7" xfId="0" applyNumberFormat="1" applyFont="1" applyFill="1" applyBorder="1" applyAlignment="1">
      <alignment horizontal="right" vertical="center"/>
    </xf>
    <xf numFmtId="168" fontId="43" fillId="0" borderId="6" xfId="0" applyNumberFormat="1" applyFont="1" applyFill="1" applyBorder="1" applyAlignment="1">
      <alignment horizontal="right" vertical="center"/>
    </xf>
    <xf numFmtId="168" fontId="43" fillId="4" borderId="5" xfId="0" applyNumberFormat="1" applyFont="1" applyFill="1" applyBorder="1" applyAlignment="1">
      <alignment vertical="center"/>
    </xf>
    <xf numFmtId="168" fontId="43" fillId="4" borderId="7" xfId="0" applyNumberFormat="1" applyFont="1" applyFill="1" applyBorder="1" applyAlignment="1">
      <alignment vertical="center"/>
    </xf>
    <xf numFmtId="168" fontId="43" fillId="4" borderId="6" xfId="0" applyNumberFormat="1" applyFont="1" applyFill="1" applyBorder="1" applyAlignment="1">
      <alignment vertical="center"/>
    </xf>
    <xf numFmtId="0" fontId="30" fillId="0" borderId="1" xfId="0" applyFont="1" applyBorder="1" applyAlignment="1">
      <alignment horizontal="center" vertical="center"/>
    </xf>
    <xf numFmtId="0" fontId="33" fillId="6" borderId="5" xfId="0" applyFont="1" applyFill="1" applyBorder="1" applyAlignment="1">
      <alignment horizontal="justify" vertical="center" wrapText="1"/>
    </xf>
    <xf numFmtId="0" fontId="33" fillId="6" borderId="6" xfId="0" applyFont="1" applyFill="1" applyBorder="1" applyAlignment="1">
      <alignment horizontal="justify" vertical="center" wrapText="1"/>
    </xf>
    <xf numFmtId="169" fontId="7" fillId="0" borderId="1" xfId="3" applyNumberFormat="1" applyFont="1" applyFill="1" applyBorder="1" applyAlignment="1">
      <alignment horizontal="justify" vertical="center" wrapText="1"/>
    </xf>
    <xf numFmtId="0" fontId="33" fillId="6" borderId="7" xfId="0" applyFont="1" applyFill="1" applyBorder="1" applyAlignment="1">
      <alignment horizontal="justify" vertical="center" wrapText="1"/>
    </xf>
    <xf numFmtId="0" fontId="7" fillId="0" borderId="1" xfId="0" applyFont="1" applyBorder="1" applyAlignment="1">
      <alignment horizontal="justify" vertical="center" wrapText="1"/>
    </xf>
    <xf numFmtId="9" fontId="30" fillId="0" borderId="1" xfId="7" applyFont="1" applyFill="1" applyBorder="1" applyAlignment="1">
      <alignment horizontal="center" vertical="center" wrapText="1"/>
    </xf>
    <xf numFmtId="2" fontId="30" fillId="0" borderId="1" xfId="8"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30" fillId="0" borderId="1" xfId="0" applyFont="1" applyBorder="1" applyAlignment="1">
      <alignment horizontal="center" vertical="center" wrapText="1"/>
    </xf>
    <xf numFmtId="3" fontId="32" fillId="0" borderId="5" xfId="0" applyNumberFormat="1" applyFont="1" applyBorder="1" applyAlignment="1">
      <alignment horizontal="center" vertical="center" wrapText="1"/>
    </xf>
    <xf numFmtId="3" fontId="32" fillId="0" borderId="7" xfId="0" applyNumberFormat="1" applyFont="1" applyBorder="1" applyAlignment="1">
      <alignment horizontal="center" vertical="center" wrapText="1"/>
    </xf>
    <xf numFmtId="3" fontId="32" fillId="0" borderId="6" xfId="0" applyNumberFormat="1" applyFont="1" applyBorder="1" applyAlignment="1">
      <alignment horizontal="center" vertical="center" wrapText="1"/>
    </xf>
    <xf numFmtId="9" fontId="30" fillId="4" borderId="5" xfId="7" applyFont="1" applyFill="1" applyBorder="1" applyAlignment="1">
      <alignment horizontal="center" vertical="center" wrapText="1"/>
    </xf>
    <xf numFmtId="9" fontId="30" fillId="4" borderId="7" xfId="7" applyFont="1" applyFill="1" applyBorder="1" applyAlignment="1">
      <alignment horizontal="center" vertical="center" wrapText="1"/>
    </xf>
    <xf numFmtId="9" fontId="30" fillId="4" borderId="6" xfId="7" applyFont="1" applyFill="1" applyBorder="1" applyAlignment="1">
      <alignment horizontal="center" vertical="center" wrapText="1"/>
    </xf>
    <xf numFmtId="9" fontId="32" fillId="0" borderId="1" xfId="7" applyFont="1" applyFill="1" applyBorder="1" applyAlignment="1">
      <alignment horizontal="center" vertical="center"/>
    </xf>
    <xf numFmtId="9" fontId="30" fillId="0" borderId="5" xfId="7" applyFont="1" applyFill="1" applyBorder="1" applyAlignment="1">
      <alignment horizontal="center" vertical="center" wrapText="1"/>
    </xf>
    <xf numFmtId="9" fontId="30" fillId="0" borderId="7" xfId="7" applyFont="1" applyFill="1" applyBorder="1" applyAlignment="1">
      <alignment horizontal="center" vertical="center" wrapText="1"/>
    </xf>
    <xf numFmtId="9" fontId="30" fillId="0" borderId="6" xfId="7" applyFont="1" applyFill="1" applyBorder="1" applyAlignment="1">
      <alignment horizontal="center" vertical="center" wrapText="1"/>
    </xf>
    <xf numFmtId="9" fontId="7" fillId="0" borderId="1" xfId="7" applyFont="1" applyFill="1" applyBorder="1" applyAlignment="1">
      <alignment horizontal="center" vertical="center" wrapText="1"/>
    </xf>
    <xf numFmtId="0" fontId="33" fillId="4" borderId="5" xfId="0" applyFont="1" applyFill="1" applyBorder="1" applyAlignment="1">
      <alignment horizontal="justify" vertical="center" wrapText="1"/>
    </xf>
    <xf numFmtId="0" fontId="33" fillId="4" borderId="6" xfId="0" applyFont="1" applyFill="1" applyBorder="1" applyAlignment="1">
      <alignment horizontal="justify" vertical="center" wrapText="1"/>
    </xf>
    <xf numFmtId="0" fontId="7" fillId="0" borderId="1" xfId="0" applyFont="1" applyFill="1" applyBorder="1" applyAlignment="1">
      <alignment horizontal="center" vertical="center"/>
    </xf>
    <xf numFmtId="9" fontId="30" fillId="0" borderId="5" xfId="7" applyFont="1" applyBorder="1" applyAlignment="1">
      <alignment horizontal="center" vertical="center"/>
    </xf>
    <xf numFmtId="9" fontId="30" fillId="0" borderId="7" xfId="7" applyFont="1" applyBorder="1" applyAlignment="1">
      <alignment horizontal="center" vertical="center"/>
    </xf>
    <xf numFmtId="9" fontId="30" fillId="0" borderId="6" xfId="7" applyFont="1" applyBorder="1" applyAlignment="1">
      <alignment horizontal="center" vertical="center"/>
    </xf>
    <xf numFmtId="9" fontId="7" fillId="4" borderId="1" xfId="7" applyFont="1" applyFill="1" applyBorder="1" applyAlignment="1">
      <alignment horizontal="center" vertical="center" wrapText="1"/>
    </xf>
    <xf numFmtId="4" fontId="32" fillId="0" borderId="5" xfId="0" applyNumberFormat="1" applyFont="1" applyFill="1" applyBorder="1" applyAlignment="1">
      <alignment vertical="center" wrapText="1"/>
    </xf>
    <xf numFmtId="4" fontId="32" fillId="0" borderId="7" xfId="0" applyNumberFormat="1" applyFont="1" applyFill="1" applyBorder="1" applyAlignment="1">
      <alignment vertical="center" wrapText="1"/>
    </xf>
    <xf numFmtId="4" fontId="32" fillId="0" borderId="6" xfId="0" applyNumberFormat="1" applyFont="1" applyFill="1" applyBorder="1" applyAlignment="1">
      <alignment vertical="center" wrapText="1"/>
    </xf>
    <xf numFmtId="0" fontId="30" fillId="0" borderId="1" xfId="8" applyNumberFormat="1" applyFont="1" applyFill="1" applyBorder="1" applyAlignment="1">
      <alignment horizontal="center"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168" fontId="32" fillId="0" borderId="1" xfId="0" applyNumberFormat="1" applyFont="1" applyFill="1" applyBorder="1" applyAlignment="1">
      <alignment vertical="center" wrapText="1"/>
    </xf>
    <xf numFmtId="9" fontId="32" fillId="4" borderId="1" xfId="7" applyFont="1" applyFill="1" applyBorder="1" applyAlignment="1">
      <alignment horizontal="center" vertical="center"/>
    </xf>
    <xf numFmtId="9" fontId="7" fillId="4" borderId="1" xfId="7" applyNumberFormat="1" applyFont="1" applyFill="1" applyBorder="1" applyAlignment="1">
      <alignment horizontal="center" vertical="center" wrapText="1"/>
    </xf>
    <xf numFmtId="4" fontId="27" fillId="0" borderId="5" xfId="0" applyNumberFormat="1" applyFont="1" applyBorder="1" applyAlignment="1">
      <alignment vertical="center" wrapText="1"/>
    </xf>
    <xf numFmtId="4" fontId="27" fillId="0" borderId="7" xfId="0" applyNumberFormat="1" applyFont="1" applyBorder="1" applyAlignment="1">
      <alignment vertical="center" wrapText="1"/>
    </xf>
    <xf numFmtId="4" fontId="27" fillId="0" borderId="6" xfId="0" applyNumberFormat="1" applyFont="1" applyBorder="1" applyAlignment="1">
      <alignment vertical="center" wrapText="1"/>
    </xf>
    <xf numFmtId="9" fontId="27" fillId="0" borderId="5" xfId="0" applyNumberFormat="1" applyFont="1" applyBorder="1" applyAlignment="1">
      <alignment horizontal="center" vertical="center" wrapText="1"/>
    </xf>
    <xf numFmtId="9" fontId="27" fillId="0" borderId="7" xfId="0" applyNumberFormat="1" applyFont="1" applyBorder="1" applyAlignment="1">
      <alignment horizontal="center" vertical="center" wrapText="1"/>
    </xf>
    <xf numFmtId="9" fontId="27" fillId="0" borderId="6" xfId="0" applyNumberFormat="1" applyFont="1" applyBorder="1" applyAlignment="1">
      <alignment horizontal="center" vertical="center" wrapText="1"/>
    </xf>
    <xf numFmtId="168" fontId="36" fillId="3" borderId="1" xfId="0" applyNumberFormat="1" applyFont="1" applyFill="1" applyBorder="1" applyAlignment="1">
      <alignment horizontal="center" vertical="center" wrapText="1"/>
    </xf>
    <xf numFmtId="4" fontId="36" fillId="3" borderId="1" xfId="6" applyNumberFormat="1"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3" borderId="5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6" xfId="0" applyFont="1" applyFill="1" applyBorder="1" applyAlignment="1">
      <alignment horizontal="center" vertical="center" wrapText="1"/>
    </xf>
    <xf numFmtId="3" fontId="36" fillId="0" borderId="5" xfId="6" applyNumberFormat="1" applyFont="1" applyFill="1" applyBorder="1" applyAlignment="1">
      <alignment horizontal="center" vertical="center" wrapText="1"/>
    </xf>
    <xf numFmtId="3" fontId="36" fillId="0" borderId="7" xfId="6" applyNumberFormat="1" applyFont="1" applyFill="1" applyBorder="1" applyAlignment="1">
      <alignment horizontal="center" vertical="center" wrapText="1"/>
    </xf>
    <xf numFmtId="3" fontId="36" fillId="0" borderId="6" xfId="6" applyNumberFormat="1"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6" fillId="0" borderId="4" xfId="0" applyFont="1" applyBorder="1" applyAlignment="1">
      <alignment horizontal="left" vertical="center"/>
    </xf>
    <xf numFmtId="0" fontId="32" fillId="0" borderId="50" xfId="0" applyFont="1" applyBorder="1" applyAlignment="1">
      <alignment horizontal="justify" vertical="center" wrapText="1"/>
    </xf>
    <xf numFmtId="0" fontId="32" fillId="0" borderId="7" xfId="0" applyFont="1" applyBorder="1" applyAlignment="1">
      <alignment horizontal="justify" vertical="center" wrapText="1"/>
    </xf>
    <xf numFmtId="168" fontId="32" fillId="4" borderId="1" xfId="0" applyNumberFormat="1" applyFont="1" applyFill="1" applyBorder="1" applyAlignment="1">
      <alignment horizontal="right" vertical="center"/>
    </xf>
    <xf numFmtId="43" fontId="32" fillId="4" borderId="1" xfId="1" applyFont="1" applyFill="1" applyBorder="1" applyAlignment="1">
      <alignment horizontal="right" vertical="center"/>
    </xf>
    <xf numFmtId="0" fontId="36" fillId="3" borderId="7" xfId="0"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6" xfId="3" applyFont="1" applyBorder="1" applyAlignment="1">
      <alignment horizontal="center" vertical="center" wrapText="1"/>
    </xf>
    <xf numFmtId="0" fontId="32" fillId="0" borderId="1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42" xfId="0" applyFont="1" applyFill="1" applyBorder="1" applyAlignment="1">
      <alignment horizontal="center" vertical="center" wrapText="1"/>
    </xf>
    <xf numFmtId="9" fontId="32" fillId="0" borderId="40" xfId="7" applyFont="1" applyFill="1" applyBorder="1" applyAlignment="1">
      <alignment horizontal="center" vertical="center" wrapText="1"/>
    </xf>
    <xf numFmtId="9" fontId="32" fillId="0" borderId="48" xfId="7" applyFont="1" applyFill="1" applyBorder="1" applyAlignment="1">
      <alignment horizontal="center" vertical="center" wrapText="1"/>
    </xf>
    <xf numFmtId="0" fontId="33" fillId="0" borderId="50" xfId="0" applyFont="1" applyBorder="1" applyAlignment="1">
      <alignment horizontal="justify" vertical="center" wrapText="1"/>
    </xf>
    <xf numFmtId="0" fontId="33" fillId="0" borderId="51" xfId="0" applyFont="1" applyBorder="1" applyAlignment="1">
      <alignment horizontal="justify" vertical="center" wrapText="1"/>
    </xf>
    <xf numFmtId="9" fontId="32" fillId="0" borderId="43" xfId="7" applyFont="1" applyFill="1" applyBorder="1" applyAlignment="1">
      <alignment horizontal="center" vertical="center" wrapText="1"/>
    </xf>
    <xf numFmtId="3" fontId="36" fillId="3" borderId="1" xfId="6" applyNumberFormat="1" applyFont="1" applyFill="1" applyBorder="1" applyAlignment="1">
      <alignment horizontal="center" vertical="center" wrapText="1"/>
    </xf>
    <xf numFmtId="3" fontId="36" fillId="3" borderId="5" xfId="6" applyNumberFormat="1" applyFont="1" applyFill="1" applyBorder="1" applyAlignment="1">
      <alignment horizontal="center" vertical="center" wrapText="1"/>
    </xf>
    <xf numFmtId="0" fontId="36" fillId="2" borderId="5"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9" fontId="32" fillId="0" borderId="5" xfId="7" applyFont="1" applyFill="1" applyBorder="1" applyAlignment="1">
      <alignment horizontal="center" vertical="center" wrapText="1"/>
    </xf>
    <xf numFmtId="9" fontId="32" fillId="0" borderId="7" xfId="7" applyFont="1" applyFill="1" applyBorder="1" applyAlignment="1">
      <alignment horizontal="center" vertical="center" wrapText="1"/>
    </xf>
    <xf numFmtId="9" fontId="32" fillId="0" borderId="6" xfId="7" applyFont="1" applyFill="1" applyBorder="1" applyAlignment="1">
      <alignment horizontal="center" vertical="center" wrapText="1"/>
    </xf>
    <xf numFmtId="43" fontId="32" fillId="4" borderId="5" xfId="1" applyFont="1" applyFill="1" applyBorder="1" applyAlignment="1">
      <alignment horizontal="right" vertical="center"/>
    </xf>
    <xf numFmtId="43" fontId="32" fillId="4" borderId="7" xfId="1" applyFont="1" applyFill="1" applyBorder="1" applyAlignment="1">
      <alignment horizontal="right" vertical="center"/>
    </xf>
    <xf numFmtId="43" fontId="32" fillId="4" borderId="6" xfId="1" applyFont="1" applyFill="1" applyBorder="1" applyAlignment="1">
      <alignment horizontal="right" vertical="center"/>
    </xf>
    <xf numFmtId="166" fontId="32" fillId="4" borderId="5" xfId="0" applyNumberFormat="1" applyFont="1" applyFill="1" applyBorder="1" applyAlignment="1">
      <alignment horizontal="justify" vertical="center" wrapText="1"/>
    </xf>
    <xf numFmtId="166" fontId="32" fillId="4" borderId="7" xfId="0" applyNumberFormat="1" applyFont="1" applyFill="1" applyBorder="1" applyAlignment="1">
      <alignment horizontal="justify" vertical="center" wrapText="1"/>
    </xf>
    <xf numFmtId="166" fontId="32" fillId="4" borderId="6"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36" fillId="3" borderId="1" xfId="0" applyFont="1" applyFill="1" applyBorder="1" applyAlignment="1">
      <alignment horizontal="justify" vertical="justify" wrapText="1"/>
    </xf>
    <xf numFmtId="0" fontId="36" fillId="3" borderId="5" xfId="0" applyFont="1" applyFill="1" applyBorder="1" applyAlignment="1">
      <alignment horizontal="justify" vertical="justify" wrapText="1"/>
    </xf>
    <xf numFmtId="166" fontId="36" fillId="3" borderId="1" xfId="0" applyNumberFormat="1" applyFont="1" applyFill="1" applyBorder="1" applyAlignment="1">
      <alignment horizontal="center" vertical="center" wrapText="1"/>
    </xf>
    <xf numFmtId="166" fontId="36" fillId="3" borderId="5" xfId="0" applyNumberFormat="1"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168" fontId="52" fillId="4" borderId="38"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3" fontId="2" fillId="3" borderId="1" xfId="6" applyNumberFormat="1" applyFont="1" applyFill="1" applyBorder="1" applyAlignment="1">
      <alignment horizontal="center" vertical="center" wrapText="1"/>
    </xf>
    <xf numFmtId="3" fontId="2" fillId="3" borderId="5" xfId="6" applyNumberFormat="1" applyFont="1" applyFill="1" applyBorder="1" applyAlignment="1">
      <alignment horizontal="center" vertical="center" wrapText="1"/>
    </xf>
    <xf numFmtId="0" fontId="3" fillId="0" borderId="14"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0"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6" xfId="0" applyFont="1" applyBorder="1" applyAlignment="1">
      <alignment horizontal="justify" vertical="center" wrapText="1"/>
    </xf>
    <xf numFmtId="43" fontId="17" fillId="0" borderId="2" xfId="1" applyNumberFormat="1" applyFont="1" applyFill="1" applyBorder="1" applyAlignment="1">
      <alignment horizontal="righ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9" fontId="3" fillId="0" borderId="38" xfId="7" applyFont="1" applyBorder="1" applyAlignment="1">
      <alignment horizontal="center" vertical="center" wrapText="1"/>
    </xf>
    <xf numFmtId="3" fontId="3" fillId="0" borderId="4"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9" fontId="2" fillId="3" borderId="1" xfId="7" applyFont="1" applyFill="1" applyBorder="1" applyAlignment="1">
      <alignment horizontal="center" vertical="center" wrapText="1"/>
    </xf>
    <xf numFmtId="9" fontId="2" fillId="3" borderId="5" xfId="7" applyFont="1" applyFill="1" applyBorder="1" applyAlignment="1">
      <alignment horizontal="center" vertical="center" wrapText="1"/>
    </xf>
    <xf numFmtId="0" fontId="45" fillId="3" borderId="1" xfId="0"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2" fillId="3" borderId="5" xfId="0" applyNumberFormat="1"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8" xfId="0" applyFont="1" applyBorder="1" applyAlignment="1">
      <alignment horizontal="justify" vertical="center" wrapText="1"/>
    </xf>
    <xf numFmtId="43" fontId="52" fillId="4" borderId="38" xfId="0" applyNumberFormat="1" applyFont="1" applyFill="1" applyBorder="1" applyAlignment="1">
      <alignment horizontal="right" vertical="center"/>
    </xf>
    <xf numFmtId="9" fontId="17" fillId="0" borderId="3" xfId="7"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53" fillId="0" borderId="1" xfId="0" applyFont="1" applyBorder="1" applyAlignment="1">
      <alignment horizontal="left" vertical="center"/>
    </xf>
    <xf numFmtId="9" fontId="36" fillId="3" borderId="6" xfId="7" applyFont="1" applyFill="1" applyBorder="1" applyAlignment="1">
      <alignment horizontal="center" vertical="center" wrapText="1"/>
    </xf>
    <xf numFmtId="0" fontId="36" fillId="0" borderId="1" xfId="0" applyFont="1" applyBorder="1" applyAlignment="1">
      <alignment horizontal="left" vertical="center"/>
    </xf>
    <xf numFmtId="0" fontId="36" fillId="2" borderId="56" xfId="0" applyFont="1" applyFill="1" applyBorder="1" applyAlignment="1">
      <alignment horizontal="center" vertical="center" wrapText="1"/>
    </xf>
    <xf numFmtId="0" fontId="36" fillId="2" borderId="47"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4" xfId="0" applyFont="1" applyFill="1" applyBorder="1" applyAlignment="1">
      <alignment horizontal="center"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18" fillId="0" borderId="3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43" fontId="18" fillId="0" borderId="14" xfId="1" applyNumberFormat="1" applyFont="1" applyBorder="1" applyAlignment="1">
      <alignment horizontal="center" vertical="center" wrapText="1"/>
    </xf>
    <xf numFmtId="43" fontId="18" fillId="0" borderId="19" xfId="1" applyNumberFormat="1" applyFont="1" applyBorder="1" applyAlignment="1">
      <alignment horizontal="center" vertical="center" wrapText="1"/>
    </xf>
    <xf numFmtId="43" fontId="18" fillId="0" borderId="10" xfId="1" applyNumberFormat="1" applyFont="1" applyBorder="1" applyAlignment="1">
      <alignment horizontal="center" vertical="center" wrapText="1"/>
    </xf>
    <xf numFmtId="43" fontId="3" fillId="4" borderId="60" xfId="0" applyNumberFormat="1" applyFont="1" applyFill="1" applyBorder="1" applyAlignment="1">
      <alignment horizontal="right" vertical="center"/>
    </xf>
    <xf numFmtId="43" fontId="3" fillId="4" borderId="45" xfId="0" applyNumberFormat="1" applyFont="1" applyFill="1" applyBorder="1" applyAlignment="1">
      <alignment horizontal="right" vertical="center"/>
    </xf>
    <xf numFmtId="43" fontId="3" fillId="4" borderId="46" xfId="0" applyNumberFormat="1" applyFont="1" applyFill="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6" xfId="0" applyFont="1" applyBorder="1" applyAlignment="1">
      <alignment horizontal="justify" vertical="center" wrapText="1"/>
    </xf>
    <xf numFmtId="43" fontId="18" fillId="0" borderId="5" xfId="1" applyNumberFormat="1" applyFont="1" applyBorder="1" applyAlignment="1">
      <alignment horizontal="center" vertical="center" wrapText="1"/>
    </xf>
    <xf numFmtId="43" fontId="18" fillId="0" borderId="7" xfId="1" applyNumberFormat="1" applyFont="1" applyBorder="1" applyAlignment="1">
      <alignment horizontal="center" vertical="center" wrapText="1"/>
    </xf>
    <xf numFmtId="43" fontId="18" fillId="0" borderId="6" xfId="1" applyNumberFormat="1" applyFont="1" applyBorder="1" applyAlignment="1">
      <alignment horizontal="center" vertical="center" wrapText="1"/>
    </xf>
    <xf numFmtId="43" fontId="3" fillId="4" borderId="5" xfId="0" applyNumberFormat="1" applyFont="1" applyFill="1" applyBorder="1" applyAlignment="1">
      <alignment horizontal="center" vertical="center"/>
    </xf>
    <xf numFmtId="43" fontId="3" fillId="4" borderId="7" xfId="0" applyNumberFormat="1" applyFont="1" applyFill="1" applyBorder="1" applyAlignment="1">
      <alignment horizontal="center" vertical="center"/>
    </xf>
    <xf numFmtId="43" fontId="3" fillId="4" borderId="6" xfId="0" applyNumberFormat="1" applyFont="1" applyFill="1" applyBorder="1" applyAlignment="1">
      <alignment horizontal="center" vertical="center"/>
    </xf>
    <xf numFmtId="9" fontId="18" fillId="0" borderId="5" xfId="7" applyFont="1" applyBorder="1" applyAlignment="1">
      <alignment horizontal="center" vertical="center" wrapText="1"/>
    </xf>
    <xf numFmtId="9" fontId="18" fillId="0" borderId="7" xfId="7" applyFont="1" applyBorder="1" applyAlignment="1">
      <alignment horizontal="center" vertical="center" wrapText="1"/>
    </xf>
    <xf numFmtId="9" fontId="18" fillId="0" borderId="6" xfId="7" applyFont="1" applyBorder="1" applyAlignment="1">
      <alignment horizontal="center" vertical="center" wrapText="1"/>
    </xf>
    <xf numFmtId="9" fontId="3" fillId="4" borderId="61" xfId="0" applyNumberFormat="1" applyFont="1" applyFill="1" applyBorder="1" applyAlignment="1">
      <alignment horizontal="center" vertical="center"/>
    </xf>
    <xf numFmtId="9" fontId="3" fillId="4" borderId="41" xfId="0" applyNumberFormat="1" applyFont="1" applyFill="1" applyBorder="1" applyAlignment="1">
      <alignment horizontal="center" vertical="center"/>
    </xf>
    <xf numFmtId="9" fontId="3" fillId="4" borderId="44" xfId="0" applyNumberFormat="1" applyFont="1" applyFill="1" applyBorder="1" applyAlignment="1">
      <alignment horizontal="center" vertical="center"/>
    </xf>
    <xf numFmtId="3" fontId="3" fillId="0" borderId="5"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18" fillId="0" borderId="63" xfId="0" applyFont="1" applyBorder="1" applyAlignment="1">
      <alignment horizontal="justify" vertical="center" wrapText="1"/>
    </xf>
    <xf numFmtId="0" fontId="18" fillId="0" borderId="64" xfId="0" applyFont="1" applyBorder="1" applyAlignment="1">
      <alignment horizontal="justify" vertical="center" wrapText="1"/>
    </xf>
    <xf numFmtId="0" fontId="18" fillId="0" borderId="65" xfId="0" applyFont="1" applyBorder="1" applyAlignment="1">
      <alignment horizontal="justify" vertical="center" wrapText="1"/>
    </xf>
    <xf numFmtId="0" fontId="4" fillId="0" borderId="1" xfId="0" applyFont="1" applyFill="1" applyBorder="1" applyAlignment="1">
      <alignment horizontal="left" vertical="center" wrapText="1"/>
    </xf>
    <xf numFmtId="0" fontId="2" fillId="0" borderId="1" xfId="0" applyFont="1" applyBorder="1" applyAlignment="1">
      <alignment horizontal="left" vertical="center"/>
    </xf>
    <xf numFmtId="164" fontId="2" fillId="3" borderId="5" xfId="1"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9" fontId="3" fillId="0" borderId="5" xfId="7" applyFont="1" applyBorder="1" applyAlignment="1">
      <alignment horizontal="center" vertical="center" wrapText="1"/>
    </xf>
    <xf numFmtId="9" fontId="3" fillId="0" borderId="6" xfId="7" applyFont="1" applyBorder="1" applyAlignment="1">
      <alignment horizontal="center" vertical="center" wrapText="1"/>
    </xf>
    <xf numFmtId="0" fontId="3" fillId="0" borderId="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36" xfId="0" applyFont="1" applyBorder="1" applyAlignment="1">
      <alignment horizontal="justify" vertical="center" wrapText="1"/>
    </xf>
    <xf numFmtId="0" fontId="17" fillId="0" borderId="8" xfId="0" applyFont="1" applyBorder="1" applyAlignment="1">
      <alignment horizontal="justify" vertical="center" wrapText="1"/>
    </xf>
    <xf numFmtId="166" fontId="3" fillId="4" borderId="5" xfId="0" applyNumberFormat="1" applyFont="1" applyFill="1" applyBorder="1" applyAlignment="1">
      <alignment vertical="center"/>
    </xf>
    <xf numFmtId="166" fontId="3" fillId="4" borderId="6" xfId="0" applyNumberFormat="1" applyFont="1" applyFill="1" applyBorder="1" applyAlignment="1">
      <alignment vertical="center"/>
    </xf>
    <xf numFmtId="166" fontId="3" fillId="4" borderId="1" xfId="0" applyNumberFormat="1" applyFont="1" applyFill="1" applyBorder="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6" fontId="3" fillId="4" borderId="7" xfId="0" applyNumberFormat="1" applyFont="1" applyFill="1" applyBorder="1" applyAlignment="1">
      <alignment vertical="center"/>
    </xf>
    <xf numFmtId="0" fontId="6" fillId="0" borderId="5" xfId="3" applyFont="1" applyBorder="1" applyAlignment="1">
      <alignment horizontal="justify" vertical="center" wrapText="1"/>
    </xf>
    <xf numFmtId="0" fontId="6" fillId="0" borderId="6" xfId="3" applyFont="1" applyBorder="1" applyAlignment="1">
      <alignment horizontal="justify" vertical="center" wrapText="1"/>
    </xf>
    <xf numFmtId="0" fontId="17" fillId="4" borderId="5"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6" xfId="0" applyFont="1" applyFill="1" applyBorder="1" applyAlignment="1">
      <alignment horizontal="left" vertical="center" wrapText="1"/>
    </xf>
    <xf numFmtId="166" fontId="3" fillId="4" borderId="18" xfId="0" applyNumberFormat="1" applyFont="1" applyFill="1" applyBorder="1" applyAlignment="1">
      <alignment vertical="center"/>
    </xf>
    <xf numFmtId="166" fontId="3" fillId="4" borderId="36" xfId="0" applyNumberFormat="1" applyFont="1" applyFill="1" applyBorder="1" applyAlignment="1">
      <alignment vertical="center"/>
    </xf>
    <xf numFmtId="166" fontId="3" fillId="4" borderId="8" xfId="0" applyNumberFormat="1" applyFont="1" applyFill="1" applyBorder="1" applyAlignment="1">
      <alignment vertical="center"/>
    </xf>
    <xf numFmtId="9" fontId="3" fillId="0" borderId="5" xfId="7" applyFont="1" applyBorder="1" applyAlignment="1">
      <alignment horizontal="center" vertical="center"/>
    </xf>
    <xf numFmtId="9" fontId="3" fillId="0" borderId="7" xfId="7" applyFont="1" applyBorder="1" applyAlignment="1">
      <alignment horizontal="center" vertical="center"/>
    </xf>
    <xf numFmtId="9" fontId="3" fillId="0" borderId="6" xfId="7" applyFont="1" applyBorder="1" applyAlignment="1">
      <alignment horizontal="center" vertical="center"/>
    </xf>
    <xf numFmtId="9" fontId="6" fillId="0" borderId="5" xfId="7" applyFont="1" applyBorder="1" applyAlignment="1">
      <alignment horizontal="center" vertical="center"/>
    </xf>
    <xf numFmtId="9" fontId="6" fillId="0" borderId="6" xfId="7" applyFont="1" applyBorder="1" applyAlignment="1">
      <alignment horizontal="center" vertical="center"/>
    </xf>
    <xf numFmtId="0" fontId="48" fillId="0" borderId="5" xfId="0" applyFont="1" applyBorder="1" applyAlignment="1">
      <alignment horizontal="justify" vertical="center" wrapText="1"/>
    </xf>
    <xf numFmtId="0" fontId="48" fillId="0" borderId="6" xfId="0" applyFont="1" applyBorder="1" applyAlignment="1">
      <alignment horizontal="justify" vertical="center" wrapText="1"/>
    </xf>
    <xf numFmtId="166" fontId="3" fillId="4" borderId="1" xfId="0" applyNumberFormat="1" applyFont="1" applyFill="1" applyBorder="1" applyAlignment="1">
      <alignment horizontal="right" vertical="center"/>
    </xf>
    <xf numFmtId="166" fontId="3" fillId="4" borderId="14" xfId="0" applyNumberFormat="1" applyFont="1" applyFill="1" applyBorder="1" applyAlignment="1">
      <alignment vertical="center"/>
    </xf>
    <xf numFmtId="166" fontId="3" fillId="4" borderId="10" xfId="0" applyNumberFormat="1" applyFont="1" applyFill="1" applyBorder="1" applyAlignment="1">
      <alignment vertical="center"/>
    </xf>
    <xf numFmtId="9" fontId="3" fillId="0" borderId="1" xfId="7" applyFont="1" applyBorder="1" applyAlignment="1">
      <alignment horizontal="center" vertical="center" wrapText="1"/>
    </xf>
    <xf numFmtId="0" fontId="17" fillId="4" borderId="14"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10" xfId="0" applyFont="1" applyFill="1" applyBorder="1" applyAlignment="1">
      <alignment horizontal="center" vertical="center" wrapText="1"/>
    </xf>
    <xf numFmtId="166" fontId="3" fillId="4" borderId="5" xfId="0" applyNumberFormat="1" applyFont="1" applyFill="1" applyBorder="1" applyAlignment="1">
      <alignment horizontal="right" vertical="center"/>
    </xf>
    <xf numFmtId="166" fontId="3" fillId="4" borderId="7" xfId="0" applyNumberFormat="1" applyFont="1" applyFill="1" applyBorder="1" applyAlignment="1">
      <alignment horizontal="right" vertical="center"/>
    </xf>
    <xf numFmtId="166" fontId="3" fillId="4" borderId="6" xfId="0" applyNumberFormat="1" applyFont="1" applyFill="1" applyBorder="1" applyAlignment="1">
      <alignment horizontal="right" vertical="center"/>
    </xf>
    <xf numFmtId="9" fontId="17" fillId="4" borderId="5" xfId="7" applyFont="1" applyFill="1" applyBorder="1" applyAlignment="1">
      <alignment horizontal="center" vertical="center" wrapText="1"/>
    </xf>
    <xf numFmtId="9" fontId="17" fillId="4" borderId="7" xfId="7" applyFont="1" applyFill="1" applyBorder="1" applyAlignment="1">
      <alignment horizontal="center" vertical="center" wrapText="1"/>
    </xf>
    <xf numFmtId="9" fontId="17" fillId="4" borderId="6" xfId="7"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166" fontId="3" fillId="4" borderId="18" xfId="0" applyNumberFormat="1" applyFont="1" applyFill="1" applyBorder="1" applyAlignment="1">
      <alignment horizontal="right" vertical="center"/>
    </xf>
    <xf numFmtId="166" fontId="3" fillId="4" borderId="8" xfId="0" applyNumberFormat="1" applyFont="1" applyFill="1" applyBorder="1" applyAlignment="1">
      <alignment horizontal="right" vertical="center"/>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7" xfId="7" applyFont="1" applyBorder="1" applyAlignment="1">
      <alignment horizontal="center" vertical="center" wrapText="1"/>
    </xf>
    <xf numFmtId="0" fontId="17" fillId="4" borderId="5" xfId="0" applyFont="1" applyFill="1" applyBorder="1" applyAlignment="1">
      <alignment horizontal="justify" vertical="center" wrapText="1"/>
    </xf>
    <xf numFmtId="0" fontId="17" fillId="4" borderId="6" xfId="0" applyFont="1" applyFill="1" applyBorder="1" applyAlignment="1">
      <alignment horizontal="justify"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6" fillId="0" borderId="7" xfId="3" applyFont="1" applyBorder="1" applyAlignment="1">
      <alignment horizontal="center" vertical="center" wrapText="1"/>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3" fontId="2" fillId="3" borderId="6" xfId="6" applyNumberFormat="1" applyFont="1" applyFill="1" applyBorder="1" applyAlignment="1">
      <alignment horizontal="center" vertical="center" wrapText="1"/>
    </xf>
    <xf numFmtId="9" fontId="2" fillId="3" borderId="6" xfId="7"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7" xfId="0" applyFont="1" applyFill="1" applyBorder="1" applyAlignment="1">
      <alignment horizontal="center" vertical="center" wrapText="1"/>
    </xf>
    <xf numFmtId="9" fontId="17" fillId="0" borderId="5" xfId="7" applyFont="1" applyFill="1" applyBorder="1" applyAlignment="1">
      <alignment horizontal="center" vertical="center" wrapText="1"/>
    </xf>
    <xf numFmtId="9" fontId="17" fillId="0" borderId="7" xfId="7" applyFont="1" applyFill="1" applyBorder="1" applyAlignment="1">
      <alignment horizontal="center" vertical="center" wrapText="1"/>
    </xf>
    <xf numFmtId="9" fontId="17" fillId="0" borderId="6" xfId="7" applyFont="1" applyFill="1" applyBorder="1" applyAlignment="1">
      <alignment horizontal="center" vertical="center" wrapText="1"/>
    </xf>
    <xf numFmtId="9" fontId="6" fillId="0" borderId="5" xfId="7" applyFont="1" applyBorder="1" applyAlignment="1">
      <alignment horizontal="center" vertical="center" wrapText="1"/>
    </xf>
    <xf numFmtId="9" fontId="6" fillId="0" borderId="6" xfId="7" applyFont="1" applyBorder="1" applyAlignment="1">
      <alignment horizontal="center" vertical="center" wrapText="1"/>
    </xf>
    <xf numFmtId="9" fontId="18" fillId="0" borderId="5" xfId="7" applyFont="1" applyFill="1" applyBorder="1" applyAlignment="1">
      <alignment horizontal="center" vertical="center" wrapText="1"/>
    </xf>
    <xf numFmtId="9" fontId="18" fillId="0" borderId="7" xfId="7" applyFont="1" applyFill="1" applyBorder="1" applyAlignment="1">
      <alignment horizontal="center" vertical="center" wrapText="1"/>
    </xf>
    <xf numFmtId="9" fontId="18" fillId="0" borderId="6" xfId="7" applyFont="1" applyFill="1" applyBorder="1" applyAlignment="1">
      <alignment horizontal="center" vertical="center" wrapText="1"/>
    </xf>
    <xf numFmtId="43" fontId="18" fillId="0" borderId="5" xfId="1" applyNumberFormat="1" applyFont="1" applyFill="1" applyBorder="1" applyAlignment="1">
      <alignment horizontal="center" vertical="center" wrapText="1"/>
    </xf>
    <xf numFmtId="43" fontId="18" fillId="0" borderId="7" xfId="1" applyNumberFormat="1" applyFont="1" applyFill="1" applyBorder="1" applyAlignment="1">
      <alignment horizontal="center" vertical="center" wrapText="1"/>
    </xf>
    <xf numFmtId="43" fontId="18" fillId="0" borderId="6" xfId="1" applyNumberFormat="1" applyFont="1" applyFill="1" applyBorder="1" applyAlignment="1">
      <alignment horizontal="center" vertical="center" wrapText="1"/>
    </xf>
    <xf numFmtId="9" fontId="6" fillId="0" borderId="5" xfId="7" applyFont="1" applyFill="1" applyBorder="1" applyAlignment="1">
      <alignment horizontal="center" vertical="center" wrapText="1"/>
    </xf>
    <xf numFmtId="9" fontId="6" fillId="0" borderId="7" xfId="7" applyFont="1" applyFill="1" applyBorder="1" applyAlignment="1">
      <alignment horizontal="center" vertical="center" wrapText="1"/>
    </xf>
    <xf numFmtId="9" fontId="6" fillId="0" borderId="6" xfId="7"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justify" vertical="center" wrapText="1"/>
    </xf>
    <xf numFmtId="0" fontId="17" fillId="0" borderId="7" xfId="0" applyFont="1" applyBorder="1" applyAlignment="1">
      <alignment horizontal="justify"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1" xfId="0" applyFont="1" applyBorder="1" applyAlignment="1">
      <alignment horizontal="justify" vertical="center" wrapText="1"/>
    </xf>
    <xf numFmtId="2" fontId="18" fillId="0" borderId="5"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2" fontId="18" fillId="0" borderId="6" xfId="0" applyNumberFormat="1" applyFont="1" applyFill="1" applyBorder="1" applyAlignment="1">
      <alignment horizontal="center" vertical="center" wrapText="1"/>
    </xf>
    <xf numFmtId="2" fontId="6" fillId="0" borderId="5" xfId="8" applyNumberFormat="1" applyFont="1" applyFill="1" applyBorder="1" applyAlignment="1">
      <alignment horizontal="center" vertical="center" wrapText="1"/>
    </xf>
    <xf numFmtId="2" fontId="6" fillId="0" borderId="7" xfId="8" applyNumberFormat="1" applyFont="1" applyFill="1" applyBorder="1" applyAlignment="1">
      <alignment horizontal="center" vertical="center" wrapText="1"/>
    </xf>
    <xf numFmtId="2" fontId="6" fillId="0" borderId="6" xfId="8" applyNumberFormat="1" applyFont="1" applyFill="1" applyBorder="1" applyAlignment="1">
      <alignment horizontal="center" vertical="center" wrapText="1"/>
    </xf>
    <xf numFmtId="0" fontId="17" fillId="0" borderId="0" xfId="0" applyFont="1" applyAlignment="1">
      <alignment horizontal="justify" vertical="center" wrapText="1"/>
    </xf>
    <xf numFmtId="168" fontId="3" fillId="4" borderId="1" xfId="0" applyNumberFormat="1" applyFont="1" applyFill="1" applyBorder="1" applyAlignment="1">
      <alignment horizontal="right" vertical="center"/>
    </xf>
    <xf numFmtId="9" fontId="6" fillId="0" borderId="14" xfId="7" applyFont="1" applyFill="1" applyBorder="1" applyAlignment="1">
      <alignment horizontal="center" vertical="center" wrapText="1"/>
    </xf>
    <xf numFmtId="9" fontId="6" fillId="0" borderId="19" xfId="7" applyFont="1" applyFill="1" applyBorder="1" applyAlignment="1">
      <alignment horizontal="center" vertical="center" wrapText="1"/>
    </xf>
    <xf numFmtId="9" fontId="6" fillId="0" borderId="10" xfId="7"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6" borderId="1"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9" fontId="6" fillId="0" borderId="14" xfId="7" applyFont="1" applyFill="1" applyBorder="1" applyAlignment="1">
      <alignment horizontal="center" vertical="center"/>
    </xf>
    <xf numFmtId="9" fontId="6" fillId="0" borderId="19" xfId="7" applyFont="1" applyFill="1" applyBorder="1" applyAlignment="1">
      <alignment horizontal="center" vertical="center"/>
    </xf>
    <xf numFmtId="9" fontId="6" fillId="0" borderId="10" xfId="7" applyFont="1" applyFill="1" applyBorder="1" applyAlignment="1">
      <alignment horizontal="center" vertical="center"/>
    </xf>
    <xf numFmtId="0" fontId="18" fillId="0" borderId="1" xfId="0" applyFont="1" applyFill="1" applyBorder="1" applyAlignment="1">
      <alignment horizontal="justify" vertical="center" wrapText="1"/>
    </xf>
    <xf numFmtId="0" fontId="17" fillId="0" borderId="2"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8" xfId="0" applyFont="1" applyFill="1" applyBorder="1" applyAlignment="1">
      <alignment horizontal="center" vertical="center"/>
    </xf>
    <xf numFmtId="9" fontId="6" fillId="0" borderId="4" xfId="7" applyFont="1" applyFill="1" applyBorder="1" applyAlignment="1">
      <alignment horizontal="center" vertical="center" wrapText="1"/>
    </xf>
    <xf numFmtId="9" fontId="17" fillId="0" borderId="14" xfId="7" applyFont="1" applyFill="1" applyBorder="1" applyAlignment="1">
      <alignment horizontal="center" vertical="center"/>
    </xf>
    <xf numFmtId="9" fontId="17" fillId="0" borderId="19" xfId="7" applyFont="1" applyFill="1" applyBorder="1" applyAlignment="1">
      <alignment horizontal="center" vertical="center"/>
    </xf>
    <xf numFmtId="9" fontId="17" fillId="0" borderId="10" xfId="7" applyFont="1" applyFill="1" applyBorder="1" applyAlignment="1">
      <alignment horizontal="center" vertical="center"/>
    </xf>
    <xf numFmtId="9" fontId="17" fillId="0" borderId="14" xfId="7" applyFont="1" applyFill="1" applyBorder="1" applyAlignment="1">
      <alignment horizontal="center" vertical="center" wrapText="1"/>
    </xf>
    <xf numFmtId="9" fontId="17" fillId="0" borderId="19" xfId="7" applyFont="1" applyFill="1" applyBorder="1" applyAlignment="1">
      <alignment horizontal="center" vertical="center" wrapText="1"/>
    </xf>
    <xf numFmtId="9" fontId="17" fillId="0" borderId="10" xfId="7" applyFont="1" applyFill="1" applyBorder="1" applyAlignment="1">
      <alignment horizontal="center" vertical="center" wrapText="1"/>
    </xf>
    <xf numFmtId="9" fontId="18" fillId="0" borderId="14" xfId="7" applyFont="1" applyFill="1" applyBorder="1" applyAlignment="1">
      <alignment horizontal="center" vertical="center" wrapText="1"/>
    </xf>
    <xf numFmtId="9" fontId="18" fillId="0" borderId="19" xfId="7" applyFont="1" applyFill="1" applyBorder="1" applyAlignment="1">
      <alignment horizontal="center" vertical="center" wrapText="1"/>
    </xf>
    <xf numFmtId="9" fontId="18" fillId="0" borderId="10" xfId="7" applyFont="1" applyFill="1" applyBorder="1" applyAlignment="1">
      <alignment horizontal="center" vertical="center" wrapText="1"/>
    </xf>
    <xf numFmtId="0" fontId="18" fillId="4" borderId="1" xfId="0" applyFont="1" applyFill="1" applyBorder="1" applyAlignment="1">
      <alignment horizontal="justify" vertical="center" wrapText="1"/>
    </xf>
    <xf numFmtId="43" fontId="6" fillId="0" borderId="5" xfId="1" applyNumberFormat="1" applyFont="1" applyFill="1" applyBorder="1" applyAlignment="1">
      <alignment horizontal="center" vertical="center" wrapText="1"/>
    </xf>
    <xf numFmtId="43" fontId="6" fillId="0" borderId="7" xfId="1" applyNumberFormat="1" applyFont="1" applyFill="1" applyBorder="1" applyAlignment="1">
      <alignment horizontal="center" vertical="center" wrapText="1"/>
    </xf>
    <xf numFmtId="43" fontId="6" fillId="0" borderId="6" xfId="1"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4" borderId="5" xfId="0" applyFont="1" applyFill="1" applyBorder="1" applyAlignment="1">
      <alignment horizontal="justify" vertical="center" wrapText="1"/>
    </xf>
    <xf numFmtId="0" fontId="18" fillId="4" borderId="7" xfId="0" applyFont="1" applyFill="1" applyBorder="1" applyAlignment="1">
      <alignment horizontal="justify" vertical="center" wrapText="1"/>
    </xf>
    <xf numFmtId="0" fontId="18" fillId="4" borderId="6" xfId="0" applyFont="1" applyFill="1" applyBorder="1" applyAlignment="1">
      <alignment horizontal="justify" vertical="center" wrapText="1"/>
    </xf>
    <xf numFmtId="0" fontId="17" fillId="4" borderId="7" xfId="0" applyFont="1" applyFill="1" applyBorder="1" applyAlignment="1">
      <alignment horizontal="justify" vertical="center" wrapText="1"/>
    </xf>
    <xf numFmtId="2" fontId="6" fillId="0" borderId="5"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9" fontId="17" fillId="0" borderId="5" xfId="7" applyFont="1" applyFill="1" applyBorder="1" applyAlignment="1">
      <alignment horizontal="center" vertical="center"/>
    </xf>
    <xf numFmtId="9" fontId="17" fillId="0" borderId="6" xfId="7"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168" fontId="3" fillId="4" borderId="5" xfId="0" applyNumberFormat="1" applyFont="1" applyFill="1" applyBorder="1" applyAlignment="1">
      <alignment horizontal="right" vertical="center"/>
    </xf>
    <xf numFmtId="168" fontId="3" fillId="4" borderId="7" xfId="0" applyNumberFormat="1" applyFont="1" applyFill="1" applyBorder="1" applyAlignment="1">
      <alignment horizontal="right" vertical="center"/>
    </xf>
    <xf numFmtId="168" fontId="3" fillId="4" borderId="6" xfId="0" applyNumberFormat="1" applyFont="1" applyFill="1" applyBorder="1" applyAlignment="1">
      <alignment horizontal="right" vertical="center"/>
    </xf>
    <xf numFmtId="168" fontId="18" fillId="4" borderId="1" xfId="0" applyNumberFormat="1" applyFont="1" applyFill="1" applyBorder="1" applyAlignment="1">
      <alignment horizontal="right" vertical="center" wrapText="1"/>
    </xf>
    <xf numFmtId="168" fontId="17" fillId="4" borderId="1" xfId="0" applyNumberFormat="1" applyFont="1" applyFill="1" applyBorder="1" applyAlignment="1">
      <alignment horizontal="right" vertical="center" wrapText="1"/>
    </xf>
    <xf numFmtId="2" fontId="18" fillId="0" borderId="5" xfId="0" applyNumberFormat="1" applyFont="1" applyBorder="1" applyAlignment="1">
      <alignment horizontal="center" vertical="center" wrapText="1"/>
    </xf>
    <xf numFmtId="2" fontId="18" fillId="0" borderId="6" xfId="0" applyNumberFormat="1" applyFont="1" applyBorder="1" applyAlignment="1">
      <alignment horizontal="center" vertical="center" wrapText="1"/>
    </xf>
    <xf numFmtId="1" fontId="18" fillId="0" borderId="1" xfId="0" applyNumberFormat="1" applyFont="1" applyFill="1" applyBorder="1" applyAlignment="1">
      <alignment horizontal="center" vertical="center" wrapText="1"/>
    </xf>
    <xf numFmtId="9" fontId="18" fillId="0" borderId="1" xfId="7"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8" xfId="0" applyFont="1" applyBorder="1" applyAlignment="1">
      <alignment horizontal="center" vertical="center" wrapText="1"/>
    </xf>
    <xf numFmtId="0" fontId="46" fillId="3" borderId="2"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7" xfId="0" applyFont="1" applyFill="1" applyBorder="1" applyAlignment="1">
      <alignment horizontal="justify" vertical="center" wrapText="1"/>
    </xf>
    <xf numFmtId="168" fontId="2" fillId="3" borderId="2" xfId="0" applyNumberFormat="1" applyFont="1" applyFill="1" applyBorder="1" applyAlignment="1">
      <alignment horizontal="right" vertical="center" wrapText="1"/>
    </xf>
    <xf numFmtId="0" fontId="46" fillId="3" borderId="5" xfId="0" applyFont="1" applyFill="1" applyBorder="1" applyAlignment="1">
      <alignment horizontal="center" vertical="center" wrapText="1"/>
    </xf>
    <xf numFmtId="0" fontId="46" fillId="3" borderId="6" xfId="0" applyFont="1" applyFill="1" applyBorder="1" applyAlignment="1">
      <alignment horizontal="center" vertical="center" wrapText="1"/>
    </xf>
    <xf numFmtId="43" fontId="2" fillId="3" borderId="5" xfId="6" applyNumberFormat="1" applyFont="1" applyFill="1" applyBorder="1" applyAlignment="1">
      <alignment horizontal="center" vertical="center" wrapText="1"/>
    </xf>
    <xf numFmtId="43" fontId="2" fillId="3" borderId="6" xfId="6"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3" fontId="3" fillId="4" borderId="5" xfId="0" applyNumberFormat="1" applyFont="1" applyFill="1" applyBorder="1" applyAlignment="1">
      <alignment horizontal="right" vertical="center"/>
    </xf>
    <xf numFmtId="43" fontId="3" fillId="4" borderId="7" xfId="0" applyNumberFormat="1" applyFont="1" applyFill="1" applyBorder="1" applyAlignment="1">
      <alignment horizontal="right" vertical="center"/>
    </xf>
    <xf numFmtId="43" fontId="3" fillId="4" borderId="6" xfId="0" applyNumberFormat="1" applyFont="1" applyFill="1" applyBorder="1" applyAlignment="1">
      <alignment horizontal="right" vertical="center"/>
    </xf>
    <xf numFmtId="43" fontId="6" fillId="0" borderId="5" xfId="1" applyNumberFormat="1" applyFont="1" applyFill="1" applyBorder="1" applyAlignment="1">
      <alignment horizontal="right" vertical="center" wrapText="1"/>
    </xf>
    <xf numFmtId="43" fontId="6" fillId="0" borderId="6" xfId="1" applyNumberFormat="1" applyFont="1" applyFill="1" applyBorder="1" applyAlignment="1">
      <alignment horizontal="right" vertical="center" wrapText="1"/>
    </xf>
    <xf numFmtId="43" fontId="6" fillId="0" borderId="5" xfId="1" applyNumberFormat="1" applyFont="1" applyFill="1" applyBorder="1" applyAlignment="1">
      <alignment vertical="center" wrapText="1"/>
    </xf>
    <xf numFmtId="43" fontId="6" fillId="0" borderId="6" xfId="1" applyNumberFormat="1" applyFont="1" applyFill="1" applyBorder="1" applyAlignment="1">
      <alignment vertical="center" wrapText="1"/>
    </xf>
    <xf numFmtId="2" fontId="6" fillId="4" borderId="5" xfId="8" applyNumberFormat="1" applyFont="1" applyFill="1" applyBorder="1" applyAlignment="1">
      <alignment horizontal="center" vertical="center" wrapText="1"/>
    </xf>
    <xf numFmtId="2" fontId="6" fillId="4" borderId="7" xfId="8" applyNumberFormat="1" applyFont="1" applyFill="1" applyBorder="1" applyAlignment="1">
      <alignment horizontal="center" vertical="center" wrapText="1"/>
    </xf>
    <xf numFmtId="2" fontId="6" fillId="4" borderId="6" xfId="8" applyNumberFormat="1" applyFont="1" applyFill="1" applyBorder="1" applyAlignment="1">
      <alignment horizontal="center" vertical="center" wrapText="1"/>
    </xf>
    <xf numFmtId="9" fontId="6" fillId="4" borderId="5" xfId="7" applyFont="1" applyFill="1" applyBorder="1" applyAlignment="1">
      <alignment horizontal="center" vertical="center" wrapText="1"/>
    </xf>
    <xf numFmtId="9" fontId="6" fillId="4" borderId="7" xfId="7" applyFont="1" applyFill="1" applyBorder="1" applyAlignment="1">
      <alignment horizontal="center" vertical="center" wrapText="1"/>
    </xf>
    <xf numFmtId="9" fontId="6" fillId="4" borderId="6" xfId="7" applyFont="1" applyFill="1" applyBorder="1" applyAlignment="1">
      <alignment horizontal="center" vertical="center" wrapText="1"/>
    </xf>
    <xf numFmtId="1" fontId="18" fillId="0" borderId="5"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9" fontId="17" fillId="0" borderId="1" xfId="7" applyFont="1" applyFill="1" applyBorder="1" applyAlignment="1">
      <alignment horizontal="center" vertical="center"/>
    </xf>
    <xf numFmtId="43" fontId="3" fillId="4" borderId="18" xfId="0" applyNumberFormat="1" applyFont="1" applyFill="1" applyBorder="1" applyAlignment="1">
      <alignment horizontal="center" vertical="center"/>
    </xf>
    <xf numFmtId="43" fontId="3" fillId="4" borderId="36" xfId="0" applyNumberFormat="1" applyFont="1" applyFill="1" applyBorder="1" applyAlignment="1">
      <alignment horizontal="center" vertical="center"/>
    </xf>
    <xf numFmtId="43" fontId="3" fillId="4" borderId="8" xfId="0" applyNumberFormat="1" applyFont="1" applyFill="1" applyBorder="1" applyAlignment="1">
      <alignment horizontal="center" vertical="center"/>
    </xf>
    <xf numFmtId="43" fontId="3" fillId="4" borderId="1" xfId="0" applyNumberFormat="1" applyFont="1" applyFill="1" applyBorder="1" applyAlignment="1">
      <alignment horizontal="center" vertical="center"/>
    </xf>
    <xf numFmtId="3" fontId="17" fillId="0" borderId="5"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9" fontId="17" fillId="0" borderId="5" xfId="2" applyFont="1" applyBorder="1" applyAlignment="1">
      <alignment horizontal="center" vertical="center" wrapText="1"/>
    </xf>
    <xf numFmtId="9" fontId="17" fillId="0" borderId="6" xfId="2" applyFont="1" applyBorder="1" applyAlignment="1">
      <alignment horizontal="center" vertical="center" wrapText="1"/>
    </xf>
    <xf numFmtId="9" fontId="3" fillId="0" borderId="5" xfId="2" applyFont="1" applyBorder="1" applyAlignment="1">
      <alignment horizontal="center" vertical="center" wrapText="1"/>
    </xf>
    <xf numFmtId="9" fontId="3" fillId="0" borderId="6" xfId="2" applyFont="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6" xfId="2" applyNumberFormat="1" applyFont="1" applyBorder="1" applyAlignment="1">
      <alignment horizontal="center" vertical="center" wrapText="1"/>
    </xf>
    <xf numFmtId="0" fontId="17" fillId="0" borderId="1"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6"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9" fontId="2" fillId="3" borderId="1" xfId="2" applyNumberFormat="1" applyFont="1" applyFill="1" applyBorder="1" applyAlignment="1">
      <alignment horizontal="center" vertical="center" wrapText="1"/>
    </xf>
    <xf numFmtId="0" fontId="49" fillId="0" borderId="1" xfId="0" applyFont="1" applyBorder="1" applyAlignment="1">
      <alignment horizontal="center" vertical="center" wrapText="1"/>
    </xf>
    <xf numFmtId="9" fontId="2" fillId="3" borderId="1" xfId="2"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9" fillId="0" borderId="2"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17" fillId="0" borderId="4" xfId="0" applyFont="1" applyBorder="1" applyAlignment="1">
      <alignment horizontal="center" vertical="center" wrapText="1"/>
    </xf>
    <xf numFmtId="0" fontId="2" fillId="3" borderId="1" xfId="0" applyNumberFormat="1" applyFont="1" applyFill="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6" xfId="2" applyNumberFormat="1" applyFont="1" applyBorder="1" applyAlignment="1">
      <alignment horizontal="center" vertical="center" wrapText="1"/>
    </xf>
    <xf numFmtId="9" fontId="3" fillId="0" borderId="5" xfId="2" applyFont="1" applyBorder="1" applyAlignment="1">
      <alignment horizontal="justify" vertical="center" wrapText="1"/>
    </xf>
    <xf numFmtId="9" fontId="3" fillId="0" borderId="7" xfId="2" applyFont="1" applyBorder="1" applyAlignment="1">
      <alignment horizontal="justify" vertical="center" wrapText="1"/>
    </xf>
    <xf numFmtId="9" fontId="3" fillId="0" borderId="6" xfId="2" applyFont="1" applyBorder="1" applyAlignment="1">
      <alignment horizontal="justify" vertical="center" wrapText="1"/>
    </xf>
    <xf numFmtId="43" fontId="17" fillId="0" borderId="5" xfId="1" applyFont="1" applyFill="1" applyBorder="1" applyAlignment="1">
      <alignment horizontal="center" vertical="center"/>
    </xf>
    <xf numFmtId="43" fontId="0" fillId="0" borderId="7" xfId="1" applyFont="1" applyBorder="1" applyAlignment="1">
      <alignment horizontal="center" vertical="center"/>
    </xf>
    <xf numFmtId="43" fontId="0" fillId="0" borderId="6" xfId="1" applyFont="1" applyBorder="1" applyAlignment="1">
      <alignment horizontal="center" vertical="center"/>
    </xf>
    <xf numFmtId="43" fontId="2" fillId="3" borderId="5" xfId="1" applyFont="1" applyFill="1" applyBorder="1" applyAlignment="1">
      <alignment horizontal="center" vertical="center" wrapText="1"/>
    </xf>
    <xf numFmtId="43" fontId="2" fillId="3" borderId="6" xfId="1" applyFont="1" applyFill="1" applyBorder="1" applyAlignment="1">
      <alignment horizontal="center" vertical="center" wrapText="1"/>
    </xf>
    <xf numFmtId="9" fontId="2" fillId="3" borderId="5" xfId="2" applyFont="1" applyFill="1" applyBorder="1" applyAlignment="1">
      <alignment horizontal="center" vertical="center" wrapText="1"/>
    </xf>
    <xf numFmtId="9" fontId="2" fillId="3" borderId="6" xfId="2" applyFont="1" applyFill="1" applyBorder="1" applyAlignment="1">
      <alignment horizontal="center" vertical="center" wrapText="1"/>
    </xf>
    <xf numFmtId="0" fontId="45" fillId="3" borderId="7" xfId="0"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43" fontId="1" fillId="0" borderId="5" xfId="1" applyFont="1" applyFill="1" applyBorder="1" applyAlignment="1">
      <alignment horizontal="center" vertical="center"/>
    </xf>
    <xf numFmtId="43" fontId="1" fillId="0" borderId="6" xfId="1" applyFont="1" applyFill="1" applyBorder="1" applyAlignment="1">
      <alignment horizontal="center" vertical="center"/>
    </xf>
    <xf numFmtId="9" fontId="1" fillId="0" borderId="5" xfId="2" applyFont="1" applyFill="1" applyBorder="1" applyAlignment="1">
      <alignment horizontal="center" vertical="center"/>
    </xf>
    <xf numFmtId="9" fontId="1" fillId="0" borderId="6" xfId="2" applyFont="1" applyFill="1" applyBorder="1" applyAlignment="1">
      <alignment horizontal="center" vertical="center"/>
    </xf>
    <xf numFmtId="4"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9" fontId="3" fillId="0" borderId="5" xfId="2" applyFont="1" applyFill="1" applyBorder="1" applyAlignment="1">
      <alignment horizontal="center" vertical="center" wrapText="1"/>
    </xf>
    <xf numFmtId="9" fontId="3" fillId="0" borderId="6" xfId="2" applyFont="1" applyFill="1" applyBorder="1" applyAlignment="1">
      <alignment horizontal="center" vertical="center" wrapText="1"/>
    </xf>
    <xf numFmtId="43" fontId="17" fillId="0" borderId="7" xfId="1" applyFont="1" applyFill="1" applyBorder="1" applyAlignment="1">
      <alignment horizontal="center" vertical="center"/>
    </xf>
    <xf numFmtId="43" fontId="17" fillId="0" borderId="6" xfId="1" applyFont="1" applyFill="1" applyBorder="1" applyAlignment="1">
      <alignment horizontal="center" vertical="center"/>
    </xf>
    <xf numFmtId="43" fontId="1" fillId="0" borderId="7" xfId="1"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1" fillId="0" borderId="7" xfId="2" applyFont="1" applyFill="1" applyBorder="1" applyAlignment="1">
      <alignment horizontal="center" vertical="center"/>
    </xf>
    <xf numFmtId="43" fontId="3" fillId="0" borderId="5" xfId="1" applyFont="1" applyFill="1" applyBorder="1" applyAlignment="1">
      <alignment horizontal="center" vertical="center"/>
    </xf>
    <xf numFmtId="43" fontId="3" fillId="0" borderId="6" xfId="1" applyFont="1" applyFill="1" applyBorder="1" applyAlignment="1">
      <alignment horizontal="center" vertical="center"/>
    </xf>
    <xf numFmtId="43" fontId="3" fillId="0" borderId="5" xfId="1" applyFont="1" applyBorder="1" applyAlignment="1">
      <alignment horizontal="center" vertical="center"/>
    </xf>
    <xf numFmtId="43" fontId="3" fillId="0" borderId="6" xfId="1" applyFont="1" applyBorder="1" applyAlignment="1">
      <alignment horizontal="center" vertical="center"/>
    </xf>
    <xf numFmtId="9" fontId="17" fillId="0" borderId="5" xfId="2" applyFont="1" applyFill="1" applyBorder="1" applyAlignment="1">
      <alignment horizontal="center" vertical="center"/>
    </xf>
    <xf numFmtId="9" fontId="17" fillId="0" borderId="7" xfId="2" applyFont="1" applyFill="1" applyBorder="1" applyAlignment="1">
      <alignment horizontal="center" vertical="center"/>
    </xf>
    <xf numFmtId="9" fontId="17" fillId="0" borderId="6" xfId="2" applyFont="1" applyFill="1" applyBorder="1" applyAlignment="1">
      <alignment horizontal="center" vertical="center"/>
    </xf>
    <xf numFmtId="9" fontId="3" fillId="0" borderId="5" xfId="2" applyFont="1" applyFill="1" applyBorder="1" applyAlignment="1">
      <alignment horizontal="center" vertical="center"/>
    </xf>
    <xf numFmtId="9" fontId="3" fillId="0" borderId="6" xfId="2" applyFont="1" applyFill="1" applyBorder="1" applyAlignment="1">
      <alignment horizontal="center" vertical="center"/>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horizontal="center" vertical="center" wrapText="1"/>
    </xf>
    <xf numFmtId="9" fontId="3" fillId="0" borderId="7" xfId="2" applyFont="1" applyFill="1" applyBorder="1" applyAlignment="1">
      <alignment horizontal="center" vertical="center" wrapText="1"/>
    </xf>
    <xf numFmtId="43" fontId="3" fillId="0" borderId="5" xfId="1" applyFont="1" applyBorder="1" applyAlignment="1">
      <alignment horizontal="center" vertical="center" wrapText="1"/>
    </xf>
    <xf numFmtId="43" fontId="3" fillId="0" borderId="7" xfId="1" applyFont="1" applyBorder="1" applyAlignment="1">
      <alignment horizontal="center" vertical="center" wrapText="1"/>
    </xf>
    <xf numFmtId="43" fontId="3" fillId="0" borderId="6" xfId="1" applyFont="1" applyBorder="1" applyAlignment="1">
      <alignment horizontal="center" vertical="center" wrapText="1"/>
    </xf>
    <xf numFmtId="9" fontId="3" fillId="0" borderId="7" xfId="2" applyFont="1" applyBorder="1" applyAlignment="1">
      <alignment horizontal="center" vertical="center" wrapText="1"/>
    </xf>
    <xf numFmtId="0" fontId="5" fillId="0" borderId="5" xfId="4" applyFont="1" applyFill="1" applyBorder="1" applyAlignment="1">
      <alignment horizontal="center" vertical="center" wrapText="1"/>
    </xf>
    <xf numFmtId="0" fontId="1" fillId="0" borderId="6" xfId="4"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43" fontId="17" fillId="0" borderId="5" xfId="1" applyFont="1" applyFill="1" applyBorder="1" applyAlignment="1">
      <alignment horizontal="center" vertical="center" wrapText="1"/>
    </xf>
    <xf numFmtId="43" fontId="17" fillId="0" borderId="7" xfId="1" applyFont="1" applyFill="1" applyBorder="1" applyAlignment="1">
      <alignment horizontal="center" vertical="center" wrapText="1"/>
    </xf>
    <xf numFmtId="43" fontId="17" fillId="0" borderId="6" xfId="1" applyFont="1" applyFill="1" applyBorder="1" applyAlignment="1">
      <alignment horizontal="center" vertical="center" wrapText="1"/>
    </xf>
    <xf numFmtId="9" fontId="3" fillId="0" borderId="5" xfId="2" applyFont="1" applyFill="1" applyBorder="1" applyAlignment="1">
      <alignment horizontal="justify" vertical="center" wrapText="1"/>
    </xf>
    <xf numFmtId="9" fontId="3" fillId="0" borderId="6" xfId="2" applyFont="1" applyFill="1" applyBorder="1" applyAlignment="1">
      <alignment horizontal="justify" vertical="center" wrapText="1"/>
    </xf>
    <xf numFmtId="9" fontId="3" fillId="0" borderId="7" xfId="2" applyNumberFormat="1" applyFont="1" applyBorder="1" applyAlignment="1">
      <alignment horizontal="center" vertical="center" wrapText="1"/>
    </xf>
    <xf numFmtId="43" fontId="3" fillId="4" borderId="5" xfId="1" applyFont="1" applyFill="1" applyBorder="1" applyAlignment="1">
      <alignment horizontal="center" vertical="center"/>
    </xf>
    <xf numFmtId="43" fontId="3" fillId="4" borderId="7" xfId="1" applyFont="1" applyFill="1" applyBorder="1" applyAlignment="1">
      <alignment horizontal="center" vertical="center"/>
    </xf>
    <xf numFmtId="43" fontId="3" fillId="4" borderId="6" xfId="1" applyFont="1" applyFill="1" applyBorder="1" applyAlignment="1">
      <alignment horizontal="center" vertical="center"/>
    </xf>
    <xf numFmtId="0" fontId="2" fillId="3" borderId="1" xfId="1"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2" fontId="3" fillId="0" borderId="1" xfId="0" applyNumberFormat="1" applyFont="1" applyFill="1" applyBorder="1" applyAlignment="1">
      <alignment horizontal="center" vertical="center" wrapText="1"/>
    </xf>
    <xf numFmtId="9" fontId="3" fillId="0" borderId="1" xfId="2" applyFont="1" applyFill="1" applyBorder="1" applyAlignment="1">
      <alignment horizontal="center" vertical="center" wrapText="1"/>
    </xf>
    <xf numFmtId="0" fontId="8" fillId="0" borderId="5"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3" fillId="0" borderId="7"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3" fontId="9" fillId="0" borderId="5" xfId="1" applyFont="1" applyBorder="1" applyAlignment="1">
      <alignment horizontal="center" vertical="center"/>
    </xf>
    <xf numFmtId="43" fontId="9" fillId="0" borderId="6" xfId="1" applyFont="1" applyBorder="1" applyAlignment="1">
      <alignment horizontal="center" vertical="center"/>
    </xf>
    <xf numFmtId="3" fontId="3" fillId="0" borderId="1" xfId="0" applyNumberFormat="1" applyFont="1" applyBorder="1" applyAlignment="1">
      <alignment horizontal="center" vertical="center" wrapText="1"/>
    </xf>
    <xf numFmtId="49" fontId="6" fillId="0" borderId="5" xfId="3" applyNumberFormat="1" applyFont="1" applyFill="1" applyBorder="1" applyAlignment="1">
      <alignment horizontal="center" vertical="center" wrapText="1"/>
    </xf>
    <xf numFmtId="49" fontId="6" fillId="0" borderId="6" xfId="3"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43" fontId="1" fillId="0" borderId="5" xfId="1" applyFont="1" applyBorder="1" applyAlignment="1">
      <alignment horizontal="center" vertical="center"/>
    </xf>
    <xf numFmtId="43" fontId="1" fillId="0" borderId="6" xfId="1" applyFont="1" applyBorder="1" applyAlignment="1">
      <alignment horizontal="center" vertical="center"/>
    </xf>
    <xf numFmtId="9" fontId="1" fillId="0" borderId="5" xfId="2" applyFont="1" applyBorder="1" applyAlignment="1">
      <alignment horizontal="center" vertical="center"/>
    </xf>
    <xf numFmtId="9" fontId="1" fillId="0" borderId="6" xfId="2" applyFont="1" applyBorder="1" applyAlignment="1">
      <alignment horizontal="center" vertical="center"/>
    </xf>
    <xf numFmtId="0" fontId="6" fillId="0" borderId="5" xfId="3" applyFont="1" applyFill="1" applyBorder="1" applyAlignment="1">
      <alignment horizontal="justify" vertical="center" wrapText="1"/>
    </xf>
    <xf numFmtId="0" fontId="6" fillId="0" borderId="7" xfId="3" applyFont="1" applyFill="1" applyBorder="1" applyAlignment="1">
      <alignment horizontal="justify" vertical="center" wrapText="1"/>
    </xf>
    <xf numFmtId="0" fontId="6" fillId="0" borderId="6" xfId="3" applyFont="1" applyFill="1" applyBorder="1" applyAlignment="1">
      <alignment horizontal="justify" vertical="center" wrapText="1"/>
    </xf>
    <xf numFmtId="9" fontId="18" fillId="0" borderId="5" xfId="2" applyFont="1" applyBorder="1" applyAlignment="1">
      <alignment horizontal="center" vertical="center" wrapText="1"/>
    </xf>
    <xf numFmtId="9" fontId="18" fillId="0" borderId="7" xfId="2" applyFont="1" applyBorder="1" applyAlignment="1">
      <alignment horizontal="center" vertical="center" wrapText="1"/>
    </xf>
    <xf numFmtId="9" fontId="18" fillId="0" borderId="6" xfId="2" applyFont="1" applyBorder="1" applyAlignment="1">
      <alignment horizontal="center" vertical="center" wrapText="1"/>
    </xf>
    <xf numFmtId="43" fontId="15" fillId="0" borderId="5" xfId="1" applyFont="1" applyFill="1" applyBorder="1" applyAlignment="1">
      <alignment horizontal="center" vertical="center"/>
    </xf>
    <xf numFmtId="43" fontId="15" fillId="0" borderId="7" xfId="1" applyFont="1" applyFill="1" applyBorder="1" applyAlignment="1">
      <alignment horizontal="center" vertical="center"/>
    </xf>
    <xf numFmtId="43" fontId="15" fillId="0" borderId="6" xfId="1" applyFont="1" applyFill="1" applyBorder="1" applyAlignment="1">
      <alignment horizontal="center" vertical="center"/>
    </xf>
    <xf numFmtId="9" fontId="15" fillId="0" borderId="5" xfId="2" applyFont="1" applyFill="1" applyBorder="1" applyAlignment="1">
      <alignment horizontal="center" vertical="center"/>
    </xf>
    <xf numFmtId="9" fontId="15" fillId="0" borderId="7" xfId="2" applyFont="1" applyFill="1" applyBorder="1" applyAlignment="1">
      <alignment horizontal="center" vertical="center"/>
    </xf>
    <xf numFmtId="9" fontId="15" fillId="0" borderId="6" xfId="2" applyFont="1" applyFill="1" applyBorder="1" applyAlignment="1">
      <alignment horizontal="center" vertical="center"/>
    </xf>
    <xf numFmtId="43" fontId="18" fillId="0" borderId="5" xfId="1" applyFont="1" applyBorder="1" applyAlignment="1">
      <alignment horizontal="center" vertical="center" wrapText="1"/>
    </xf>
    <xf numFmtId="43" fontId="18" fillId="0" borderId="7" xfId="1" applyFont="1" applyBorder="1" applyAlignment="1">
      <alignment horizontal="center" vertical="center" wrapText="1"/>
    </xf>
    <xf numFmtId="43" fontId="18" fillId="0" borderId="6" xfId="1" applyFont="1" applyBorder="1" applyAlignment="1">
      <alignment horizontal="center" vertical="center" wrapText="1"/>
    </xf>
    <xf numFmtId="43" fontId="3" fillId="0" borderId="5" xfId="1" applyFont="1" applyFill="1" applyBorder="1" applyAlignment="1">
      <alignment horizontal="center" vertical="center" wrapText="1"/>
    </xf>
    <xf numFmtId="43" fontId="3" fillId="0" borderId="7" xfId="1" applyFont="1" applyFill="1" applyBorder="1" applyAlignment="1">
      <alignment horizontal="center" vertical="center" wrapText="1"/>
    </xf>
    <xf numFmtId="43" fontId="3" fillId="0" borderId="6" xfId="1" applyFont="1" applyFill="1" applyBorder="1" applyAlignment="1">
      <alignment horizontal="center" vertical="center" wrapText="1"/>
    </xf>
    <xf numFmtId="9" fontId="9" fillId="0" borderId="5" xfId="2" applyFont="1" applyBorder="1" applyAlignment="1">
      <alignment horizontal="center" vertical="center" wrapText="1"/>
    </xf>
    <xf numFmtId="9" fontId="9" fillId="0" borderId="7" xfId="2" applyFont="1" applyBorder="1" applyAlignment="1">
      <alignment horizontal="center" vertical="center" wrapText="1"/>
    </xf>
    <xf numFmtId="9" fontId="9" fillId="0" borderId="6" xfId="2" applyFont="1" applyBorder="1" applyAlignment="1">
      <alignment horizontal="center" vertical="center" wrapText="1"/>
    </xf>
    <xf numFmtId="9" fontId="6" fillId="0" borderId="5" xfId="2" applyFont="1" applyFill="1" applyBorder="1" applyAlignment="1">
      <alignment horizontal="center" vertical="center" wrapText="1"/>
    </xf>
    <xf numFmtId="9" fontId="6" fillId="0" borderId="7" xfId="2" applyFont="1" applyFill="1" applyBorder="1" applyAlignment="1">
      <alignment horizontal="center" vertical="center" wrapText="1"/>
    </xf>
    <xf numFmtId="9" fontId="6" fillId="0" borderId="6" xfId="2" applyFont="1" applyFill="1" applyBorder="1" applyAlignment="1">
      <alignment horizontal="center" vertical="center" wrapText="1"/>
    </xf>
    <xf numFmtId="49" fontId="17" fillId="0" borderId="5" xfId="4" applyNumberFormat="1" applyFont="1" applyFill="1" applyBorder="1" applyAlignment="1">
      <alignment horizontal="left" vertical="center" wrapText="1"/>
    </xf>
    <xf numFmtId="49" fontId="17" fillId="0" borderId="6" xfId="4" applyNumberFormat="1" applyFont="1" applyFill="1" applyBorder="1" applyAlignment="1">
      <alignment horizontal="left" vertical="center" wrapText="1"/>
    </xf>
    <xf numFmtId="43" fontId="6" fillId="0" borderId="5" xfId="1" applyFont="1" applyFill="1" applyBorder="1" applyAlignment="1">
      <alignment horizontal="center" vertical="center" wrapText="1"/>
    </xf>
    <xf numFmtId="43" fontId="6" fillId="0" borderId="7" xfId="1" applyFont="1" applyFill="1" applyBorder="1" applyAlignment="1">
      <alignment horizontal="center" vertical="center" wrapText="1"/>
    </xf>
    <xf numFmtId="43" fontId="6" fillId="0" borderId="6" xfId="1" applyFont="1" applyFill="1" applyBorder="1" applyAlignment="1">
      <alignment horizontal="center" vertical="center" wrapText="1"/>
    </xf>
    <xf numFmtId="0" fontId="3" fillId="0" borderId="1" xfId="0" applyFont="1" applyFill="1" applyBorder="1" applyAlignment="1">
      <alignment horizontal="center" vertical="center" wrapText="1"/>
    </xf>
    <xf numFmtId="43" fontId="3" fillId="0" borderId="1" xfId="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6" fillId="0" borderId="5" xfId="3" applyFont="1" applyFill="1" applyBorder="1" applyAlignment="1">
      <alignment horizontal="left" vertical="center" wrapText="1"/>
    </xf>
    <xf numFmtId="0" fontId="6" fillId="0" borderId="7" xfId="3" applyFont="1" applyFill="1" applyBorder="1" applyAlignment="1">
      <alignment horizontal="left" vertical="center" wrapText="1"/>
    </xf>
    <xf numFmtId="0" fontId="6" fillId="0" borderId="6" xfId="3" applyFont="1" applyFill="1" applyBorder="1" applyAlignment="1">
      <alignment horizontal="left" vertical="center" wrapText="1"/>
    </xf>
    <xf numFmtId="43" fontId="9" fillId="0" borderId="5" xfId="1" applyFont="1" applyBorder="1" applyAlignment="1">
      <alignment horizontal="center" vertical="center" wrapText="1"/>
    </xf>
    <xf numFmtId="43" fontId="9" fillId="0" borderId="7" xfId="1" applyFont="1" applyBorder="1" applyAlignment="1">
      <alignment horizontal="center" vertical="center" wrapText="1"/>
    </xf>
    <xf numFmtId="43" fontId="9" fillId="0" borderId="6" xfId="1" applyFont="1" applyBorder="1" applyAlignment="1">
      <alignment horizontal="center" vertical="center" wrapText="1"/>
    </xf>
    <xf numFmtId="0" fontId="3" fillId="0" borderId="7" xfId="0" applyFont="1" applyFill="1" applyBorder="1" applyAlignment="1">
      <alignment horizontal="left" vertical="center" wrapText="1"/>
    </xf>
    <xf numFmtId="9" fontId="27" fillId="0" borderId="5" xfId="2" applyFont="1" applyBorder="1" applyAlignment="1">
      <alignment horizontal="center" vertical="center" wrapText="1"/>
    </xf>
    <xf numFmtId="9" fontId="27" fillId="0" borderId="7" xfId="2" applyFont="1" applyBorder="1" applyAlignment="1">
      <alignment horizontal="center" vertical="center" wrapText="1"/>
    </xf>
    <xf numFmtId="9" fontId="27" fillId="0" borderId="6" xfId="2" applyFont="1" applyBorder="1" applyAlignment="1">
      <alignment horizontal="center" vertical="center" wrapText="1"/>
    </xf>
    <xf numFmtId="43" fontId="6" fillId="0" borderId="5" xfId="1" applyFont="1" applyBorder="1" applyAlignment="1">
      <alignment horizontal="center" vertical="center" wrapText="1"/>
    </xf>
    <xf numFmtId="43" fontId="6" fillId="0" borderId="7" xfId="1" applyFont="1" applyBorder="1" applyAlignment="1">
      <alignment horizontal="center" vertical="center" wrapText="1"/>
    </xf>
    <xf numFmtId="43" fontId="6" fillId="0" borderId="6" xfId="1" applyFont="1" applyBorder="1" applyAlignment="1">
      <alignment horizontal="center" vertical="center" wrapText="1"/>
    </xf>
    <xf numFmtId="43" fontId="3" fillId="0" borderId="7" xfId="1" applyFont="1" applyFill="1" applyBorder="1" applyAlignment="1">
      <alignment horizontal="center" vertical="center"/>
    </xf>
    <xf numFmtId="9" fontId="6" fillId="0" borderId="5" xfId="2" applyFont="1" applyBorder="1" applyAlignment="1">
      <alignment horizontal="center" vertical="center" wrapText="1"/>
    </xf>
    <xf numFmtId="9" fontId="6" fillId="0" borderId="7" xfId="2" applyFont="1" applyBorder="1" applyAlignment="1">
      <alignment horizontal="center" vertical="center" wrapText="1"/>
    </xf>
    <xf numFmtId="9" fontId="6" fillId="0" borderId="6" xfId="2" applyFont="1" applyBorder="1" applyAlignment="1">
      <alignment horizontal="center" vertical="center" wrapText="1"/>
    </xf>
    <xf numFmtId="0" fontId="18" fillId="0" borderId="5"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6" xfId="1" applyNumberFormat="1" applyFont="1" applyBorder="1" applyAlignment="1">
      <alignment horizontal="center" vertical="center" wrapText="1"/>
    </xf>
    <xf numFmtId="0" fontId="49" fillId="0" borderId="2" xfId="0" applyFont="1" applyFill="1" applyBorder="1" applyAlignment="1">
      <alignment horizontal="center" vertical="center" wrapText="1"/>
    </xf>
    <xf numFmtId="0" fontId="49" fillId="0" borderId="4" xfId="0" applyFont="1" applyFill="1" applyBorder="1" applyAlignment="1">
      <alignment horizontal="center" vertical="center" wrapText="1"/>
    </xf>
    <xf numFmtId="9" fontId="1" fillId="0" borderId="5" xfId="2" applyFont="1" applyFill="1" applyBorder="1" applyAlignment="1">
      <alignment horizontal="center" vertical="center" wrapText="1" readingOrder="1"/>
    </xf>
    <xf numFmtId="9" fontId="1" fillId="0" borderId="7" xfId="2" applyFont="1" applyFill="1" applyBorder="1" applyAlignment="1">
      <alignment horizontal="center" vertical="center" wrapText="1" readingOrder="1"/>
    </xf>
    <xf numFmtId="9" fontId="1" fillId="0" borderId="6" xfId="2" applyFont="1" applyFill="1" applyBorder="1" applyAlignment="1">
      <alignment horizontal="center" vertical="center" wrapText="1" readingOrder="1"/>
    </xf>
    <xf numFmtId="9" fontId="1" fillId="0" borderId="5" xfId="2" applyFont="1" applyBorder="1" applyAlignment="1">
      <alignment horizontal="center" vertical="center" wrapText="1" readingOrder="1"/>
    </xf>
    <xf numFmtId="9" fontId="1" fillId="0" borderId="7" xfId="2" applyFont="1" applyBorder="1" applyAlignment="1">
      <alignment horizontal="center" vertical="center" wrapText="1" readingOrder="1"/>
    </xf>
    <xf numFmtId="9" fontId="1" fillId="0" borderId="6" xfId="2" applyFont="1" applyBorder="1" applyAlignment="1">
      <alignment horizontal="center" vertical="center" wrapText="1" readingOrder="1"/>
    </xf>
    <xf numFmtId="43" fontId="1" fillId="0" borderId="5" xfId="1" applyFont="1" applyBorder="1" applyAlignment="1">
      <alignment horizontal="center" vertical="center" wrapText="1" readingOrder="1"/>
    </xf>
    <xf numFmtId="43" fontId="1" fillId="0" borderId="7" xfId="1" applyFont="1" applyBorder="1" applyAlignment="1">
      <alignment horizontal="center" vertical="center" wrapText="1" readingOrder="1"/>
    </xf>
    <xf numFmtId="43" fontId="1" fillId="0" borderId="6" xfId="1" applyFont="1" applyBorder="1" applyAlignment="1">
      <alignment horizontal="center" vertical="center" wrapText="1" readingOrder="1"/>
    </xf>
    <xf numFmtId="0" fontId="17" fillId="0" borderId="5" xfId="0" applyNumberFormat="1" applyFont="1" applyBorder="1" applyAlignment="1">
      <alignment horizontal="justify" vertical="center" wrapText="1"/>
    </xf>
    <xf numFmtId="0" fontId="17" fillId="0" borderId="7" xfId="0" applyNumberFormat="1" applyFont="1" applyBorder="1" applyAlignment="1">
      <alignment horizontal="justify" vertical="center" wrapText="1"/>
    </xf>
    <xf numFmtId="0" fontId="17" fillId="0" borderId="6" xfId="0" applyNumberFormat="1" applyFont="1" applyBorder="1" applyAlignment="1">
      <alignment horizontal="justify" vertical="center" wrapText="1"/>
    </xf>
    <xf numFmtId="43" fontId="1" fillId="4" borderId="5" xfId="1" applyFont="1" applyFill="1" applyBorder="1" applyAlignment="1">
      <alignment horizontal="center" vertical="center" wrapText="1" readingOrder="1"/>
    </xf>
    <xf numFmtId="43" fontId="1" fillId="4" borderId="7" xfId="1" applyFont="1" applyFill="1" applyBorder="1" applyAlignment="1">
      <alignment horizontal="center" vertical="center" wrapText="1" readingOrder="1"/>
    </xf>
    <xf numFmtId="43" fontId="1" fillId="4" borderId="6" xfId="1" applyFont="1" applyFill="1" applyBorder="1" applyAlignment="1">
      <alignment horizontal="center" vertical="center" wrapText="1" readingOrder="1"/>
    </xf>
    <xf numFmtId="9" fontId="1" fillId="4" borderId="5" xfId="2" applyFont="1" applyFill="1" applyBorder="1" applyAlignment="1">
      <alignment horizontal="center" vertical="center" wrapText="1" readingOrder="1"/>
    </xf>
    <xf numFmtId="9" fontId="1" fillId="4" borderId="7" xfId="2" applyFont="1" applyFill="1" applyBorder="1" applyAlignment="1">
      <alignment horizontal="center" vertical="center" wrapText="1" readingOrder="1"/>
    </xf>
    <xf numFmtId="9" fontId="1" fillId="4" borderId="6" xfId="2" applyFont="1" applyFill="1" applyBorder="1" applyAlignment="1">
      <alignment horizontal="center" vertical="center" wrapText="1" readingOrder="1"/>
    </xf>
    <xf numFmtId="43" fontId="1" fillId="0" borderId="5" xfId="1" applyFont="1" applyFill="1" applyBorder="1" applyAlignment="1">
      <alignment horizontal="center" vertical="center" wrapText="1" readingOrder="1"/>
    </xf>
    <xf numFmtId="43" fontId="1" fillId="0" borderId="7" xfId="1" applyFont="1" applyFill="1" applyBorder="1" applyAlignment="1">
      <alignment horizontal="center" vertical="center" wrapText="1" readingOrder="1"/>
    </xf>
    <xf numFmtId="43" fontId="1" fillId="0" borderId="6" xfId="1" applyFont="1" applyFill="1" applyBorder="1" applyAlignment="1">
      <alignment horizontal="center" vertical="center" wrapText="1" readingOrder="1"/>
    </xf>
    <xf numFmtId="43" fontId="15" fillId="0" borderId="5" xfId="1" applyFont="1" applyFill="1" applyBorder="1" applyAlignment="1">
      <alignment horizontal="center" vertical="center" wrapText="1"/>
    </xf>
    <xf numFmtId="43" fontId="15" fillId="0" borderId="7" xfId="1" applyFont="1" applyFill="1" applyBorder="1" applyAlignment="1">
      <alignment horizontal="center" vertical="center" wrapText="1"/>
    </xf>
    <xf numFmtId="43" fontId="15" fillId="0" borderId="6"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5" xfId="1" applyNumberFormat="1" applyFont="1" applyFill="1" applyBorder="1" applyAlignment="1">
      <alignment horizontal="center" vertical="center" wrapText="1"/>
    </xf>
    <xf numFmtId="0" fontId="2" fillId="3" borderId="6" xfId="1"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3" fillId="0" borderId="5" xfId="0" applyFont="1" applyFill="1" applyBorder="1" applyAlignment="1">
      <alignment horizontal="justify" vertical="top" wrapText="1"/>
    </xf>
    <xf numFmtId="0" fontId="3" fillId="0" borderId="6" xfId="0" applyFont="1" applyFill="1" applyBorder="1" applyAlignment="1">
      <alignment horizontal="justify" vertical="top" wrapText="1"/>
    </xf>
    <xf numFmtId="0" fontId="17" fillId="4" borderId="5" xfId="0" applyNumberFormat="1" applyFont="1" applyFill="1" applyBorder="1" applyAlignment="1">
      <alignment horizontal="justify" vertical="center" wrapText="1"/>
    </xf>
    <xf numFmtId="0" fontId="17" fillId="4" borderId="6" xfId="0" applyNumberFormat="1" applyFont="1" applyFill="1" applyBorder="1" applyAlignment="1">
      <alignment horizontal="justify" vertical="center" wrapText="1"/>
    </xf>
    <xf numFmtId="0" fontId="17" fillId="4" borderId="7" xfId="0" applyNumberFormat="1" applyFont="1" applyFill="1" applyBorder="1" applyAlignment="1">
      <alignment horizontal="justify" vertical="center" wrapText="1"/>
    </xf>
    <xf numFmtId="9" fontId="15" fillId="0" borderId="5" xfId="2" applyFont="1" applyFill="1" applyBorder="1" applyAlignment="1">
      <alignment horizontal="center" vertical="center" wrapText="1"/>
    </xf>
    <xf numFmtId="9" fontId="15" fillId="0" borderId="7" xfId="2" applyFont="1" applyFill="1" applyBorder="1" applyAlignment="1">
      <alignment horizontal="center" vertical="center" wrapText="1"/>
    </xf>
    <xf numFmtId="9" fontId="15" fillId="0" borderId="6" xfId="2"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2" fillId="2"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49" fontId="1" fillId="0" borderId="5" xfId="4" applyNumberFormat="1" applyFont="1" applyFill="1" applyBorder="1" applyAlignment="1">
      <alignment horizontal="left" vertical="center" wrapText="1"/>
    </xf>
    <xf numFmtId="49" fontId="1" fillId="0" borderId="6" xfId="4" applyNumberFormat="1" applyFont="1" applyFill="1" applyBorder="1" applyAlignment="1">
      <alignment horizontal="left" vertical="center" wrapText="1"/>
    </xf>
    <xf numFmtId="9" fontId="9" fillId="0" borderId="5" xfId="2" applyFont="1" applyFill="1" applyBorder="1" applyAlignment="1">
      <alignment horizontal="center" vertical="center" wrapText="1"/>
    </xf>
    <xf numFmtId="9" fontId="9" fillId="0" borderId="7" xfId="2" applyFont="1" applyFill="1" applyBorder="1" applyAlignment="1">
      <alignment horizontal="center" vertical="center" wrapText="1"/>
    </xf>
    <xf numFmtId="9" fontId="9" fillId="0" borderId="6" xfId="2" applyFont="1" applyFill="1" applyBorder="1" applyAlignment="1">
      <alignment horizontal="center" vertical="center" wrapText="1"/>
    </xf>
    <xf numFmtId="43" fontId="20" fillId="0" borderId="5" xfId="1" applyFont="1" applyFill="1" applyBorder="1" applyAlignment="1">
      <alignment horizontal="center" vertical="center"/>
    </xf>
    <xf numFmtId="43" fontId="20" fillId="0" borderId="7" xfId="1" applyFont="1" applyFill="1" applyBorder="1" applyAlignment="1">
      <alignment horizontal="center" vertical="center"/>
    </xf>
    <xf numFmtId="43" fontId="20" fillId="0" borderId="6" xfId="1" applyFont="1" applyFill="1" applyBorder="1" applyAlignment="1">
      <alignment horizontal="center" vertical="center"/>
    </xf>
    <xf numFmtId="49" fontId="1" fillId="0" borderId="1" xfId="4" applyNumberFormat="1" applyFont="1" applyFill="1" applyBorder="1" applyAlignment="1">
      <alignment horizontal="left" vertical="center" wrapText="1"/>
    </xf>
    <xf numFmtId="9" fontId="20" fillId="0" borderId="5" xfId="2" applyFont="1" applyFill="1" applyBorder="1" applyAlignment="1">
      <alignment horizontal="center" vertical="center"/>
    </xf>
    <xf numFmtId="9" fontId="20" fillId="0" borderId="7" xfId="2" applyFont="1" applyFill="1" applyBorder="1" applyAlignment="1">
      <alignment horizontal="center" vertical="center"/>
    </xf>
    <xf numFmtId="9" fontId="20" fillId="0" borderId="6" xfId="2" applyFont="1" applyFill="1" applyBorder="1" applyAlignment="1">
      <alignment horizontal="center" vertical="center"/>
    </xf>
    <xf numFmtId="9" fontId="17" fillId="0" borderId="5" xfId="2" applyFont="1" applyFill="1" applyBorder="1" applyAlignment="1">
      <alignment horizontal="center" vertical="center" wrapText="1"/>
    </xf>
    <xf numFmtId="9" fontId="17" fillId="0" borderId="6" xfId="2" applyFont="1" applyFill="1" applyBorder="1" applyAlignment="1">
      <alignment horizontal="center" vertical="center" wrapText="1"/>
    </xf>
    <xf numFmtId="0" fontId="0" fillId="0" borderId="7" xfId="0" applyFont="1" applyBorder="1" applyAlignment="1">
      <alignment horizontal="justify"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0" fillId="0" borderId="5" xfId="0" applyFont="1" applyFill="1" applyBorder="1" applyAlignment="1">
      <alignment horizontal="justify" vertical="center" wrapText="1"/>
    </xf>
    <xf numFmtId="0" fontId="30" fillId="0" borderId="7" xfId="0" applyFont="1" applyFill="1" applyBorder="1" applyAlignment="1">
      <alignment horizontal="justify" vertical="center" wrapText="1"/>
    </xf>
    <xf numFmtId="0" fontId="30" fillId="0" borderId="6" xfId="0" applyFont="1" applyFill="1" applyBorder="1" applyAlignment="1">
      <alignment horizontal="justify" vertical="center" wrapText="1"/>
    </xf>
    <xf numFmtId="0" fontId="49" fillId="0" borderId="3" xfId="0" applyFont="1" applyFill="1" applyBorder="1" applyAlignment="1">
      <alignment horizontal="left" vertical="center" wrapText="1"/>
    </xf>
    <xf numFmtId="9" fontId="9" fillId="0" borderId="5" xfId="2" applyFont="1" applyFill="1" applyBorder="1" applyAlignment="1">
      <alignment horizontal="center" vertical="center"/>
    </xf>
    <xf numFmtId="9" fontId="9" fillId="0" borderId="7" xfId="2" applyFont="1" applyFill="1" applyBorder="1" applyAlignment="1">
      <alignment horizontal="center" vertical="center"/>
    </xf>
    <xf numFmtId="9" fontId="9" fillId="0" borderId="6" xfId="2" applyFont="1" applyFill="1" applyBorder="1" applyAlignment="1">
      <alignment horizontal="center" vertical="center"/>
    </xf>
    <xf numFmtId="164" fontId="15" fillId="0" borderId="5" xfId="1" applyNumberFormat="1" applyFont="1" applyFill="1" applyBorder="1" applyAlignment="1">
      <alignment horizontal="center" vertical="center" wrapText="1"/>
    </xf>
    <xf numFmtId="164" fontId="15" fillId="0" borderId="7" xfId="1" applyNumberFormat="1" applyFont="1" applyFill="1" applyBorder="1" applyAlignment="1">
      <alignment horizontal="center" vertical="center" wrapText="1"/>
    </xf>
    <xf numFmtId="164" fontId="15" fillId="0" borderId="6"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5" fillId="3" borderId="1" xfId="0" applyFont="1" applyFill="1" applyBorder="1" applyAlignment="1">
      <alignment horizontal="justify" vertical="justify" wrapText="1"/>
    </xf>
    <xf numFmtId="9" fontId="45" fillId="3" borderId="5" xfId="2" applyFont="1" applyFill="1" applyBorder="1" applyAlignment="1">
      <alignment horizontal="center" vertical="center" wrapText="1"/>
    </xf>
    <xf numFmtId="9" fontId="45" fillId="3" borderId="6" xfId="2" applyFont="1" applyFill="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5" xfId="0" applyFill="1" applyBorder="1" applyAlignment="1">
      <alignment horizontal="justify" vertical="center" wrapText="1"/>
    </xf>
    <xf numFmtId="0" fontId="0" fillId="0" borderId="6" xfId="0" applyBorder="1" applyAlignment="1">
      <alignment horizontal="justify" vertical="center" wrapText="1"/>
    </xf>
    <xf numFmtId="43" fontId="15" fillId="0" borderId="24" xfId="1" applyFont="1" applyFill="1" applyBorder="1" applyAlignment="1">
      <alignment horizontal="center" vertical="center" wrapText="1"/>
    </xf>
    <xf numFmtId="43" fontId="15" fillId="0" borderId="27" xfId="1" applyFont="1" applyFill="1" applyBorder="1" applyAlignment="1">
      <alignment horizontal="center" vertical="center" wrapText="1"/>
    </xf>
    <xf numFmtId="43" fontId="15" fillId="0" borderId="25" xfId="1" applyFont="1" applyFill="1" applyBorder="1" applyAlignment="1">
      <alignment horizontal="center" vertical="center" wrapText="1"/>
    </xf>
    <xf numFmtId="0" fontId="16" fillId="0" borderId="11" xfId="0" applyFont="1" applyFill="1" applyBorder="1" applyAlignment="1">
      <alignment horizontal="justify" vertical="center" wrapText="1"/>
    </xf>
    <xf numFmtId="0" fontId="6" fillId="0" borderId="1" xfId="0" applyNumberFormat="1" applyFont="1" applyBorder="1" applyAlignment="1">
      <alignment horizontal="justify" vertical="center" wrapText="1"/>
    </xf>
    <xf numFmtId="0" fontId="0" fillId="0" borderId="1" xfId="0" applyBorder="1" applyAlignment="1">
      <alignment horizontal="justify" vertical="center"/>
    </xf>
    <xf numFmtId="0" fontId="6" fillId="0" borderId="12" xfId="0" applyNumberFormat="1" applyFont="1" applyBorder="1" applyAlignment="1">
      <alignment horizontal="justify" vertical="center" wrapText="1"/>
    </xf>
    <xf numFmtId="0" fontId="6" fillId="0" borderId="13" xfId="0" applyNumberFormat="1" applyFont="1" applyBorder="1" applyAlignment="1">
      <alignment horizontal="justify" vertical="center" wrapText="1"/>
    </xf>
    <xf numFmtId="9" fontId="15" fillId="0" borderId="22" xfId="2" applyFont="1" applyFill="1" applyBorder="1" applyAlignment="1">
      <alignment horizontal="center" vertical="center" wrapText="1"/>
    </xf>
    <xf numFmtId="9" fontId="15" fillId="0" borderId="28" xfId="2" applyFont="1" applyFill="1" applyBorder="1" applyAlignment="1">
      <alignment horizontal="center" vertical="center" wrapText="1"/>
    </xf>
    <xf numFmtId="9" fontId="15" fillId="0" borderId="23" xfId="2" applyFont="1" applyFill="1" applyBorder="1" applyAlignment="1">
      <alignment horizontal="center" vertical="center" wrapText="1"/>
    </xf>
    <xf numFmtId="43" fontId="15" fillId="0" borderId="22" xfId="1" applyFont="1" applyFill="1" applyBorder="1" applyAlignment="1">
      <alignment horizontal="center" vertical="center" wrapText="1"/>
    </xf>
    <xf numFmtId="43" fontId="15" fillId="0" borderId="28" xfId="1" applyFont="1" applyFill="1" applyBorder="1" applyAlignment="1">
      <alignment horizontal="center" vertical="center" wrapText="1"/>
    </xf>
    <xf numFmtId="43" fontId="15" fillId="0" borderId="23" xfId="1" applyFont="1" applyFill="1" applyBorder="1" applyAlignment="1">
      <alignment horizontal="center" vertical="center" wrapText="1"/>
    </xf>
    <xf numFmtId="0" fontId="16" fillId="0" borderId="1" xfId="0" applyFont="1" applyBorder="1" applyAlignment="1">
      <alignment horizontal="center" vertical="center" wrapText="1"/>
    </xf>
    <xf numFmtId="43" fontId="15" fillId="0" borderId="12" xfId="1" applyFont="1" applyFill="1" applyBorder="1" applyAlignment="1">
      <alignment horizontal="center" vertical="center" wrapText="1"/>
    </xf>
    <xf numFmtId="43" fontId="15" fillId="0" borderId="26" xfId="1" applyFont="1" applyFill="1" applyBorder="1" applyAlignment="1">
      <alignment horizontal="center" vertical="center" wrapText="1"/>
    </xf>
    <xf numFmtId="43" fontId="15" fillId="0" borderId="13" xfId="1" applyFont="1" applyFill="1" applyBorder="1" applyAlignment="1">
      <alignment horizontal="center" vertical="center" wrapText="1"/>
    </xf>
    <xf numFmtId="43" fontId="15" fillId="0" borderId="14" xfId="1" applyFont="1" applyFill="1" applyBorder="1" applyAlignment="1">
      <alignment horizontal="center" vertical="center" wrapText="1"/>
    </xf>
    <xf numFmtId="43" fontId="15" fillId="0" borderId="19" xfId="1" applyFont="1" applyFill="1" applyBorder="1" applyAlignment="1">
      <alignment horizontal="center" vertical="center" wrapText="1"/>
    </xf>
    <xf numFmtId="43" fontId="15" fillId="0" borderId="10" xfId="1"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left" vertical="center" wrapText="1"/>
    </xf>
    <xf numFmtId="0" fontId="15" fillId="0" borderId="1" xfId="0" applyFont="1" applyFill="1" applyBorder="1" applyAlignment="1">
      <alignment horizontal="justify" vertical="center" wrapText="1"/>
    </xf>
    <xf numFmtId="43" fontId="15" fillId="0" borderId="18" xfId="1" applyFont="1" applyFill="1" applyBorder="1" applyAlignment="1">
      <alignment horizontal="center" vertical="center" wrapText="1"/>
    </xf>
    <xf numFmtId="43" fontId="15" fillId="0" borderId="8" xfId="1" applyFont="1" applyFill="1" applyBorder="1" applyAlignment="1">
      <alignment horizontal="center" vertical="center" wrapText="1"/>
    </xf>
    <xf numFmtId="0" fontId="16" fillId="0" borderId="30" xfId="0" applyFont="1" applyFill="1" applyBorder="1" applyAlignment="1">
      <alignment horizontal="justify" vertical="center" wrapText="1"/>
    </xf>
    <xf numFmtId="0" fontId="15" fillId="0" borderId="6" xfId="0" applyFont="1" applyFill="1" applyBorder="1" applyAlignment="1">
      <alignment horizontal="justify" vertical="center" wrapText="1"/>
    </xf>
    <xf numFmtId="43" fontId="15" fillId="0" borderId="1" xfId="1" applyFont="1" applyFill="1" applyBorder="1" applyAlignment="1">
      <alignment horizontal="center" vertical="center" wrapText="1"/>
    </xf>
    <xf numFmtId="9" fontId="15" fillId="0" borderId="1" xfId="2" applyFont="1" applyFill="1" applyBorder="1" applyAlignment="1">
      <alignment horizontal="center" vertical="center" wrapText="1"/>
    </xf>
    <xf numFmtId="9" fontId="16" fillId="0" borderId="1" xfId="2" applyFont="1" applyBorder="1" applyAlignment="1">
      <alignment horizontal="center" vertical="center" wrapText="1"/>
    </xf>
    <xf numFmtId="43" fontId="16" fillId="0" borderId="1" xfId="1" applyFont="1" applyBorder="1" applyAlignment="1">
      <alignment horizontal="center" vertical="center" wrapText="1"/>
    </xf>
    <xf numFmtId="0" fontId="3" fillId="0" borderId="66"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5" xfId="0" applyFont="1" applyFill="1" applyBorder="1" applyAlignment="1">
      <alignment horizontal="justify" vertical="justify" wrapText="1"/>
    </xf>
    <xf numFmtId="0" fontId="3" fillId="0" borderId="6" xfId="0" applyFont="1" applyFill="1" applyBorder="1" applyAlignment="1">
      <alignment horizontal="justify" vertical="justify" wrapText="1"/>
    </xf>
    <xf numFmtId="43" fontId="15" fillId="0" borderId="29" xfId="1" applyFont="1" applyFill="1" applyBorder="1" applyAlignment="1">
      <alignment horizontal="center" vertical="center" wrapText="1"/>
    </xf>
    <xf numFmtId="43" fontId="15" fillId="0" borderId="31" xfId="1" applyFont="1" applyFill="1" applyBorder="1" applyAlignment="1">
      <alignment horizontal="center" vertical="center" wrapText="1"/>
    </xf>
    <xf numFmtId="0" fontId="3" fillId="0" borderId="1"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9" fontId="3" fillId="0" borderId="1" xfId="2" applyFont="1" applyBorder="1" applyAlignment="1">
      <alignment horizontal="center" vertical="center" wrapText="1"/>
    </xf>
    <xf numFmtId="43" fontId="3" fillId="0" borderId="1" xfId="1" applyFont="1" applyBorder="1" applyAlignment="1">
      <alignment horizontal="center" vertical="center" wrapText="1"/>
    </xf>
    <xf numFmtId="0" fontId="17" fillId="0" borderId="7" xfId="0" applyFont="1" applyBorder="1" applyAlignment="1">
      <alignment horizontal="center" vertical="center"/>
    </xf>
    <xf numFmtId="0" fontId="16" fillId="0" borderId="1" xfId="0" applyFont="1" applyFill="1" applyBorder="1" applyAlignment="1">
      <alignment horizontal="center" vertical="center" wrapText="1"/>
    </xf>
    <xf numFmtId="43" fontId="16" fillId="0" borderId="1" xfId="1" applyFont="1" applyFill="1" applyBorder="1" applyAlignment="1">
      <alignment horizontal="center" vertical="center" wrapText="1"/>
    </xf>
    <xf numFmtId="9" fontId="16" fillId="0" borderId="1" xfId="2"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49" fontId="6" fillId="0" borderId="5" xfId="3" applyNumberFormat="1" applyFont="1" applyBorder="1" applyAlignment="1">
      <alignment horizontal="center" vertical="center" wrapText="1"/>
    </xf>
    <xf numFmtId="49" fontId="6" fillId="0" borderId="7" xfId="3" applyNumberFormat="1" applyFont="1" applyBorder="1" applyAlignment="1">
      <alignment horizontal="center" vertical="center" wrapText="1"/>
    </xf>
    <xf numFmtId="49" fontId="6" fillId="0" borderId="6" xfId="3" applyNumberFormat="1" applyFont="1" applyBorder="1" applyAlignment="1">
      <alignment horizontal="center" vertical="center" wrapText="1"/>
    </xf>
    <xf numFmtId="164" fontId="3" fillId="0" borderId="5" xfId="6" applyNumberFormat="1" applyFont="1" applyFill="1" applyBorder="1" applyAlignment="1">
      <alignment horizontal="center" vertical="center"/>
    </xf>
    <xf numFmtId="164" fontId="3" fillId="0" borderId="7" xfId="6" applyNumberFormat="1" applyFont="1" applyFill="1" applyBorder="1" applyAlignment="1">
      <alignment horizontal="center" vertical="center"/>
    </xf>
    <xf numFmtId="164" fontId="3" fillId="0" borderId="6" xfId="6" applyNumberFormat="1" applyFont="1" applyFill="1" applyBorder="1" applyAlignment="1">
      <alignment horizontal="center" vertical="center"/>
    </xf>
    <xf numFmtId="9" fontId="3" fillId="0" borderId="5" xfId="7" applyFont="1" applyFill="1" applyBorder="1" applyAlignment="1">
      <alignment horizontal="center" vertical="center"/>
    </xf>
    <xf numFmtId="9" fontId="3" fillId="0" borderId="7" xfId="7" applyFont="1" applyFill="1" applyBorder="1" applyAlignment="1">
      <alignment horizontal="center" vertical="center"/>
    </xf>
    <xf numFmtId="9" fontId="3" fillId="0" borderId="6" xfId="7"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9" fontId="3" fillId="0" borderId="5" xfId="7" applyFont="1" applyFill="1" applyBorder="1" applyAlignment="1">
      <alignment horizontal="center" vertical="center" wrapText="1"/>
    </xf>
    <xf numFmtId="9" fontId="3" fillId="0" borderId="6" xfId="7" applyFont="1" applyFill="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43" fontId="3" fillId="0" borderId="7" xfId="1" applyFont="1" applyBorder="1" applyAlignment="1">
      <alignment horizontal="center" vertical="center"/>
    </xf>
    <xf numFmtId="10" fontId="3" fillId="0" borderId="5" xfId="0" applyNumberFormat="1" applyFont="1" applyBorder="1" applyAlignment="1">
      <alignment horizontal="center" vertical="center" wrapText="1"/>
    </xf>
    <xf numFmtId="10" fontId="3" fillId="0" borderId="7"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43" fontId="17" fillId="0" borderId="14" xfId="1" applyNumberFormat="1" applyFont="1" applyFill="1" applyBorder="1" applyAlignment="1">
      <alignment horizontal="center" vertical="center" wrapText="1"/>
    </xf>
    <xf numFmtId="43" fontId="17" fillId="0" borderId="19" xfId="1" applyNumberFormat="1" applyFont="1" applyFill="1" applyBorder="1" applyAlignment="1">
      <alignment horizontal="center" vertical="center" wrapText="1"/>
    </xf>
    <xf numFmtId="43" fontId="17" fillId="0" borderId="10" xfId="1" applyNumberFormat="1" applyFont="1" applyFill="1" applyBorder="1" applyAlignment="1">
      <alignment horizontal="center" vertical="center" wrapText="1"/>
    </xf>
    <xf numFmtId="9" fontId="3" fillId="0" borderId="5" xfId="0" applyNumberFormat="1" applyFont="1" applyBorder="1" applyAlignment="1">
      <alignment horizontal="center" vertical="center"/>
    </xf>
    <xf numFmtId="43" fontId="3" fillId="4" borderId="5" xfId="1" applyFont="1" applyFill="1" applyBorder="1" applyAlignment="1">
      <alignment horizontal="center" vertical="center" wrapText="1"/>
    </xf>
    <xf numFmtId="43" fontId="3" fillId="4" borderId="7" xfId="1" applyFont="1" applyFill="1" applyBorder="1" applyAlignment="1">
      <alignment horizontal="center" vertical="center" wrapText="1"/>
    </xf>
    <xf numFmtId="43" fontId="3" fillId="4" borderId="6" xfId="1" applyFont="1" applyFill="1" applyBorder="1" applyAlignment="1">
      <alignment horizontal="center" vertical="center" wrapText="1"/>
    </xf>
    <xf numFmtId="0" fontId="2" fillId="3" borderId="18" xfId="0" applyFont="1" applyFill="1" applyBorder="1" applyAlignment="1">
      <alignment horizontal="justify" vertical="justify"/>
    </xf>
    <xf numFmtId="0" fontId="2" fillId="3" borderId="36" xfId="0" applyFont="1" applyFill="1" applyBorder="1" applyAlignment="1">
      <alignment horizontal="justify" vertical="justify"/>
    </xf>
    <xf numFmtId="164" fontId="2" fillId="3" borderId="5" xfId="6" applyNumberFormat="1" applyFont="1" applyFill="1" applyBorder="1" applyAlignment="1">
      <alignment horizontal="center" vertical="center" wrapText="1"/>
    </xf>
    <xf numFmtId="164" fontId="2" fillId="3" borderId="6" xfId="6" applyNumberFormat="1" applyFont="1" applyFill="1" applyBorder="1" applyAlignment="1">
      <alignment horizontal="center" vertical="center" wrapText="1"/>
    </xf>
    <xf numFmtId="43" fontId="3" fillId="0" borderId="5" xfId="6" applyNumberFormat="1" applyFont="1" applyFill="1" applyBorder="1" applyAlignment="1">
      <alignment horizontal="center" vertical="center"/>
    </xf>
    <xf numFmtId="43" fontId="3" fillId="0" borderId="7" xfId="6" applyNumberFormat="1" applyFont="1" applyFill="1" applyBorder="1" applyAlignment="1">
      <alignment horizontal="center" vertical="center"/>
    </xf>
    <xf numFmtId="43" fontId="3" fillId="0" borderId="6" xfId="6" applyNumberFormat="1" applyFont="1" applyFill="1" applyBorder="1" applyAlignment="1">
      <alignment horizontal="center" vertical="center"/>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36" xfId="0" applyFont="1" applyFill="1" applyBorder="1" applyAlignment="1">
      <alignment horizontal="center" vertical="center"/>
    </xf>
    <xf numFmtId="0" fontId="2" fillId="3" borderId="0" xfId="0" applyFont="1" applyFill="1" applyBorder="1" applyAlignment="1">
      <alignment horizontal="center" vertical="center"/>
    </xf>
    <xf numFmtId="9" fontId="2" fillId="3" borderId="5" xfId="6" applyNumberFormat="1" applyFont="1" applyFill="1" applyBorder="1" applyAlignment="1">
      <alignment horizontal="center" vertical="center" wrapText="1"/>
    </xf>
    <xf numFmtId="9" fontId="2" fillId="3" borderId="6" xfId="6"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6" fillId="2" borderId="18" xfId="0" applyFont="1" applyFill="1" applyBorder="1" applyAlignment="1">
      <alignment horizontal="center" vertical="center" wrapText="1"/>
    </xf>
    <xf numFmtId="0" fontId="46" fillId="2" borderId="47"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7" xfId="0" applyNumberFormat="1" applyFont="1" applyFill="1" applyBorder="1" applyAlignment="1">
      <alignment horizontal="center" vertical="center" wrapText="1"/>
    </xf>
    <xf numFmtId="0" fontId="2" fillId="3" borderId="68" xfId="0" applyNumberFormat="1" applyFont="1" applyFill="1" applyBorder="1" applyAlignment="1">
      <alignment horizontal="center" vertical="center" wrapText="1"/>
    </xf>
    <xf numFmtId="0" fontId="2" fillId="3" borderId="58" xfId="0" applyNumberFormat="1" applyFont="1" applyFill="1" applyBorder="1" applyAlignment="1">
      <alignment horizontal="center" vertical="center" wrapText="1"/>
    </xf>
  </cellXfs>
  <cellStyles count="13">
    <cellStyle name="Excel Built-in Normal" xfId="4"/>
    <cellStyle name="Millares" xfId="1" builtinId="3"/>
    <cellStyle name="Millares 2" xfId="5"/>
    <cellStyle name="Millares 4" xfId="6"/>
    <cellStyle name="Millares 5" xfId="9"/>
    <cellStyle name="Moneda" xfId="12" builtinId="4"/>
    <cellStyle name="Moneda 2" xfId="11"/>
    <cellStyle name="Normal" xfId="0" builtinId="0"/>
    <cellStyle name="Normal 2" xfId="3"/>
    <cellStyle name="Porcentaje" xfId="2" builtinId="5"/>
    <cellStyle name="Porcentaje 2" xfId="7"/>
    <cellStyle name="Porcentaje 3" xfId="10"/>
    <cellStyle name="Porcentua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fael\Desktop\ADATA%20UFD\F1%20Y%20F2%20INDEPOR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PORTES F1"/>
      <sheetName val="INDEPORTES F2"/>
      <sheetName val="GRAFICO"/>
      <sheetName val="BANCO"/>
      <sheetName val="SOPORTE F3"/>
    </sheetNames>
    <sheetDataSet>
      <sheetData sheetId="0">
        <row r="12">
          <cell r="R12">
            <v>158017026</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65"/>
  <sheetViews>
    <sheetView topLeftCell="I1" zoomScale="70" zoomScaleNormal="70" workbookViewId="0">
      <selection activeCell="U9" sqref="U9"/>
    </sheetView>
  </sheetViews>
  <sheetFormatPr baseColWidth="10" defaultRowHeight="13.2" x14ac:dyDescent="0.3"/>
  <cols>
    <col min="1" max="1" width="20" style="237" customWidth="1"/>
    <col min="2" max="2" width="32.6640625" style="211" customWidth="1"/>
    <col min="3" max="3" width="31.109375" style="211" customWidth="1"/>
    <col min="4" max="4" width="16.44140625" style="211" customWidth="1"/>
    <col min="5" max="5" width="13" style="211" customWidth="1"/>
    <col min="6" max="6" width="10.88671875" style="236" customWidth="1"/>
    <col min="7" max="7" width="25.33203125" style="211" customWidth="1"/>
    <col min="8" max="8" width="23.44140625" style="237" customWidth="1"/>
    <col min="9" max="9" width="22.44140625" style="556" customWidth="1"/>
    <col min="10" max="10" width="20.33203125" style="556" customWidth="1"/>
    <col min="11" max="11" width="14.44140625" style="274" customWidth="1"/>
    <col min="12" max="12" width="24.44140625" style="211" customWidth="1"/>
    <col min="13" max="13" width="37.6640625" style="211" customWidth="1"/>
    <col min="14" max="14" width="15.33203125" style="211" customWidth="1"/>
    <col min="15" max="15" width="22.88671875" style="560" customWidth="1"/>
    <col min="16" max="16" width="23.109375" style="563" customWidth="1"/>
    <col min="17" max="17" width="13.44140625" style="236" customWidth="1"/>
    <col min="18" max="18" width="18.33203125" style="237" customWidth="1"/>
    <col min="19" max="19" width="22" style="237" customWidth="1"/>
    <col min="20" max="20" width="11.44140625" style="211"/>
    <col min="21" max="21" width="19.33203125" style="211" bestFit="1" customWidth="1"/>
    <col min="22" max="256" width="11.44140625" style="211"/>
    <col min="257" max="257" width="20" style="211" customWidth="1"/>
    <col min="258" max="258" width="32.6640625" style="211" customWidth="1"/>
    <col min="259" max="259" width="31.109375" style="211" customWidth="1"/>
    <col min="260" max="262" width="20.109375" style="211" customWidth="1"/>
    <col min="263" max="263" width="30.44140625" style="211" customWidth="1"/>
    <col min="264" max="264" width="19.109375" style="211" customWidth="1"/>
    <col min="265" max="267" width="23.6640625" style="211" customWidth="1"/>
    <col min="268" max="268" width="28.44140625" style="211" customWidth="1"/>
    <col min="269" max="269" width="27.6640625" style="211" customWidth="1"/>
    <col min="270" max="271" width="25" style="211" customWidth="1"/>
    <col min="272" max="272" width="25.6640625" style="211" customWidth="1"/>
    <col min="273" max="273" width="23.44140625" style="211" customWidth="1"/>
    <col min="274" max="274" width="12.6640625" style="211" customWidth="1"/>
    <col min="275" max="275" width="22" style="211" customWidth="1"/>
    <col min="276" max="276" width="11.44140625" style="211"/>
    <col min="277" max="277" width="19.33203125" style="211" bestFit="1" customWidth="1"/>
    <col min="278" max="512" width="11.44140625" style="211"/>
    <col min="513" max="513" width="20" style="211" customWidth="1"/>
    <col min="514" max="514" width="32.6640625" style="211" customWidth="1"/>
    <col min="515" max="515" width="31.109375" style="211" customWidth="1"/>
    <col min="516" max="518" width="20.109375" style="211" customWidth="1"/>
    <col min="519" max="519" width="30.44140625" style="211" customWidth="1"/>
    <col min="520" max="520" width="19.109375" style="211" customWidth="1"/>
    <col min="521" max="523" width="23.6640625" style="211" customWidth="1"/>
    <col min="524" max="524" width="28.44140625" style="211" customWidth="1"/>
    <col min="525" max="525" width="27.6640625" style="211" customWidth="1"/>
    <col min="526" max="527" width="25" style="211" customWidth="1"/>
    <col min="528" max="528" width="25.6640625" style="211" customWidth="1"/>
    <col min="529" max="529" width="23.44140625" style="211" customWidth="1"/>
    <col min="530" max="530" width="12.6640625" style="211" customWidth="1"/>
    <col min="531" max="531" width="22" style="211" customWidth="1"/>
    <col min="532" max="532" width="11.44140625" style="211"/>
    <col min="533" max="533" width="19.33203125" style="211" bestFit="1" customWidth="1"/>
    <col min="534" max="768" width="11.44140625" style="211"/>
    <col min="769" max="769" width="20" style="211" customWidth="1"/>
    <col min="770" max="770" width="32.6640625" style="211" customWidth="1"/>
    <col min="771" max="771" width="31.109375" style="211" customWidth="1"/>
    <col min="772" max="774" width="20.109375" style="211" customWidth="1"/>
    <col min="775" max="775" width="30.44140625" style="211" customWidth="1"/>
    <col min="776" max="776" width="19.109375" style="211" customWidth="1"/>
    <col min="777" max="779" width="23.6640625" style="211" customWidth="1"/>
    <col min="780" max="780" width="28.44140625" style="211" customWidth="1"/>
    <col min="781" max="781" width="27.6640625" style="211" customWidth="1"/>
    <col min="782" max="783" width="25" style="211" customWidth="1"/>
    <col min="784" max="784" width="25.6640625" style="211" customWidth="1"/>
    <col min="785" max="785" width="23.44140625" style="211" customWidth="1"/>
    <col min="786" max="786" width="12.6640625" style="211" customWidth="1"/>
    <col min="787" max="787" width="22" style="211" customWidth="1"/>
    <col min="788" max="788" width="11.44140625" style="211"/>
    <col min="789" max="789" width="19.33203125" style="211" bestFit="1" customWidth="1"/>
    <col min="790" max="1024" width="11.44140625" style="211"/>
    <col min="1025" max="1025" width="20" style="211" customWidth="1"/>
    <col min="1026" max="1026" width="32.6640625" style="211" customWidth="1"/>
    <col min="1027" max="1027" width="31.109375" style="211" customWidth="1"/>
    <col min="1028" max="1030" width="20.109375" style="211" customWidth="1"/>
    <col min="1031" max="1031" width="30.44140625" style="211" customWidth="1"/>
    <col min="1032" max="1032" width="19.109375" style="211" customWidth="1"/>
    <col min="1033" max="1035" width="23.6640625" style="211" customWidth="1"/>
    <col min="1036" max="1036" width="28.44140625" style="211" customWidth="1"/>
    <col min="1037" max="1037" width="27.6640625" style="211" customWidth="1"/>
    <col min="1038" max="1039" width="25" style="211" customWidth="1"/>
    <col min="1040" max="1040" width="25.6640625" style="211" customWidth="1"/>
    <col min="1041" max="1041" width="23.44140625" style="211" customWidth="1"/>
    <col min="1042" max="1042" width="12.6640625" style="211" customWidth="1"/>
    <col min="1043" max="1043" width="22" style="211" customWidth="1"/>
    <col min="1044" max="1044" width="11.44140625" style="211"/>
    <col min="1045" max="1045" width="19.33203125" style="211" bestFit="1" customWidth="1"/>
    <col min="1046" max="1280" width="11.44140625" style="211"/>
    <col min="1281" max="1281" width="20" style="211" customWidth="1"/>
    <col min="1282" max="1282" width="32.6640625" style="211" customWidth="1"/>
    <col min="1283" max="1283" width="31.109375" style="211" customWidth="1"/>
    <col min="1284" max="1286" width="20.109375" style="211" customWidth="1"/>
    <col min="1287" max="1287" width="30.44140625" style="211" customWidth="1"/>
    <col min="1288" max="1288" width="19.109375" style="211" customWidth="1"/>
    <col min="1289" max="1291" width="23.6640625" style="211" customWidth="1"/>
    <col min="1292" max="1292" width="28.44140625" style="211" customWidth="1"/>
    <col min="1293" max="1293" width="27.6640625" style="211" customWidth="1"/>
    <col min="1294" max="1295" width="25" style="211" customWidth="1"/>
    <col min="1296" max="1296" width="25.6640625" style="211" customWidth="1"/>
    <col min="1297" max="1297" width="23.44140625" style="211" customWidth="1"/>
    <col min="1298" max="1298" width="12.6640625" style="211" customWidth="1"/>
    <col min="1299" max="1299" width="22" style="211" customWidth="1"/>
    <col min="1300" max="1300" width="11.44140625" style="211"/>
    <col min="1301" max="1301" width="19.33203125" style="211" bestFit="1" customWidth="1"/>
    <col min="1302" max="1536" width="11.44140625" style="211"/>
    <col min="1537" max="1537" width="20" style="211" customWidth="1"/>
    <col min="1538" max="1538" width="32.6640625" style="211" customWidth="1"/>
    <col min="1539" max="1539" width="31.109375" style="211" customWidth="1"/>
    <col min="1540" max="1542" width="20.109375" style="211" customWidth="1"/>
    <col min="1543" max="1543" width="30.44140625" style="211" customWidth="1"/>
    <col min="1544" max="1544" width="19.109375" style="211" customWidth="1"/>
    <col min="1545" max="1547" width="23.6640625" style="211" customWidth="1"/>
    <col min="1548" max="1548" width="28.44140625" style="211" customWidth="1"/>
    <col min="1549" max="1549" width="27.6640625" style="211" customWidth="1"/>
    <col min="1550" max="1551" width="25" style="211" customWidth="1"/>
    <col min="1552" max="1552" width="25.6640625" style="211" customWidth="1"/>
    <col min="1553" max="1553" width="23.44140625" style="211" customWidth="1"/>
    <col min="1554" max="1554" width="12.6640625" style="211" customWidth="1"/>
    <col min="1555" max="1555" width="22" style="211" customWidth="1"/>
    <col min="1556" max="1556" width="11.44140625" style="211"/>
    <col min="1557" max="1557" width="19.33203125" style="211" bestFit="1" customWidth="1"/>
    <col min="1558" max="1792" width="11.44140625" style="211"/>
    <col min="1793" max="1793" width="20" style="211" customWidth="1"/>
    <col min="1794" max="1794" width="32.6640625" style="211" customWidth="1"/>
    <col min="1795" max="1795" width="31.109375" style="211" customWidth="1"/>
    <col min="1796" max="1798" width="20.109375" style="211" customWidth="1"/>
    <col min="1799" max="1799" width="30.44140625" style="211" customWidth="1"/>
    <col min="1800" max="1800" width="19.109375" style="211" customWidth="1"/>
    <col min="1801" max="1803" width="23.6640625" style="211" customWidth="1"/>
    <col min="1804" max="1804" width="28.44140625" style="211" customWidth="1"/>
    <col min="1805" max="1805" width="27.6640625" style="211" customWidth="1"/>
    <col min="1806" max="1807" width="25" style="211" customWidth="1"/>
    <col min="1808" max="1808" width="25.6640625" style="211" customWidth="1"/>
    <col min="1809" max="1809" width="23.44140625" style="211" customWidth="1"/>
    <col min="1810" max="1810" width="12.6640625" style="211" customWidth="1"/>
    <col min="1811" max="1811" width="22" style="211" customWidth="1"/>
    <col min="1812" max="1812" width="11.44140625" style="211"/>
    <col min="1813" max="1813" width="19.33203125" style="211" bestFit="1" customWidth="1"/>
    <col min="1814" max="2048" width="11.44140625" style="211"/>
    <col min="2049" max="2049" width="20" style="211" customWidth="1"/>
    <col min="2050" max="2050" width="32.6640625" style="211" customWidth="1"/>
    <col min="2051" max="2051" width="31.109375" style="211" customWidth="1"/>
    <col min="2052" max="2054" width="20.109375" style="211" customWidth="1"/>
    <col min="2055" max="2055" width="30.44140625" style="211" customWidth="1"/>
    <col min="2056" max="2056" width="19.109375" style="211" customWidth="1"/>
    <col min="2057" max="2059" width="23.6640625" style="211" customWidth="1"/>
    <col min="2060" max="2060" width="28.44140625" style="211" customWidth="1"/>
    <col min="2061" max="2061" width="27.6640625" style="211" customWidth="1"/>
    <col min="2062" max="2063" width="25" style="211" customWidth="1"/>
    <col min="2064" max="2064" width="25.6640625" style="211" customWidth="1"/>
    <col min="2065" max="2065" width="23.44140625" style="211" customWidth="1"/>
    <col min="2066" max="2066" width="12.6640625" style="211" customWidth="1"/>
    <col min="2067" max="2067" width="22" style="211" customWidth="1"/>
    <col min="2068" max="2068" width="11.44140625" style="211"/>
    <col min="2069" max="2069" width="19.33203125" style="211" bestFit="1" customWidth="1"/>
    <col min="2070" max="2304" width="11.44140625" style="211"/>
    <col min="2305" max="2305" width="20" style="211" customWidth="1"/>
    <col min="2306" max="2306" width="32.6640625" style="211" customWidth="1"/>
    <col min="2307" max="2307" width="31.109375" style="211" customWidth="1"/>
    <col min="2308" max="2310" width="20.109375" style="211" customWidth="1"/>
    <col min="2311" max="2311" width="30.44140625" style="211" customWidth="1"/>
    <col min="2312" max="2312" width="19.109375" style="211" customWidth="1"/>
    <col min="2313" max="2315" width="23.6640625" style="211" customWidth="1"/>
    <col min="2316" max="2316" width="28.44140625" style="211" customWidth="1"/>
    <col min="2317" max="2317" width="27.6640625" style="211" customWidth="1"/>
    <col min="2318" max="2319" width="25" style="211" customWidth="1"/>
    <col min="2320" max="2320" width="25.6640625" style="211" customWidth="1"/>
    <col min="2321" max="2321" width="23.44140625" style="211" customWidth="1"/>
    <col min="2322" max="2322" width="12.6640625" style="211" customWidth="1"/>
    <col min="2323" max="2323" width="22" style="211" customWidth="1"/>
    <col min="2324" max="2324" width="11.44140625" style="211"/>
    <col min="2325" max="2325" width="19.33203125" style="211" bestFit="1" customWidth="1"/>
    <col min="2326" max="2560" width="11.44140625" style="211"/>
    <col min="2561" max="2561" width="20" style="211" customWidth="1"/>
    <col min="2562" max="2562" width="32.6640625" style="211" customWidth="1"/>
    <col min="2563" max="2563" width="31.109375" style="211" customWidth="1"/>
    <col min="2564" max="2566" width="20.109375" style="211" customWidth="1"/>
    <col min="2567" max="2567" width="30.44140625" style="211" customWidth="1"/>
    <col min="2568" max="2568" width="19.109375" style="211" customWidth="1"/>
    <col min="2569" max="2571" width="23.6640625" style="211" customWidth="1"/>
    <col min="2572" max="2572" width="28.44140625" style="211" customWidth="1"/>
    <col min="2573" max="2573" width="27.6640625" style="211" customWidth="1"/>
    <col min="2574" max="2575" width="25" style="211" customWidth="1"/>
    <col min="2576" max="2576" width="25.6640625" style="211" customWidth="1"/>
    <col min="2577" max="2577" width="23.44140625" style="211" customWidth="1"/>
    <col min="2578" max="2578" width="12.6640625" style="211" customWidth="1"/>
    <col min="2579" max="2579" width="22" style="211" customWidth="1"/>
    <col min="2580" max="2580" width="11.44140625" style="211"/>
    <col min="2581" max="2581" width="19.33203125" style="211" bestFit="1" customWidth="1"/>
    <col min="2582" max="2816" width="11.44140625" style="211"/>
    <col min="2817" max="2817" width="20" style="211" customWidth="1"/>
    <col min="2818" max="2818" width="32.6640625" style="211" customWidth="1"/>
    <col min="2819" max="2819" width="31.109375" style="211" customWidth="1"/>
    <col min="2820" max="2822" width="20.109375" style="211" customWidth="1"/>
    <col min="2823" max="2823" width="30.44140625" style="211" customWidth="1"/>
    <col min="2824" max="2824" width="19.109375" style="211" customWidth="1"/>
    <col min="2825" max="2827" width="23.6640625" style="211" customWidth="1"/>
    <col min="2828" max="2828" width="28.44140625" style="211" customWidth="1"/>
    <col min="2829" max="2829" width="27.6640625" style="211" customWidth="1"/>
    <col min="2830" max="2831" width="25" style="211" customWidth="1"/>
    <col min="2832" max="2832" width="25.6640625" style="211" customWidth="1"/>
    <col min="2833" max="2833" width="23.44140625" style="211" customWidth="1"/>
    <col min="2834" max="2834" width="12.6640625" style="211" customWidth="1"/>
    <col min="2835" max="2835" width="22" style="211" customWidth="1"/>
    <col min="2836" max="2836" width="11.44140625" style="211"/>
    <col min="2837" max="2837" width="19.33203125" style="211" bestFit="1" customWidth="1"/>
    <col min="2838" max="3072" width="11.44140625" style="211"/>
    <col min="3073" max="3073" width="20" style="211" customWidth="1"/>
    <col min="3074" max="3074" width="32.6640625" style="211" customWidth="1"/>
    <col min="3075" max="3075" width="31.109375" style="211" customWidth="1"/>
    <col min="3076" max="3078" width="20.109375" style="211" customWidth="1"/>
    <col min="3079" max="3079" width="30.44140625" style="211" customWidth="1"/>
    <col min="3080" max="3080" width="19.109375" style="211" customWidth="1"/>
    <col min="3081" max="3083" width="23.6640625" style="211" customWidth="1"/>
    <col min="3084" max="3084" width="28.44140625" style="211" customWidth="1"/>
    <col min="3085" max="3085" width="27.6640625" style="211" customWidth="1"/>
    <col min="3086" max="3087" width="25" style="211" customWidth="1"/>
    <col min="3088" max="3088" width="25.6640625" style="211" customWidth="1"/>
    <col min="3089" max="3089" width="23.44140625" style="211" customWidth="1"/>
    <col min="3090" max="3090" width="12.6640625" style="211" customWidth="1"/>
    <col min="3091" max="3091" width="22" style="211" customWidth="1"/>
    <col min="3092" max="3092" width="11.44140625" style="211"/>
    <col min="3093" max="3093" width="19.33203125" style="211" bestFit="1" customWidth="1"/>
    <col min="3094" max="3328" width="11.44140625" style="211"/>
    <col min="3329" max="3329" width="20" style="211" customWidth="1"/>
    <col min="3330" max="3330" width="32.6640625" style="211" customWidth="1"/>
    <col min="3331" max="3331" width="31.109375" style="211" customWidth="1"/>
    <col min="3332" max="3334" width="20.109375" style="211" customWidth="1"/>
    <col min="3335" max="3335" width="30.44140625" style="211" customWidth="1"/>
    <col min="3336" max="3336" width="19.109375" style="211" customWidth="1"/>
    <col min="3337" max="3339" width="23.6640625" style="211" customWidth="1"/>
    <col min="3340" max="3340" width="28.44140625" style="211" customWidth="1"/>
    <col min="3341" max="3341" width="27.6640625" style="211" customWidth="1"/>
    <col min="3342" max="3343" width="25" style="211" customWidth="1"/>
    <col min="3344" max="3344" width="25.6640625" style="211" customWidth="1"/>
    <col min="3345" max="3345" width="23.44140625" style="211" customWidth="1"/>
    <col min="3346" max="3346" width="12.6640625" style="211" customWidth="1"/>
    <col min="3347" max="3347" width="22" style="211" customWidth="1"/>
    <col min="3348" max="3348" width="11.44140625" style="211"/>
    <col min="3349" max="3349" width="19.33203125" style="211" bestFit="1" customWidth="1"/>
    <col min="3350" max="3584" width="11.44140625" style="211"/>
    <col min="3585" max="3585" width="20" style="211" customWidth="1"/>
    <col min="3586" max="3586" width="32.6640625" style="211" customWidth="1"/>
    <col min="3587" max="3587" width="31.109375" style="211" customWidth="1"/>
    <col min="3588" max="3590" width="20.109375" style="211" customWidth="1"/>
    <col min="3591" max="3591" width="30.44140625" style="211" customWidth="1"/>
    <col min="3592" max="3592" width="19.109375" style="211" customWidth="1"/>
    <col min="3593" max="3595" width="23.6640625" style="211" customWidth="1"/>
    <col min="3596" max="3596" width="28.44140625" style="211" customWidth="1"/>
    <col min="3597" max="3597" width="27.6640625" style="211" customWidth="1"/>
    <col min="3598" max="3599" width="25" style="211" customWidth="1"/>
    <col min="3600" max="3600" width="25.6640625" style="211" customWidth="1"/>
    <col min="3601" max="3601" width="23.44140625" style="211" customWidth="1"/>
    <col min="3602" max="3602" width="12.6640625" style="211" customWidth="1"/>
    <col min="3603" max="3603" width="22" style="211" customWidth="1"/>
    <col min="3604" max="3604" width="11.44140625" style="211"/>
    <col min="3605" max="3605" width="19.33203125" style="211" bestFit="1" customWidth="1"/>
    <col min="3606" max="3840" width="11.44140625" style="211"/>
    <col min="3841" max="3841" width="20" style="211" customWidth="1"/>
    <col min="3842" max="3842" width="32.6640625" style="211" customWidth="1"/>
    <col min="3843" max="3843" width="31.109375" style="211" customWidth="1"/>
    <col min="3844" max="3846" width="20.109375" style="211" customWidth="1"/>
    <col min="3847" max="3847" width="30.44140625" style="211" customWidth="1"/>
    <col min="3848" max="3848" width="19.109375" style="211" customWidth="1"/>
    <col min="3849" max="3851" width="23.6640625" style="211" customWidth="1"/>
    <col min="3852" max="3852" width="28.44140625" style="211" customWidth="1"/>
    <col min="3853" max="3853" width="27.6640625" style="211" customWidth="1"/>
    <col min="3854" max="3855" width="25" style="211" customWidth="1"/>
    <col min="3856" max="3856" width="25.6640625" style="211" customWidth="1"/>
    <col min="3857" max="3857" width="23.44140625" style="211" customWidth="1"/>
    <col min="3858" max="3858" width="12.6640625" style="211" customWidth="1"/>
    <col min="3859" max="3859" width="22" style="211" customWidth="1"/>
    <col min="3860" max="3860" width="11.44140625" style="211"/>
    <col min="3861" max="3861" width="19.33203125" style="211" bestFit="1" customWidth="1"/>
    <col min="3862" max="4096" width="11.44140625" style="211"/>
    <col min="4097" max="4097" width="20" style="211" customWidth="1"/>
    <col min="4098" max="4098" width="32.6640625" style="211" customWidth="1"/>
    <col min="4099" max="4099" width="31.109375" style="211" customWidth="1"/>
    <col min="4100" max="4102" width="20.109375" style="211" customWidth="1"/>
    <col min="4103" max="4103" width="30.44140625" style="211" customWidth="1"/>
    <col min="4104" max="4104" width="19.109375" style="211" customWidth="1"/>
    <col min="4105" max="4107" width="23.6640625" style="211" customWidth="1"/>
    <col min="4108" max="4108" width="28.44140625" style="211" customWidth="1"/>
    <col min="4109" max="4109" width="27.6640625" style="211" customWidth="1"/>
    <col min="4110" max="4111" width="25" style="211" customWidth="1"/>
    <col min="4112" max="4112" width="25.6640625" style="211" customWidth="1"/>
    <col min="4113" max="4113" width="23.44140625" style="211" customWidth="1"/>
    <col min="4114" max="4114" width="12.6640625" style="211" customWidth="1"/>
    <col min="4115" max="4115" width="22" style="211" customWidth="1"/>
    <col min="4116" max="4116" width="11.44140625" style="211"/>
    <col min="4117" max="4117" width="19.33203125" style="211" bestFit="1" customWidth="1"/>
    <col min="4118" max="4352" width="11.44140625" style="211"/>
    <col min="4353" max="4353" width="20" style="211" customWidth="1"/>
    <col min="4354" max="4354" width="32.6640625" style="211" customWidth="1"/>
    <col min="4355" max="4355" width="31.109375" style="211" customWidth="1"/>
    <col min="4356" max="4358" width="20.109375" style="211" customWidth="1"/>
    <col min="4359" max="4359" width="30.44140625" style="211" customWidth="1"/>
    <col min="4360" max="4360" width="19.109375" style="211" customWidth="1"/>
    <col min="4361" max="4363" width="23.6640625" style="211" customWidth="1"/>
    <col min="4364" max="4364" width="28.44140625" style="211" customWidth="1"/>
    <col min="4365" max="4365" width="27.6640625" style="211" customWidth="1"/>
    <col min="4366" max="4367" width="25" style="211" customWidth="1"/>
    <col min="4368" max="4368" width="25.6640625" style="211" customWidth="1"/>
    <col min="4369" max="4369" width="23.44140625" style="211" customWidth="1"/>
    <col min="4370" max="4370" width="12.6640625" style="211" customWidth="1"/>
    <col min="4371" max="4371" width="22" style="211" customWidth="1"/>
    <col min="4372" max="4372" width="11.44140625" style="211"/>
    <col min="4373" max="4373" width="19.33203125" style="211" bestFit="1" customWidth="1"/>
    <col min="4374" max="4608" width="11.44140625" style="211"/>
    <col min="4609" max="4609" width="20" style="211" customWidth="1"/>
    <col min="4610" max="4610" width="32.6640625" style="211" customWidth="1"/>
    <col min="4611" max="4611" width="31.109375" style="211" customWidth="1"/>
    <col min="4612" max="4614" width="20.109375" style="211" customWidth="1"/>
    <col min="4615" max="4615" width="30.44140625" style="211" customWidth="1"/>
    <col min="4616" max="4616" width="19.109375" style="211" customWidth="1"/>
    <col min="4617" max="4619" width="23.6640625" style="211" customWidth="1"/>
    <col min="4620" max="4620" width="28.44140625" style="211" customWidth="1"/>
    <col min="4621" max="4621" width="27.6640625" style="211" customWidth="1"/>
    <col min="4622" max="4623" width="25" style="211" customWidth="1"/>
    <col min="4624" max="4624" width="25.6640625" style="211" customWidth="1"/>
    <col min="4625" max="4625" width="23.44140625" style="211" customWidth="1"/>
    <col min="4626" max="4626" width="12.6640625" style="211" customWidth="1"/>
    <col min="4627" max="4627" width="22" style="211" customWidth="1"/>
    <col min="4628" max="4628" width="11.44140625" style="211"/>
    <col min="4629" max="4629" width="19.33203125" style="211" bestFit="1" customWidth="1"/>
    <col min="4630" max="4864" width="11.44140625" style="211"/>
    <col min="4865" max="4865" width="20" style="211" customWidth="1"/>
    <col min="4866" max="4866" width="32.6640625" style="211" customWidth="1"/>
    <col min="4867" max="4867" width="31.109375" style="211" customWidth="1"/>
    <col min="4868" max="4870" width="20.109375" style="211" customWidth="1"/>
    <col min="4871" max="4871" width="30.44140625" style="211" customWidth="1"/>
    <col min="4872" max="4872" width="19.109375" style="211" customWidth="1"/>
    <col min="4873" max="4875" width="23.6640625" style="211" customWidth="1"/>
    <col min="4876" max="4876" width="28.44140625" style="211" customWidth="1"/>
    <col min="4877" max="4877" width="27.6640625" style="211" customWidth="1"/>
    <col min="4878" max="4879" width="25" style="211" customWidth="1"/>
    <col min="4880" max="4880" width="25.6640625" style="211" customWidth="1"/>
    <col min="4881" max="4881" width="23.44140625" style="211" customWidth="1"/>
    <col min="4882" max="4882" width="12.6640625" style="211" customWidth="1"/>
    <col min="4883" max="4883" width="22" style="211" customWidth="1"/>
    <col min="4884" max="4884" width="11.44140625" style="211"/>
    <col min="4885" max="4885" width="19.33203125" style="211" bestFit="1" customWidth="1"/>
    <col min="4886" max="5120" width="11.44140625" style="211"/>
    <col min="5121" max="5121" width="20" style="211" customWidth="1"/>
    <col min="5122" max="5122" width="32.6640625" style="211" customWidth="1"/>
    <col min="5123" max="5123" width="31.109375" style="211" customWidth="1"/>
    <col min="5124" max="5126" width="20.109375" style="211" customWidth="1"/>
    <col min="5127" max="5127" width="30.44140625" style="211" customWidth="1"/>
    <col min="5128" max="5128" width="19.109375" style="211" customWidth="1"/>
    <col min="5129" max="5131" width="23.6640625" style="211" customWidth="1"/>
    <col min="5132" max="5132" width="28.44140625" style="211" customWidth="1"/>
    <col min="5133" max="5133" width="27.6640625" style="211" customWidth="1"/>
    <col min="5134" max="5135" width="25" style="211" customWidth="1"/>
    <col min="5136" max="5136" width="25.6640625" style="211" customWidth="1"/>
    <col min="5137" max="5137" width="23.44140625" style="211" customWidth="1"/>
    <col min="5138" max="5138" width="12.6640625" style="211" customWidth="1"/>
    <col min="5139" max="5139" width="22" style="211" customWidth="1"/>
    <col min="5140" max="5140" width="11.44140625" style="211"/>
    <col min="5141" max="5141" width="19.33203125" style="211" bestFit="1" customWidth="1"/>
    <col min="5142" max="5376" width="11.44140625" style="211"/>
    <col min="5377" max="5377" width="20" style="211" customWidth="1"/>
    <col min="5378" max="5378" width="32.6640625" style="211" customWidth="1"/>
    <col min="5379" max="5379" width="31.109375" style="211" customWidth="1"/>
    <col min="5380" max="5382" width="20.109375" style="211" customWidth="1"/>
    <col min="5383" max="5383" width="30.44140625" style="211" customWidth="1"/>
    <col min="5384" max="5384" width="19.109375" style="211" customWidth="1"/>
    <col min="5385" max="5387" width="23.6640625" style="211" customWidth="1"/>
    <col min="5388" max="5388" width="28.44140625" style="211" customWidth="1"/>
    <col min="5389" max="5389" width="27.6640625" style="211" customWidth="1"/>
    <col min="5390" max="5391" width="25" style="211" customWidth="1"/>
    <col min="5392" max="5392" width="25.6640625" style="211" customWidth="1"/>
    <col min="5393" max="5393" width="23.44140625" style="211" customWidth="1"/>
    <col min="5394" max="5394" width="12.6640625" style="211" customWidth="1"/>
    <col min="5395" max="5395" width="22" style="211" customWidth="1"/>
    <col min="5396" max="5396" width="11.44140625" style="211"/>
    <col min="5397" max="5397" width="19.33203125" style="211" bestFit="1" customWidth="1"/>
    <col min="5398" max="5632" width="11.44140625" style="211"/>
    <col min="5633" max="5633" width="20" style="211" customWidth="1"/>
    <col min="5634" max="5634" width="32.6640625" style="211" customWidth="1"/>
    <col min="5635" max="5635" width="31.109375" style="211" customWidth="1"/>
    <col min="5636" max="5638" width="20.109375" style="211" customWidth="1"/>
    <col min="5639" max="5639" width="30.44140625" style="211" customWidth="1"/>
    <col min="5640" max="5640" width="19.109375" style="211" customWidth="1"/>
    <col min="5641" max="5643" width="23.6640625" style="211" customWidth="1"/>
    <col min="5644" max="5644" width="28.44140625" style="211" customWidth="1"/>
    <col min="5645" max="5645" width="27.6640625" style="211" customWidth="1"/>
    <col min="5646" max="5647" width="25" style="211" customWidth="1"/>
    <col min="5648" max="5648" width="25.6640625" style="211" customWidth="1"/>
    <col min="5649" max="5649" width="23.44140625" style="211" customWidth="1"/>
    <col min="5650" max="5650" width="12.6640625" style="211" customWidth="1"/>
    <col min="5651" max="5651" width="22" style="211" customWidth="1"/>
    <col min="5652" max="5652" width="11.44140625" style="211"/>
    <col min="5653" max="5653" width="19.33203125" style="211" bestFit="1" customWidth="1"/>
    <col min="5654" max="5888" width="11.44140625" style="211"/>
    <col min="5889" max="5889" width="20" style="211" customWidth="1"/>
    <col min="5890" max="5890" width="32.6640625" style="211" customWidth="1"/>
    <col min="5891" max="5891" width="31.109375" style="211" customWidth="1"/>
    <col min="5892" max="5894" width="20.109375" style="211" customWidth="1"/>
    <col min="5895" max="5895" width="30.44140625" style="211" customWidth="1"/>
    <col min="5896" max="5896" width="19.109375" style="211" customWidth="1"/>
    <col min="5897" max="5899" width="23.6640625" style="211" customWidth="1"/>
    <col min="5900" max="5900" width="28.44140625" style="211" customWidth="1"/>
    <col min="5901" max="5901" width="27.6640625" style="211" customWidth="1"/>
    <col min="5902" max="5903" width="25" style="211" customWidth="1"/>
    <col min="5904" max="5904" width="25.6640625" style="211" customWidth="1"/>
    <col min="5905" max="5905" width="23.44140625" style="211" customWidth="1"/>
    <col min="5906" max="5906" width="12.6640625" style="211" customWidth="1"/>
    <col min="5907" max="5907" width="22" style="211" customWidth="1"/>
    <col min="5908" max="5908" width="11.44140625" style="211"/>
    <col min="5909" max="5909" width="19.33203125" style="211" bestFit="1" customWidth="1"/>
    <col min="5910" max="6144" width="11.44140625" style="211"/>
    <col min="6145" max="6145" width="20" style="211" customWidth="1"/>
    <col min="6146" max="6146" width="32.6640625" style="211" customWidth="1"/>
    <col min="6147" max="6147" width="31.109375" style="211" customWidth="1"/>
    <col min="6148" max="6150" width="20.109375" style="211" customWidth="1"/>
    <col min="6151" max="6151" width="30.44140625" style="211" customWidth="1"/>
    <col min="6152" max="6152" width="19.109375" style="211" customWidth="1"/>
    <col min="6153" max="6155" width="23.6640625" style="211" customWidth="1"/>
    <col min="6156" max="6156" width="28.44140625" style="211" customWidth="1"/>
    <col min="6157" max="6157" width="27.6640625" style="211" customWidth="1"/>
    <col min="6158" max="6159" width="25" style="211" customWidth="1"/>
    <col min="6160" max="6160" width="25.6640625" style="211" customWidth="1"/>
    <col min="6161" max="6161" width="23.44140625" style="211" customWidth="1"/>
    <col min="6162" max="6162" width="12.6640625" style="211" customWidth="1"/>
    <col min="6163" max="6163" width="22" style="211" customWidth="1"/>
    <col min="6164" max="6164" width="11.44140625" style="211"/>
    <col min="6165" max="6165" width="19.33203125" style="211" bestFit="1" customWidth="1"/>
    <col min="6166" max="6400" width="11.44140625" style="211"/>
    <col min="6401" max="6401" width="20" style="211" customWidth="1"/>
    <col min="6402" max="6402" width="32.6640625" style="211" customWidth="1"/>
    <col min="6403" max="6403" width="31.109375" style="211" customWidth="1"/>
    <col min="6404" max="6406" width="20.109375" style="211" customWidth="1"/>
    <col min="6407" max="6407" width="30.44140625" style="211" customWidth="1"/>
    <col min="6408" max="6408" width="19.109375" style="211" customWidth="1"/>
    <col min="6409" max="6411" width="23.6640625" style="211" customWidth="1"/>
    <col min="6412" max="6412" width="28.44140625" style="211" customWidth="1"/>
    <col min="6413" max="6413" width="27.6640625" style="211" customWidth="1"/>
    <col min="6414" max="6415" width="25" style="211" customWidth="1"/>
    <col min="6416" max="6416" width="25.6640625" style="211" customWidth="1"/>
    <col min="6417" max="6417" width="23.44140625" style="211" customWidth="1"/>
    <col min="6418" max="6418" width="12.6640625" style="211" customWidth="1"/>
    <col min="6419" max="6419" width="22" style="211" customWidth="1"/>
    <col min="6420" max="6420" width="11.44140625" style="211"/>
    <col min="6421" max="6421" width="19.33203125" style="211" bestFit="1" customWidth="1"/>
    <col min="6422" max="6656" width="11.44140625" style="211"/>
    <col min="6657" max="6657" width="20" style="211" customWidth="1"/>
    <col min="6658" max="6658" width="32.6640625" style="211" customWidth="1"/>
    <col min="6659" max="6659" width="31.109375" style="211" customWidth="1"/>
    <col min="6660" max="6662" width="20.109375" style="211" customWidth="1"/>
    <col min="6663" max="6663" width="30.44140625" style="211" customWidth="1"/>
    <col min="6664" max="6664" width="19.109375" style="211" customWidth="1"/>
    <col min="6665" max="6667" width="23.6640625" style="211" customWidth="1"/>
    <col min="6668" max="6668" width="28.44140625" style="211" customWidth="1"/>
    <col min="6669" max="6669" width="27.6640625" style="211" customWidth="1"/>
    <col min="6670" max="6671" width="25" style="211" customWidth="1"/>
    <col min="6672" max="6672" width="25.6640625" style="211" customWidth="1"/>
    <col min="6673" max="6673" width="23.44140625" style="211" customWidth="1"/>
    <col min="6674" max="6674" width="12.6640625" style="211" customWidth="1"/>
    <col min="6675" max="6675" width="22" style="211" customWidth="1"/>
    <col min="6676" max="6676" width="11.44140625" style="211"/>
    <col min="6677" max="6677" width="19.33203125" style="211" bestFit="1" customWidth="1"/>
    <col min="6678" max="6912" width="11.44140625" style="211"/>
    <col min="6913" max="6913" width="20" style="211" customWidth="1"/>
    <col min="6914" max="6914" width="32.6640625" style="211" customWidth="1"/>
    <col min="6915" max="6915" width="31.109375" style="211" customWidth="1"/>
    <col min="6916" max="6918" width="20.109375" style="211" customWidth="1"/>
    <col min="6919" max="6919" width="30.44140625" style="211" customWidth="1"/>
    <col min="6920" max="6920" width="19.109375" style="211" customWidth="1"/>
    <col min="6921" max="6923" width="23.6640625" style="211" customWidth="1"/>
    <col min="6924" max="6924" width="28.44140625" style="211" customWidth="1"/>
    <col min="6925" max="6925" width="27.6640625" style="211" customWidth="1"/>
    <col min="6926" max="6927" width="25" style="211" customWidth="1"/>
    <col min="6928" max="6928" width="25.6640625" style="211" customWidth="1"/>
    <col min="6929" max="6929" width="23.44140625" style="211" customWidth="1"/>
    <col min="6930" max="6930" width="12.6640625" style="211" customWidth="1"/>
    <col min="6931" max="6931" width="22" style="211" customWidth="1"/>
    <col min="6932" max="6932" width="11.44140625" style="211"/>
    <col min="6933" max="6933" width="19.33203125" style="211" bestFit="1" customWidth="1"/>
    <col min="6934" max="7168" width="11.44140625" style="211"/>
    <col min="7169" max="7169" width="20" style="211" customWidth="1"/>
    <col min="7170" max="7170" width="32.6640625" style="211" customWidth="1"/>
    <col min="7171" max="7171" width="31.109375" style="211" customWidth="1"/>
    <col min="7172" max="7174" width="20.109375" style="211" customWidth="1"/>
    <col min="7175" max="7175" width="30.44140625" style="211" customWidth="1"/>
    <col min="7176" max="7176" width="19.109375" style="211" customWidth="1"/>
    <col min="7177" max="7179" width="23.6640625" style="211" customWidth="1"/>
    <col min="7180" max="7180" width="28.44140625" style="211" customWidth="1"/>
    <col min="7181" max="7181" width="27.6640625" style="211" customWidth="1"/>
    <col min="7182" max="7183" width="25" style="211" customWidth="1"/>
    <col min="7184" max="7184" width="25.6640625" style="211" customWidth="1"/>
    <col min="7185" max="7185" width="23.44140625" style="211" customWidth="1"/>
    <col min="7186" max="7186" width="12.6640625" style="211" customWidth="1"/>
    <col min="7187" max="7187" width="22" style="211" customWidth="1"/>
    <col min="7188" max="7188" width="11.44140625" style="211"/>
    <col min="7189" max="7189" width="19.33203125" style="211" bestFit="1" customWidth="1"/>
    <col min="7190" max="7424" width="11.44140625" style="211"/>
    <col min="7425" max="7425" width="20" style="211" customWidth="1"/>
    <col min="7426" max="7426" width="32.6640625" style="211" customWidth="1"/>
    <col min="7427" max="7427" width="31.109375" style="211" customWidth="1"/>
    <col min="7428" max="7430" width="20.109375" style="211" customWidth="1"/>
    <col min="7431" max="7431" width="30.44140625" style="211" customWidth="1"/>
    <col min="7432" max="7432" width="19.109375" style="211" customWidth="1"/>
    <col min="7433" max="7435" width="23.6640625" style="211" customWidth="1"/>
    <col min="7436" max="7436" width="28.44140625" style="211" customWidth="1"/>
    <col min="7437" max="7437" width="27.6640625" style="211" customWidth="1"/>
    <col min="7438" max="7439" width="25" style="211" customWidth="1"/>
    <col min="7440" max="7440" width="25.6640625" style="211" customWidth="1"/>
    <col min="7441" max="7441" width="23.44140625" style="211" customWidth="1"/>
    <col min="7442" max="7442" width="12.6640625" style="211" customWidth="1"/>
    <col min="7443" max="7443" width="22" style="211" customWidth="1"/>
    <col min="7444" max="7444" width="11.44140625" style="211"/>
    <col min="7445" max="7445" width="19.33203125" style="211" bestFit="1" customWidth="1"/>
    <col min="7446" max="7680" width="11.44140625" style="211"/>
    <col min="7681" max="7681" width="20" style="211" customWidth="1"/>
    <col min="7682" max="7682" width="32.6640625" style="211" customWidth="1"/>
    <col min="7683" max="7683" width="31.109375" style="211" customWidth="1"/>
    <col min="7684" max="7686" width="20.109375" style="211" customWidth="1"/>
    <col min="7687" max="7687" width="30.44140625" style="211" customWidth="1"/>
    <col min="7688" max="7688" width="19.109375" style="211" customWidth="1"/>
    <col min="7689" max="7691" width="23.6640625" style="211" customWidth="1"/>
    <col min="7692" max="7692" width="28.44140625" style="211" customWidth="1"/>
    <col min="7693" max="7693" width="27.6640625" style="211" customWidth="1"/>
    <col min="7694" max="7695" width="25" style="211" customWidth="1"/>
    <col min="7696" max="7696" width="25.6640625" style="211" customWidth="1"/>
    <col min="7697" max="7697" width="23.44140625" style="211" customWidth="1"/>
    <col min="7698" max="7698" width="12.6640625" style="211" customWidth="1"/>
    <col min="7699" max="7699" width="22" style="211" customWidth="1"/>
    <col min="7700" max="7700" width="11.44140625" style="211"/>
    <col min="7701" max="7701" width="19.33203125" style="211" bestFit="1" customWidth="1"/>
    <col min="7702" max="7936" width="11.44140625" style="211"/>
    <col min="7937" max="7937" width="20" style="211" customWidth="1"/>
    <col min="7938" max="7938" width="32.6640625" style="211" customWidth="1"/>
    <col min="7939" max="7939" width="31.109375" style="211" customWidth="1"/>
    <col min="7940" max="7942" width="20.109375" style="211" customWidth="1"/>
    <col min="7943" max="7943" width="30.44140625" style="211" customWidth="1"/>
    <col min="7944" max="7944" width="19.109375" style="211" customWidth="1"/>
    <col min="7945" max="7947" width="23.6640625" style="211" customWidth="1"/>
    <col min="7948" max="7948" width="28.44140625" style="211" customWidth="1"/>
    <col min="7949" max="7949" width="27.6640625" style="211" customWidth="1"/>
    <col min="7950" max="7951" width="25" style="211" customWidth="1"/>
    <col min="7952" max="7952" width="25.6640625" style="211" customWidth="1"/>
    <col min="7953" max="7953" width="23.44140625" style="211" customWidth="1"/>
    <col min="7954" max="7954" width="12.6640625" style="211" customWidth="1"/>
    <col min="7955" max="7955" width="22" style="211" customWidth="1"/>
    <col min="7956" max="7956" width="11.44140625" style="211"/>
    <col min="7957" max="7957" width="19.33203125" style="211" bestFit="1" customWidth="1"/>
    <col min="7958" max="8192" width="11.44140625" style="211"/>
    <col min="8193" max="8193" width="20" style="211" customWidth="1"/>
    <col min="8194" max="8194" width="32.6640625" style="211" customWidth="1"/>
    <col min="8195" max="8195" width="31.109375" style="211" customWidth="1"/>
    <col min="8196" max="8198" width="20.109375" style="211" customWidth="1"/>
    <col min="8199" max="8199" width="30.44140625" style="211" customWidth="1"/>
    <col min="8200" max="8200" width="19.109375" style="211" customWidth="1"/>
    <col min="8201" max="8203" width="23.6640625" style="211" customWidth="1"/>
    <col min="8204" max="8204" width="28.44140625" style="211" customWidth="1"/>
    <col min="8205" max="8205" width="27.6640625" style="211" customWidth="1"/>
    <col min="8206" max="8207" width="25" style="211" customWidth="1"/>
    <col min="8208" max="8208" width="25.6640625" style="211" customWidth="1"/>
    <col min="8209" max="8209" width="23.44140625" style="211" customWidth="1"/>
    <col min="8210" max="8210" width="12.6640625" style="211" customWidth="1"/>
    <col min="8211" max="8211" width="22" style="211" customWidth="1"/>
    <col min="8212" max="8212" width="11.44140625" style="211"/>
    <col min="8213" max="8213" width="19.33203125" style="211" bestFit="1" customWidth="1"/>
    <col min="8214" max="8448" width="11.44140625" style="211"/>
    <col min="8449" max="8449" width="20" style="211" customWidth="1"/>
    <col min="8450" max="8450" width="32.6640625" style="211" customWidth="1"/>
    <col min="8451" max="8451" width="31.109375" style="211" customWidth="1"/>
    <col min="8452" max="8454" width="20.109375" style="211" customWidth="1"/>
    <col min="8455" max="8455" width="30.44140625" style="211" customWidth="1"/>
    <col min="8456" max="8456" width="19.109375" style="211" customWidth="1"/>
    <col min="8457" max="8459" width="23.6640625" style="211" customWidth="1"/>
    <col min="8460" max="8460" width="28.44140625" style="211" customWidth="1"/>
    <col min="8461" max="8461" width="27.6640625" style="211" customWidth="1"/>
    <col min="8462" max="8463" width="25" style="211" customWidth="1"/>
    <col min="8464" max="8464" width="25.6640625" style="211" customWidth="1"/>
    <col min="8465" max="8465" width="23.44140625" style="211" customWidth="1"/>
    <col min="8466" max="8466" width="12.6640625" style="211" customWidth="1"/>
    <col min="8467" max="8467" width="22" style="211" customWidth="1"/>
    <col min="8468" max="8468" width="11.44140625" style="211"/>
    <col min="8469" max="8469" width="19.33203125" style="211" bestFit="1" customWidth="1"/>
    <col min="8470" max="8704" width="11.44140625" style="211"/>
    <col min="8705" max="8705" width="20" style="211" customWidth="1"/>
    <col min="8706" max="8706" width="32.6640625" style="211" customWidth="1"/>
    <col min="8707" max="8707" width="31.109375" style="211" customWidth="1"/>
    <col min="8708" max="8710" width="20.109375" style="211" customWidth="1"/>
    <col min="8711" max="8711" width="30.44140625" style="211" customWidth="1"/>
    <col min="8712" max="8712" width="19.109375" style="211" customWidth="1"/>
    <col min="8713" max="8715" width="23.6640625" style="211" customWidth="1"/>
    <col min="8716" max="8716" width="28.44140625" style="211" customWidth="1"/>
    <col min="8717" max="8717" width="27.6640625" style="211" customWidth="1"/>
    <col min="8718" max="8719" width="25" style="211" customWidth="1"/>
    <col min="8720" max="8720" width="25.6640625" style="211" customWidth="1"/>
    <col min="8721" max="8721" width="23.44140625" style="211" customWidth="1"/>
    <col min="8722" max="8722" width="12.6640625" style="211" customWidth="1"/>
    <col min="8723" max="8723" width="22" style="211" customWidth="1"/>
    <col min="8724" max="8724" width="11.44140625" style="211"/>
    <col min="8725" max="8725" width="19.33203125" style="211" bestFit="1" customWidth="1"/>
    <col min="8726" max="8960" width="11.44140625" style="211"/>
    <col min="8961" max="8961" width="20" style="211" customWidth="1"/>
    <col min="8962" max="8962" width="32.6640625" style="211" customWidth="1"/>
    <col min="8963" max="8963" width="31.109375" style="211" customWidth="1"/>
    <col min="8964" max="8966" width="20.109375" style="211" customWidth="1"/>
    <col min="8967" max="8967" width="30.44140625" style="211" customWidth="1"/>
    <col min="8968" max="8968" width="19.109375" style="211" customWidth="1"/>
    <col min="8969" max="8971" width="23.6640625" style="211" customWidth="1"/>
    <col min="8972" max="8972" width="28.44140625" style="211" customWidth="1"/>
    <col min="8973" max="8973" width="27.6640625" style="211" customWidth="1"/>
    <col min="8974" max="8975" width="25" style="211" customWidth="1"/>
    <col min="8976" max="8976" width="25.6640625" style="211" customWidth="1"/>
    <col min="8977" max="8977" width="23.44140625" style="211" customWidth="1"/>
    <col min="8978" max="8978" width="12.6640625" style="211" customWidth="1"/>
    <col min="8979" max="8979" width="22" style="211" customWidth="1"/>
    <col min="8980" max="8980" width="11.44140625" style="211"/>
    <col min="8981" max="8981" width="19.33203125" style="211" bestFit="1" customWidth="1"/>
    <col min="8982" max="9216" width="11.44140625" style="211"/>
    <col min="9217" max="9217" width="20" style="211" customWidth="1"/>
    <col min="9218" max="9218" width="32.6640625" style="211" customWidth="1"/>
    <col min="9219" max="9219" width="31.109375" style="211" customWidth="1"/>
    <col min="9220" max="9222" width="20.109375" style="211" customWidth="1"/>
    <col min="9223" max="9223" width="30.44140625" style="211" customWidth="1"/>
    <col min="9224" max="9224" width="19.109375" style="211" customWidth="1"/>
    <col min="9225" max="9227" width="23.6640625" style="211" customWidth="1"/>
    <col min="9228" max="9228" width="28.44140625" style="211" customWidth="1"/>
    <col min="9229" max="9229" width="27.6640625" style="211" customWidth="1"/>
    <col min="9230" max="9231" width="25" style="211" customWidth="1"/>
    <col min="9232" max="9232" width="25.6640625" style="211" customWidth="1"/>
    <col min="9233" max="9233" width="23.44140625" style="211" customWidth="1"/>
    <col min="9234" max="9234" width="12.6640625" style="211" customWidth="1"/>
    <col min="9235" max="9235" width="22" style="211" customWidth="1"/>
    <col min="9236" max="9236" width="11.44140625" style="211"/>
    <col min="9237" max="9237" width="19.33203125" style="211" bestFit="1" customWidth="1"/>
    <col min="9238" max="9472" width="11.44140625" style="211"/>
    <col min="9473" max="9473" width="20" style="211" customWidth="1"/>
    <col min="9474" max="9474" width="32.6640625" style="211" customWidth="1"/>
    <col min="9475" max="9475" width="31.109375" style="211" customWidth="1"/>
    <col min="9476" max="9478" width="20.109375" style="211" customWidth="1"/>
    <col min="9479" max="9479" width="30.44140625" style="211" customWidth="1"/>
    <col min="9480" max="9480" width="19.109375" style="211" customWidth="1"/>
    <col min="9481" max="9483" width="23.6640625" style="211" customWidth="1"/>
    <col min="9484" max="9484" width="28.44140625" style="211" customWidth="1"/>
    <col min="9485" max="9485" width="27.6640625" style="211" customWidth="1"/>
    <col min="9486" max="9487" width="25" style="211" customWidth="1"/>
    <col min="9488" max="9488" width="25.6640625" style="211" customWidth="1"/>
    <col min="9489" max="9489" width="23.44140625" style="211" customWidth="1"/>
    <col min="9490" max="9490" width="12.6640625" style="211" customWidth="1"/>
    <col min="9491" max="9491" width="22" style="211" customWidth="1"/>
    <col min="9492" max="9492" width="11.44140625" style="211"/>
    <col min="9493" max="9493" width="19.33203125" style="211" bestFit="1" customWidth="1"/>
    <col min="9494" max="9728" width="11.44140625" style="211"/>
    <col min="9729" max="9729" width="20" style="211" customWidth="1"/>
    <col min="9730" max="9730" width="32.6640625" style="211" customWidth="1"/>
    <col min="9731" max="9731" width="31.109375" style="211" customWidth="1"/>
    <col min="9732" max="9734" width="20.109375" style="211" customWidth="1"/>
    <col min="9735" max="9735" width="30.44140625" style="211" customWidth="1"/>
    <col min="9736" max="9736" width="19.109375" style="211" customWidth="1"/>
    <col min="9737" max="9739" width="23.6640625" style="211" customWidth="1"/>
    <col min="9740" max="9740" width="28.44140625" style="211" customWidth="1"/>
    <col min="9741" max="9741" width="27.6640625" style="211" customWidth="1"/>
    <col min="9742" max="9743" width="25" style="211" customWidth="1"/>
    <col min="9744" max="9744" width="25.6640625" style="211" customWidth="1"/>
    <col min="9745" max="9745" width="23.44140625" style="211" customWidth="1"/>
    <col min="9746" max="9746" width="12.6640625" style="211" customWidth="1"/>
    <col min="9747" max="9747" width="22" style="211" customWidth="1"/>
    <col min="9748" max="9748" width="11.44140625" style="211"/>
    <col min="9749" max="9749" width="19.33203125" style="211" bestFit="1" customWidth="1"/>
    <col min="9750" max="9984" width="11.44140625" style="211"/>
    <col min="9985" max="9985" width="20" style="211" customWidth="1"/>
    <col min="9986" max="9986" width="32.6640625" style="211" customWidth="1"/>
    <col min="9987" max="9987" width="31.109375" style="211" customWidth="1"/>
    <col min="9988" max="9990" width="20.109375" style="211" customWidth="1"/>
    <col min="9991" max="9991" width="30.44140625" style="211" customWidth="1"/>
    <col min="9992" max="9992" width="19.109375" style="211" customWidth="1"/>
    <col min="9993" max="9995" width="23.6640625" style="211" customWidth="1"/>
    <col min="9996" max="9996" width="28.44140625" style="211" customWidth="1"/>
    <col min="9997" max="9997" width="27.6640625" style="211" customWidth="1"/>
    <col min="9998" max="9999" width="25" style="211" customWidth="1"/>
    <col min="10000" max="10000" width="25.6640625" style="211" customWidth="1"/>
    <col min="10001" max="10001" width="23.44140625" style="211" customWidth="1"/>
    <col min="10002" max="10002" width="12.6640625" style="211" customWidth="1"/>
    <col min="10003" max="10003" width="22" style="211" customWidth="1"/>
    <col min="10004" max="10004" width="11.44140625" style="211"/>
    <col min="10005" max="10005" width="19.33203125" style="211" bestFit="1" customWidth="1"/>
    <col min="10006" max="10240" width="11.44140625" style="211"/>
    <col min="10241" max="10241" width="20" style="211" customWidth="1"/>
    <col min="10242" max="10242" width="32.6640625" style="211" customWidth="1"/>
    <col min="10243" max="10243" width="31.109375" style="211" customWidth="1"/>
    <col min="10244" max="10246" width="20.109375" style="211" customWidth="1"/>
    <col min="10247" max="10247" width="30.44140625" style="211" customWidth="1"/>
    <col min="10248" max="10248" width="19.109375" style="211" customWidth="1"/>
    <col min="10249" max="10251" width="23.6640625" style="211" customWidth="1"/>
    <col min="10252" max="10252" width="28.44140625" style="211" customWidth="1"/>
    <col min="10253" max="10253" width="27.6640625" style="211" customWidth="1"/>
    <col min="10254" max="10255" width="25" style="211" customWidth="1"/>
    <col min="10256" max="10256" width="25.6640625" style="211" customWidth="1"/>
    <col min="10257" max="10257" width="23.44140625" style="211" customWidth="1"/>
    <col min="10258" max="10258" width="12.6640625" style="211" customWidth="1"/>
    <col min="10259" max="10259" width="22" style="211" customWidth="1"/>
    <col min="10260" max="10260" width="11.44140625" style="211"/>
    <col min="10261" max="10261" width="19.33203125" style="211" bestFit="1" customWidth="1"/>
    <col min="10262" max="10496" width="11.44140625" style="211"/>
    <col min="10497" max="10497" width="20" style="211" customWidth="1"/>
    <col min="10498" max="10498" width="32.6640625" style="211" customWidth="1"/>
    <col min="10499" max="10499" width="31.109375" style="211" customWidth="1"/>
    <col min="10500" max="10502" width="20.109375" style="211" customWidth="1"/>
    <col min="10503" max="10503" width="30.44140625" style="211" customWidth="1"/>
    <col min="10504" max="10504" width="19.109375" style="211" customWidth="1"/>
    <col min="10505" max="10507" width="23.6640625" style="211" customWidth="1"/>
    <col min="10508" max="10508" width="28.44140625" style="211" customWidth="1"/>
    <col min="10509" max="10509" width="27.6640625" style="211" customWidth="1"/>
    <col min="10510" max="10511" width="25" style="211" customWidth="1"/>
    <col min="10512" max="10512" width="25.6640625" style="211" customWidth="1"/>
    <col min="10513" max="10513" width="23.44140625" style="211" customWidth="1"/>
    <col min="10514" max="10514" width="12.6640625" style="211" customWidth="1"/>
    <col min="10515" max="10515" width="22" style="211" customWidth="1"/>
    <col min="10516" max="10516" width="11.44140625" style="211"/>
    <col min="10517" max="10517" width="19.33203125" style="211" bestFit="1" customWidth="1"/>
    <col min="10518" max="10752" width="11.44140625" style="211"/>
    <col min="10753" max="10753" width="20" style="211" customWidth="1"/>
    <col min="10754" max="10754" width="32.6640625" style="211" customWidth="1"/>
    <col min="10755" max="10755" width="31.109375" style="211" customWidth="1"/>
    <col min="10756" max="10758" width="20.109375" style="211" customWidth="1"/>
    <col min="10759" max="10759" width="30.44140625" style="211" customWidth="1"/>
    <col min="10760" max="10760" width="19.109375" style="211" customWidth="1"/>
    <col min="10761" max="10763" width="23.6640625" style="211" customWidth="1"/>
    <col min="10764" max="10764" width="28.44140625" style="211" customWidth="1"/>
    <col min="10765" max="10765" width="27.6640625" style="211" customWidth="1"/>
    <col min="10766" max="10767" width="25" style="211" customWidth="1"/>
    <col min="10768" max="10768" width="25.6640625" style="211" customWidth="1"/>
    <col min="10769" max="10769" width="23.44140625" style="211" customWidth="1"/>
    <col min="10770" max="10770" width="12.6640625" style="211" customWidth="1"/>
    <col min="10771" max="10771" width="22" style="211" customWidth="1"/>
    <col min="10772" max="10772" width="11.44140625" style="211"/>
    <col min="10773" max="10773" width="19.33203125" style="211" bestFit="1" customWidth="1"/>
    <col min="10774" max="11008" width="11.44140625" style="211"/>
    <col min="11009" max="11009" width="20" style="211" customWidth="1"/>
    <col min="11010" max="11010" width="32.6640625" style="211" customWidth="1"/>
    <col min="11011" max="11011" width="31.109375" style="211" customWidth="1"/>
    <col min="11012" max="11014" width="20.109375" style="211" customWidth="1"/>
    <col min="11015" max="11015" width="30.44140625" style="211" customWidth="1"/>
    <col min="11016" max="11016" width="19.109375" style="211" customWidth="1"/>
    <col min="11017" max="11019" width="23.6640625" style="211" customWidth="1"/>
    <col min="11020" max="11020" width="28.44140625" style="211" customWidth="1"/>
    <col min="11021" max="11021" width="27.6640625" style="211" customWidth="1"/>
    <col min="11022" max="11023" width="25" style="211" customWidth="1"/>
    <col min="11024" max="11024" width="25.6640625" style="211" customWidth="1"/>
    <col min="11025" max="11025" width="23.44140625" style="211" customWidth="1"/>
    <col min="11026" max="11026" width="12.6640625" style="211" customWidth="1"/>
    <col min="11027" max="11027" width="22" style="211" customWidth="1"/>
    <col min="11028" max="11028" width="11.44140625" style="211"/>
    <col min="11029" max="11029" width="19.33203125" style="211" bestFit="1" customWidth="1"/>
    <col min="11030" max="11264" width="11.44140625" style="211"/>
    <col min="11265" max="11265" width="20" style="211" customWidth="1"/>
    <col min="11266" max="11266" width="32.6640625" style="211" customWidth="1"/>
    <col min="11267" max="11267" width="31.109375" style="211" customWidth="1"/>
    <col min="11268" max="11270" width="20.109375" style="211" customWidth="1"/>
    <col min="11271" max="11271" width="30.44140625" style="211" customWidth="1"/>
    <col min="11272" max="11272" width="19.109375" style="211" customWidth="1"/>
    <col min="11273" max="11275" width="23.6640625" style="211" customWidth="1"/>
    <col min="11276" max="11276" width="28.44140625" style="211" customWidth="1"/>
    <col min="11277" max="11277" width="27.6640625" style="211" customWidth="1"/>
    <col min="11278" max="11279" width="25" style="211" customWidth="1"/>
    <col min="11280" max="11280" width="25.6640625" style="211" customWidth="1"/>
    <col min="11281" max="11281" width="23.44140625" style="211" customWidth="1"/>
    <col min="11282" max="11282" width="12.6640625" style="211" customWidth="1"/>
    <col min="11283" max="11283" width="22" style="211" customWidth="1"/>
    <col min="11284" max="11284" width="11.44140625" style="211"/>
    <col min="11285" max="11285" width="19.33203125" style="211" bestFit="1" customWidth="1"/>
    <col min="11286" max="11520" width="11.44140625" style="211"/>
    <col min="11521" max="11521" width="20" style="211" customWidth="1"/>
    <col min="11522" max="11522" width="32.6640625" style="211" customWidth="1"/>
    <col min="11523" max="11523" width="31.109375" style="211" customWidth="1"/>
    <col min="11524" max="11526" width="20.109375" style="211" customWidth="1"/>
    <col min="11527" max="11527" width="30.44140625" style="211" customWidth="1"/>
    <col min="11528" max="11528" width="19.109375" style="211" customWidth="1"/>
    <col min="11529" max="11531" width="23.6640625" style="211" customWidth="1"/>
    <col min="11532" max="11532" width="28.44140625" style="211" customWidth="1"/>
    <col min="11533" max="11533" width="27.6640625" style="211" customWidth="1"/>
    <col min="11534" max="11535" width="25" style="211" customWidth="1"/>
    <col min="11536" max="11536" width="25.6640625" style="211" customWidth="1"/>
    <col min="11537" max="11537" width="23.44140625" style="211" customWidth="1"/>
    <col min="11538" max="11538" width="12.6640625" style="211" customWidth="1"/>
    <col min="11539" max="11539" width="22" style="211" customWidth="1"/>
    <col min="11540" max="11540" width="11.44140625" style="211"/>
    <col min="11541" max="11541" width="19.33203125" style="211" bestFit="1" customWidth="1"/>
    <col min="11542" max="11776" width="11.44140625" style="211"/>
    <col min="11777" max="11777" width="20" style="211" customWidth="1"/>
    <col min="11778" max="11778" width="32.6640625" style="211" customWidth="1"/>
    <col min="11779" max="11779" width="31.109375" style="211" customWidth="1"/>
    <col min="11780" max="11782" width="20.109375" style="211" customWidth="1"/>
    <col min="11783" max="11783" width="30.44140625" style="211" customWidth="1"/>
    <col min="11784" max="11784" width="19.109375" style="211" customWidth="1"/>
    <col min="11785" max="11787" width="23.6640625" style="211" customWidth="1"/>
    <col min="11788" max="11788" width="28.44140625" style="211" customWidth="1"/>
    <col min="11789" max="11789" width="27.6640625" style="211" customWidth="1"/>
    <col min="11790" max="11791" width="25" style="211" customWidth="1"/>
    <col min="11792" max="11792" width="25.6640625" style="211" customWidth="1"/>
    <col min="11793" max="11793" width="23.44140625" style="211" customWidth="1"/>
    <col min="11794" max="11794" width="12.6640625" style="211" customWidth="1"/>
    <col min="11795" max="11795" width="22" style="211" customWidth="1"/>
    <col min="11796" max="11796" width="11.44140625" style="211"/>
    <col min="11797" max="11797" width="19.33203125" style="211" bestFit="1" customWidth="1"/>
    <col min="11798" max="12032" width="11.44140625" style="211"/>
    <col min="12033" max="12033" width="20" style="211" customWidth="1"/>
    <col min="12034" max="12034" width="32.6640625" style="211" customWidth="1"/>
    <col min="12035" max="12035" width="31.109375" style="211" customWidth="1"/>
    <col min="12036" max="12038" width="20.109375" style="211" customWidth="1"/>
    <col min="12039" max="12039" width="30.44140625" style="211" customWidth="1"/>
    <col min="12040" max="12040" width="19.109375" style="211" customWidth="1"/>
    <col min="12041" max="12043" width="23.6640625" style="211" customWidth="1"/>
    <col min="12044" max="12044" width="28.44140625" style="211" customWidth="1"/>
    <col min="12045" max="12045" width="27.6640625" style="211" customWidth="1"/>
    <col min="12046" max="12047" width="25" style="211" customWidth="1"/>
    <col min="12048" max="12048" width="25.6640625" style="211" customWidth="1"/>
    <col min="12049" max="12049" width="23.44140625" style="211" customWidth="1"/>
    <col min="12050" max="12050" width="12.6640625" style="211" customWidth="1"/>
    <col min="12051" max="12051" width="22" style="211" customWidth="1"/>
    <col min="12052" max="12052" width="11.44140625" style="211"/>
    <col min="12053" max="12053" width="19.33203125" style="211" bestFit="1" customWidth="1"/>
    <col min="12054" max="12288" width="11.44140625" style="211"/>
    <col min="12289" max="12289" width="20" style="211" customWidth="1"/>
    <col min="12290" max="12290" width="32.6640625" style="211" customWidth="1"/>
    <col min="12291" max="12291" width="31.109375" style="211" customWidth="1"/>
    <col min="12292" max="12294" width="20.109375" style="211" customWidth="1"/>
    <col min="12295" max="12295" width="30.44140625" style="211" customWidth="1"/>
    <col min="12296" max="12296" width="19.109375" style="211" customWidth="1"/>
    <col min="12297" max="12299" width="23.6640625" style="211" customWidth="1"/>
    <col min="12300" max="12300" width="28.44140625" style="211" customWidth="1"/>
    <col min="12301" max="12301" width="27.6640625" style="211" customWidth="1"/>
    <col min="12302" max="12303" width="25" style="211" customWidth="1"/>
    <col min="12304" max="12304" width="25.6640625" style="211" customWidth="1"/>
    <col min="12305" max="12305" width="23.44140625" style="211" customWidth="1"/>
    <col min="12306" max="12306" width="12.6640625" style="211" customWidth="1"/>
    <col min="12307" max="12307" width="22" style="211" customWidth="1"/>
    <col min="12308" max="12308" width="11.44140625" style="211"/>
    <col min="12309" max="12309" width="19.33203125" style="211" bestFit="1" customWidth="1"/>
    <col min="12310" max="12544" width="11.44140625" style="211"/>
    <col min="12545" max="12545" width="20" style="211" customWidth="1"/>
    <col min="12546" max="12546" width="32.6640625" style="211" customWidth="1"/>
    <col min="12547" max="12547" width="31.109375" style="211" customWidth="1"/>
    <col min="12548" max="12550" width="20.109375" style="211" customWidth="1"/>
    <col min="12551" max="12551" width="30.44140625" style="211" customWidth="1"/>
    <col min="12552" max="12552" width="19.109375" style="211" customWidth="1"/>
    <col min="12553" max="12555" width="23.6640625" style="211" customWidth="1"/>
    <col min="12556" max="12556" width="28.44140625" style="211" customWidth="1"/>
    <col min="12557" max="12557" width="27.6640625" style="211" customWidth="1"/>
    <col min="12558" max="12559" width="25" style="211" customWidth="1"/>
    <col min="12560" max="12560" width="25.6640625" style="211" customWidth="1"/>
    <col min="12561" max="12561" width="23.44140625" style="211" customWidth="1"/>
    <col min="12562" max="12562" width="12.6640625" style="211" customWidth="1"/>
    <col min="12563" max="12563" width="22" style="211" customWidth="1"/>
    <col min="12564" max="12564" width="11.44140625" style="211"/>
    <col min="12565" max="12565" width="19.33203125" style="211" bestFit="1" customWidth="1"/>
    <col min="12566" max="12800" width="11.44140625" style="211"/>
    <col min="12801" max="12801" width="20" style="211" customWidth="1"/>
    <col min="12802" max="12802" width="32.6640625" style="211" customWidth="1"/>
    <col min="12803" max="12803" width="31.109375" style="211" customWidth="1"/>
    <col min="12804" max="12806" width="20.109375" style="211" customWidth="1"/>
    <col min="12807" max="12807" width="30.44140625" style="211" customWidth="1"/>
    <col min="12808" max="12808" width="19.109375" style="211" customWidth="1"/>
    <col min="12809" max="12811" width="23.6640625" style="211" customWidth="1"/>
    <col min="12812" max="12812" width="28.44140625" style="211" customWidth="1"/>
    <col min="12813" max="12813" width="27.6640625" style="211" customWidth="1"/>
    <col min="12814" max="12815" width="25" style="211" customWidth="1"/>
    <col min="12816" max="12816" width="25.6640625" style="211" customWidth="1"/>
    <col min="12817" max="12817" width="23.44140625" style="211" customWidth="1"/>
    <col min="12818" max="12818" width="12.6640625" style="211" customWidth="1"/>
    <col min="12819" max="12819" width="22" style="211" customWidth="1"/>
    <col min="12820" max="12820" width="11.44140625" style="211"/>
    <col min="12821" max="12821" width="19.33203125" style="211" bestFit="1" customWidth="1"/>
    <col min="12822" max="13056" width="11.44140625" style="211"/>
    <col min="13057" max="13057" width="20" style="211" customWidth="1"/>
    <col min="13058" max="13058" width="32.6640625" style="211" customWidth="1"/>
    <col min="13059" max="13059" width="31.109375" style="211" customWidth="1"/>
    <col min="13060" max="13062" width="20.109375" style="211" customWidth="1"/>
    <col min="13063" max="13063" width="30.44140625" style="211" customWidth="1"/>
    <col min="13064" max="13064" width="19.109375" style="211" customWidth="1"/>
    <col min="13065" max="13067" width="23.6640625" style="211" customWidth="1"/>
    <col min="13068" max="13068" width="28.44140625" style="211" customWidth="1"/>
    <col min="13069" max="13069" width="27.6640625" style="211" customWidth="1"/>
    <col min="13070" max="13071" width="25" style="211" customWidth="1"/>
    <col min="13072" max="13072" width="25.6640625" style="211" customWidth="1"/>
    <col min="13073" max="13073" width="23.44140625" style="211" customWidth="1"/>
    <col min="13074" max="13074" width="12.6640625" style="211" customWidth="1"/>
    <col min="13075" max="13075" width="22" style="211" customWidth="1"/>
    <col min="13076" max="13076" width="11.44140625" style="211"/>
    <col min="13077" max="13077" width="19.33203125" style="211" bestFit="1" customWidth="1"/>
    <col min="13078" max="13312" width="11.44140625" style="211"/>
    <col min="13313" max="13313" width="20" style="211" customWidth="1"/>
    <col min="13314" max="13314" width="32.6640625" style="211" customWidth="1"/>
    <col min="13315" max="13315" width="31.109375" style="211" customWidth="1"/>
    <col min="13316" max="13318" width="20.109375" style="211" customWidth="1"/>
    <col min="13319" max="13319" width="30.44140625" style="211" customWidth="1"/>
    <col min="13320" max="13320" width="19.109375" style="211" customWidth="1"/>
    <col min="13321" max="13323" width="23.6640625" style="211" customWidth="1"/>
    <col min="13324" max="13324" width="28.44140625" style="211" customWidth="1"/>
    <col min="13325" max="13325" width="27.6640625" style="211" customWidth="1"/>
    <col min="13326" max="13327" width="25" style="211" customWidth="1"/>
    <col min="13328" max="13328" width="25.6640625" style="211" customWidth="1"/>
    <col min="13329" max="13329" width="23.44140625" style="211" customWidth="1"/>
    <col min="13330" max="13330" width="12.6640625" style="211" customWidth="1"/>
    <col min="13331" max="13331" width="22" style="211" customWidth="1"/>
    <col min="13332" max="13332" width="11.44140625" style="211"/>
    <col min="13333" max="13333" width="19.33203125" style="211" bestFit="1" customWidth="1"/>
    <col min="13334" max="13568" width="11.44140625" style="211"/>
    <col min="13569" max="13569" width="20" style="211" customWidth="1"/>
    <col min="13570" max="13570" width="32.6640625" style="211" customWidth="1"/>
    <col min="13571" max="13571" width="31.109375" style="211" customWidth="1"/>
    <col min="13572" max="13574" width="20.109375" style="211" customWidth="1"/>
    <col min="13575" max="13575" width="30.44140625" style="211" customWidth="1"/>
    <col min="13576" max="13576" width="19.109375" style="211" customWidth="1"/>
    <col min="13577" max="13579" width="23.6640625" style="211" customWidth="1"/>
    <col min="13580" max="13580" width="28.44140625" style="211" customWidth="1"/>
    <col min="13581" max="13581" width="27.6640625" style="211" customWidth="1"/>
    <col min="13582" max="13583" width="25" style="211" customWidth="1"/>
    <col min="13584" max="13584" width="25.6640625" style="211" customWidth="1"/>
    <col min="13585" max="13585" width="23.44140625" style="211" customWidth="1"/>
    <col min="13586" max="13586" width="12.6640625" style="211" customWidth="1"/>
    <col min="13587" max="13587" width="22" style="211" customWidth="1"/>
    <col min="13588" max="13588" width="11.44140625" style="211"/>
    <col min="13589" max="13589" width="19.33203125" style="211" bestFit="1" customWidth="1"/>
    <col min="13590" max="13824" width="11.44140625" style="211"/>
    <col min="13825" max="13825" width="20" style="211" customWidth="1"/>
    <col min="13826" max="13826" width="32.6640625" style="211" customWidth="1"/>
    <col min="13827" max="13827" width="31.109375" style="211" customWidth="1"/>
    <col min="13828" max="13830" width="20.109375" style="211" customWidth="1"/>
    <col min="13831" max="13831" width="30.44140625" style="211" customWidth="1"/>
    <col min="13832" max="13832" width="19.109375" style="211" customWidth="1"/>
    <col min="13833" max="13835" width="23.6640625" style="211" customWidth="1"/>
    <col min="13836" max="13836" width="28.44140625" style="211" customWidth="1"/>
    <col min="13837" max="13837" width="27.6640625" style="211" customWidth="1"/>
    <col min="13838" max="13839" width="25" style="211" customWidth="1"/>
    <col min="13840" max="13840" width="25.6640625" style="211" customWidth="1"/>
    <col min="13841" max="13841" width="23.44140625" style="211" customWidth="1"/>
    <col min="13842" max="13842" width="12.6640625" style="211" customWidth="1"/>
    <col min="13843" max="13843" width="22" style="211" customWidth="1"/>
    <col min="13844" max="13844" width="11.44140625" style="211"/>
    <col min="13845" max="13845" width="19.33203125" style="211" bestFit="1" customWidth="1"/>
    <col min="13846" max="14080" width="11.44140625" style="211"/>
    <col min="14081" max="14081" width="20" style="211" customWidth="1"/>
    <col min="14082" max="14082" width="32.6640625" style="211" customWidth="1"/>
    <col min="14083" max="14083" width="31.109375" style="211" customWidth="1"/>
    <col min="14084" max="14086" width="20.109375" style="211" customWidth="1"/>
    <col min="14087" max="14087" width="30.44140625" style="211" customWidth="1"/>
    <col min="14088" max="14088" width="19.109375" style="211" customWidth="1"/>
    <col min="14089" max="14091" width="23.6640625" style="211" customWidth="1"/>
    <col min="14092" max="14092" width="28.44140625" style="211" customWidth="1"/>
    <col min="14093" max="14093" width="27.6640625" style="211" customWidth="1"/>
    <col min="14094" max="14095" width="25" style="211" customWidth="1"/>
    <col min="14096" max="14096" width="25.6640625" style="211" customWidth="1"/>
    <col min="14097" max="14097" width="23.44140625" style="211" customWidth="1"/>
    <col min="14098" max="14098" width="12.6640625" style="211" customWidth="1"/>
    <col min="14099" max="14099" width="22" style="211" customWidth="1"/>
    <col min="14100" max="14100" width="11.44140625" style="211"/>
    <col min="14101" max="14101" width="19.33203125" style="211" bestFit="1" customWidth="1"/>
    <col min="14102" max="14336" width="11.44140625" style="211"/>
    <col min="14337" max="14337" width="20" style="211" customWidth="1"/>
    <col min="14338" max="14338" width="32.6640625" style="211" customWidth="1"/>
    <col min="14339" max="14339" width="31.109375" style="211" customWidth="1"/>
    <col min="14340" max="14342" width="20.109375" style="211" customWidth="1"/>
    <col min="14343" max="14343" width="30.44140625" style="211" customWidth="1"/>
    <col min="14344" max="14344" width="19.109375" style="211" customWidth="1"/>
    <col min="14345" max="14347" width="23.6640625" style="211" customWidth="1"/>
    <col min="14348" max="14348" width="28.44140625" style="211" customWidth="1"/>
    <col min="14349" max="14349" width="27.6640625" style="211" customWidth="1"/>
    <col min="14350" max="14351" width="25" style="211" customWidth="1"/>
    <col min="14352" max="14352" width="25.6640625" style="211" customWidth="1"/>
    <col min="14353" max="14353" width="23.44140625" style="211" customWidth="1"/>
    <col min="14354" max="14354" width="12.6640625" style="211" customWidth="1"/>
    <col min="14355" max="14355" width="22" style="211" customWidth="1"/>
    <col min="14356" max="14356" width="11.44140625" style="211"/>
    <col min="14357" max="14357" width="19.33203125" style="211" bestFit="1" customWidth="1"/>
    <col min="14358" max="14592" width="11.44140625" style="211"/>
    <col min="14593" max="14593" width="20" style="211" customWidth="1"/>
    <col min="14594" max="14594" width="32.6640625" style="211" customWidth="1"/>
    <col min="14595" max="14595" width="31.109375" style="211" customWidth="1"/>
    <col min="14596" max="14598" width="20.109375" style="211" customWidth="1"/>
    <col min="14599" max="14599" width="30.44140625" style="211" customWidth="1"/>
    <col min="14600" max="14600" width="19.109375" style="211" customWidth="1"/>
    <col min="14601" max="14603" width="23.6640625" style="211" customWidth="1"/>
    <col min="14604" max="14604" width="28.44140625" style="211" customWidth="1"/>
    <col min="14605" max="14605" width="27.6640625" style="211" customWidth="1"/>
    <col min="14606" max="14607" width="25" style="211" customWidth="1"/>
    <col min="14608" max="14608" width="25.6640625" style="211" customWidth="1"/>
    <col min="14609" max="14609" width="23.44140625" style="211" customWidth="1"/>
    <col min="14610" max="14610" width="12.6640625" style="211" customWidth="1"/>
    <col min="14611" max="14611" width="22" style="211" customWidth="1"/>
    <col min="14612" max="14612" width="11.44140625" style="211"/>
    <col min="14613" max="14613" width="19.33203125" style="211" bestFit="1" customWidth="1"/>
    <col min="14614" max="14848" width="11.44140625" style="211"/>
    <col min="14849" max="14849" width="20" style="211" customWidth="1"/>
    <col min="14850" max="14850" width="32.6640625" style="211" customWidth="1"/>
    <col min="14851" max="14851" width="31.109375" style="211" customWidth="1"/>
    <col min="14852" max="14854" width="20.109375" style="211" customWidth="1"/>
    <col min="14855" max="14855" width="30.44140625" style="211" customWidth="1"/>
    <col min="14856" max="14856" width="19.109375" style="211" customWidth="1"/>
    <col min="14857" max="14859" width="23.6640625" style="211" customWidth="1"/>
    <col min="14860" max="14860" width="28.44140625" style="211" customWidth="1"/>
    <col min="14861" max="14861" width="27.6640625" style="211" customWidth="1"/>
    <col min="14862" max="14863" width="25" style="211" customWidth="1"/>
    <col min="14864" max="14864" width="25.6640625" style="211" customWidth="1"/>
    <col min="14865" max="14865" width="23.44140625" style="211" customWidth="1"/>
    <col min="14866" max="14866" width="12.6640625" style="211" customWidth="1"/>
    <col min="14867" max="14867" width="22" style="211" customWidth="1"/>
    <col min="14868" max="14868" width="11.44140625" style="211"/>
    <col min="14869" max="14869" width="19.33203125" style="211" bestFit="1" customWidth="1"/>
    <col min="14870" max="15104" width="11.44140625" style="211"/>
    <col min="15105" max="15105" width="20" style="211" customWidth="1"/>
    <col min="15106" max="15106" width="32.6640625" style="211" customWidth="1"/>
    <col min="15107" max="15107" width="31.109375" style="211" customWidth="1"/>
    <col min="15108" max="15110" width="20.109375" style="211" customWidth="1"/>
    <col min="15111" max="15111" width="30.44140625" style="211" customWidth="1"/>
    <col min="15112" max="15112" width="19.109375" style="211" customWidth="1"/>
    <col min="15113" max="15115" width="23.6640625" style="211" customWidth="1"/>
    <col min="15116" max="15116" width="28.44140625" style="211" customWidth="1"/>
    <col min="15117" max="15117" width="27.6640625" style="211" customWidth="1"/>
    <col min="15118" max="15119" width="25" style="211" customWidth="1"/>
    <col min="15120" max="15120" width="25.6640625" style="211" customWidth="1"/>
    <col min="15121" max="15121" width="23.44140625" style="211" customWidth="1"/>
    <col min="15122" max="15122" width="12.6640625" style="211" customWidth="1"/>
    <col min="15123" max="15123" width="22" style="211" customWidth="1"/>
    <col min="15124" max="15124" width="11.44140625" style="211"/>
    <col min="15125" max="15125" width="19.33203125" style="211" bestFit="1" customWidth="1"/>
    <col min="15126" max="15360" width="11.44140625" style="211"/>
    <col min="15361" max="15361" width="20" style="211" customWidth="1"/>
    <col min="15362" max="15362" width="32.6640625" style="211" customWidth="1"/>
    <col min="15363" max="15363" width="31.109375" style="211" customWidth="1"/>
    <col min="15364" max="15366" width="20.109375" style="211" customWidth="1"/>
    <col min="15367" max="15367" width="30.44140625" style="211" customWidth="1"/>
    <col min="15368" max="15368" width="19.109375" style="211" customWidth="1"/>
    <col min="15369" max="15371" width="23.6640625" style="211" customWidth="1"/>
    <col min="15372" max="15372" width="28.44140625" style="211" customWidth="1"/>
    <col min="15373" max="15373" width="27.6640625" style="211" customWidth="1"/>
    <col min="15374" max="15375" width="25" style="211" customWidth="1"/>
    <col min="15376" max="15376" width="25.6640625" style="211" customWidth="1"/>
    <col min="15377" max="15377" width="23.44140625" style="211" customWidth="1"/>
    <col min="15378" max="15378" width="12.6640625" style="211" customWidth="1"/>
    <col min="15379" max="15379" width="22" style="211" customWidth="1"/>
    <col min="15380" max="15380" width="11.44140625" style="211"/>
    <col min="15381" max="15381" width="19.33203125" style="211" bestFit="1" customWidth="1"/>
    <col min="15382" max="15616" width="11.44140625" style="211"/>
    <col min="15617" max="15617" width="20" style="211" customWidth="1"/>
    <col min="15618" max="15618" width="32.6640625" style="211" customWidth="1"/>
    <col min="15619" max="15619" width="31.109375" style="211" customWidth="1"/>
    <col min="15620" max="15622" width="20.109375" style="211" customWidth="1"/>
    <col min="15623" max="15623" width="30.44140625" style="211" customWidth="1"/>
    <col min="15624" max="15624" width="19.109375" style="211" customWidth="1"/>
    <col min="15625" max="15627" width="23.6640625" style="211" customWidth="1"/>
    <col min="15628" max="15628" width="28.44140625" style="211" customWidth="1"/>
    <col min="15629" max="15629" width="27.6640625" style="211" customWidth="1"/>
    <col min="15630" max="15631" width="25" style="211" customWidth="1"/>
    <col min="15632" max="15632" width="25.6640625" style="211" customWidth="1"/>
    <col min="15633" max="15633" width="23.44140625" style="211" customWidth="1"/>
    <col min="15634" max="15634" width="12.6640625" style="211" customWidth="1"/>
    <col min="15635" max="15635" width="22" style="211" customWidth="1"/>
    <col min="15636" max="15636" width="11.44140625" style="211"/>
    <col min="15637" max="15637" width="19.33203125" style="211" bestFit="1" customWidth="1"/>
    <col min="15638" max="15872" width="11.44140625" style="211"/>
    <col min="15873" max="15873" width="20" style="211" customWidth="1"/>
    <col min="15874" max="15874" width="32.6640625" style="211" customWidth="1"/>
    <col min="15875" max="15875" width="31.109375" style="211" customWidth="1"/>
    <col min="15876" max="15878" width="20.109375" style="211" customWidth="1"/>
    <col min="15879" max="15879" width="30.44140625" style="211" customWidth="1"/>
    <col min="15880" max="15880" width="19.109375" style="211" customWidth="1"/>
    <col min="15881" max="15883" width="23.6640625" style="211" customWidth="1"/>
    <col min="15884" max="15884" width="28.44140625" style="211" customWidth="1"/>
    <col min="15885" max="15885" width="27.6640625" style="211" customWidth="1"/>
    <col min="15886" max="15887" width="25" style="211" customWidth="1"/>
    <col min="15888" max="15888" width="25.6640625" style="211" customWidth="1"/>
    <col min="15889" max="15889" width="23.44140625" style="211" customWidth="1"/>
    <col min="15890" max="15890" width="12.6640625" style="211" customWidth="1"/>
    <col min="15891" max="15891" width="22" style="211" customWidth="1"/>
    <col min="15892" max="15892" width="11.44140625" style="211"/>
    <col min="15893" max="15893" width="19.33203125" style="211" bestFit="1" customWidth="1"/>
    <col min="15894" max="16128" width="11.44140625" style="211"/>
    <col min="16129" max="16129" width="20" style="211" customWidth="1"/>
    <col min="16130" max="16130" width="32.6640625" style="211" customWidth="1"/>
    <col min="16131" max="16131" width="31.109375" style="211" customWidth="1"/>
    <col min="16132" max="16134" width="20.109375" style="211" customWidth="1"/>
    <col min="16135" max="16135" width="30.44140625" style="211" customWidth="1"/>
    <col min="16136" max="16136" width="19.109375" style="211" customWidth="1"/>
    <col min="16137" max="16139" width="23.6640625" style="211" customWidth="1"/>
    <col min="16140" max="16140" width="28.44140625" style="211" customWidth="1"/>
    <col min="16141" max="16141" width="27.6640625" style="211" customWidth="1"/>
    <col min="16142" max="16143" width="25" style="211" customWidth="1"/>
    <col min="16144" max="16144" width="25.6640625" style="211" customWidth="1"/>
    <col min="16145" max="16145" width="23.44140625" style="211" customWidth="1"/>
    <col min="16146" max="16146" width="12.6640625" style="211" customWidth="1"/>
    <col min="16147" max="16147" width="22" style="211" customWidth="1"/>
    <col min="16148" max="16148" width="11.44140625" style="211"/>
    <col min="16149" max="16149" width="19.33203125" style="211" bestFit="1" customWidth="1"/>
    <col min="16150" max="16383" width="11.44140625" style="211"/>
    <col min="16384" max="16384" width="11.44140625" style="211" customWidth="1"/>
  </cols>
  <sheetData>
    <row r="2" spans="1:19" s="249" customFormat="1" ht="18.75" customHeight="1" x14ac:dyDescent="0.3">
      <c r="A2" s="860" t="s">
        <v>0</v>
      </c>
      <c r="B2" s="860"/>
      <c r="C2" s="860"/>
      <c r="D2" s="860"/>
      <c r="E2" s="860"/>
      <c r="F2" s="860"/>
      <c r="G2" s="860"/>
      <c r="H2" s="860"/>
      <c r="I2" s="860"/>
      <c r="J2" s="860"/>
      <c r="K2" s="860"/>
      <c r="L2" s="860"/>
      <c r="M2" s="860"/>
      <c r="N2" s="860"/>
      <c r="O2" s="860"/>
      <c r="P2" s="860"/>
      <c r="Q2" s="860"/>
      <c r="R2" s="860"/>
      <c r="S2" s="860"/>
    </row>
    <row r="3" spans="1:19" s="249" customFormat="1" ht="18.75" customHeight="1" x14ac:dyDescent="0.3">
      <c r="A3" s="860" t="s">
        <v>1651</v>
      </c>
      <c r="B3" s="860"/>
      <c r="C3" s="860"/>
      <c r="D3" s="860"/>
      <c r="E3" s="860"/>
      <c r="F3" s="860"/>
      <c r="G3" s="860"/>
      <c r="H3" s="860"/>
      <c r="I3" s="860"/>
      <c r="J3" s="860"/>
      <c r="K3" s="860"/>
      <c r="L3" s="860"/>
      <c r="M3" s="860"/>
      <c r="N3" s="860"/>
      <c r="O3" s="860"/>
      <c r="P3" s="860"/>
      <c r="Q3" s="860"/>
      <c r="R3" s="860"/>
      <c r="S3" s="860"/>
    </row>
    <row r="4" spans="1:19" s="249" customFormat="1" ht="20.399999999999999" customHeight="1" x14ac:dyDescent="0.3">
      <c r="A4" s="846" t="s">
        <v>1575</v>
      </c>
      <c r="B4" s="846"/>
      <c r="C4" s="846"/>
      <c r="D4" s="846"/>
      <c r="E4" s="846"/>
      <c r="F4" s="846"/>
      <c r="G4" s="846"/>
      <c r="H4" s="861" t="s">
        <v>1648</v>
      </c>
      <c r="I4" s="862"/>
      <c r="J4" s="862"/>
      <c r="K4" s="862"/>
      <c r="L4" s="863"/>
      <c r="M4" s="861" t="s">
        <v>1574</v>
      </c>
      <c r="N4" s="862"/>
      <c r="O4" s="862"/>
      <c r="P4" s="862"/>
      <c r="Q4" s="862"/>
      <c r="R4" s="862"/>
      <c r="S4" s="863"/>
    </row>
    <row r="5" spans="1:19" s="250" customFormat="1" ht="18" customHeight="1" x14ac:dyDescent="0.3">
      <c r="A5" s="846" t="s">
        <v>3</v>
      </c>
      <c r="B5" s="846"/>
      <c r="C5" s="846"/>
      <c r="D5" s="846"/>
      <c r="E5" s="846"/>
      <c r="F5" s="846"/>
      <c r="G5" s="846"/>
      <c r="H5" s="846"/>
      <c r="I5" s="846"/>
      <c r="J5" s="846"/>
      <c r="K5" s="846"/>
      <c r="L5" s="846"/>
      <c r="M5" s="846"/>
      <c r="N5" s="862" t="s">
        <v>737</v>
      </c>
      <c r="O5" s="862"/>
      <c r="P5" s="862"/>
      <c r="Q5" s="862"/>
      <c r="R5" s="862"/>
      <c r="S5" s="863"/>
    </row>
    <row r="6" spans="1:19" s="250" customFormat="1" ht="27.6" customHeight="1" x14ac:dyDescent="0.3">
      <c r="A6" s="846" t="s">
        <v>5</v>
      </c>
      <c r="B6" s="846" t="s">
        <v>6</v>
      </c>
      <c r="C6" s="846" t="s">
        <v>7</v>
      </c>
      <c r="D6" s="846" t="s">
        <v>8</v>
      </c>
      <c r="E6" s="846" t="s">
        <v>981</v>
      </c>
      <c r="F6" s="865" t="s">
        <v>790</v>
      </c>
      <c r="G6" s="846" t="s">
        <v>1606</v>
      </c>
      <c r="H6" s="846" t="s">
        <v>1598</v>
      </c>
      <c r="I6" s="867" t="s">
        <v>1664</v>
      </c>
      <c r="J6" s="867" t="s">
        <v>1668</v>
      </c>
      <c r="K6" s="865" t="s">
        <v>1607</v>
      </c>
      <c r="L6" s="869" t="s">
        <v>9</v>
      </c>
      <c r="M6" s="864" t="s">
        <v>700</v>
      </c>
      <c r="N6" s="846" t="s">
        <v>795</v>
      </c>
      <c r="O6" s="873" t="s">
        <v>1669</v>
      </c>
      <c r="P6" s="847" t="s">
        <v>1670</v>
      </c>
      <c r="Q6" s="865" t="s">
        <v>793</v>
      </c>
      <c r="R6" s="846" t="s">
        <v>688</v>
      </c>
      <c r="S6" s="864" t="s">
        <v>1620</v>
      </c>
    </row>
    <row r="7" spans="1:19" s="250" customFormat="1" x14ac:dyDescent="0.3">
      <c r="A7" s="846"/>
      <c r="B7" s="846"/>
      <c r="C7" s="846"/>
      <c r="D7" s="846"/>
      <c r="E7" s="864"/>
      <c r="F7" s="866"/>
      <c r="G7" s="846"/>
      <c r="H7" s="846"/>
      <c r="I7" s="868"/>
      <c r="J7" s="868"/>
      <c r="K7" s="866"/>
      <c r="L7" s="869"/>
      <c r="M7" s="870"/>
      <c r="N7" s="846"/>
      <c r="O7" s="873"/>
      <c r="P7" s="847"/>
      <c r="Q7" s="866"/>
      <c r="R7" s="846"/>
      <c r="S7" s="870"/>
    </row>
    <row r="8" spans="1:19" ht="66" x14ac:dyDescent="0.3">
      <c r="A8" s="251" t="s">
        <v>1573</v>
      </c>
      <c r="B8" s="252" t="s">
        <v>1572</v>
      </c>
      <c r="C8" s="253" t="s">
        <v>1571</v>
      </c>
      <c r="D8" s="254">
        <v>868</v>
      </c>
      <c r="E8" s="255">
        <v>1114</v>
      </c>
      <c r="F8" s="256">
        <v>1</v>
      </c>
      <c r="G8" s="874" t="s">
        <v>1570</v>
      </c>
      <c r="H8" s="275" t="s">
        <v>1569</v>
      </c>
      <c r="I8" s="802">
        <v>3000000</v>
      </c>
      <c r="J8" s="802">
        <v>0</v>
      </c>
      <c r="K8" s="794">
        <v>0</v>
      </c>
      <c r="L8" s="874" t="s">
        <v>1568</v>
      </c>
      <c r="M8" s="826" t="s">
        <v>1567</v>
      </c>
      <c r="N8" s="828">
        <v>0</v>
      </c>
      <c r="O8" s="878">
        <v>0</v>
      </c>
      <c r="P8" s="878">
        <v>0</v>
      </c>
      <c r="Q8" s="811">
        <v>0</v>
      </c>
      <c r="R8" s="843" t="s">
        <v>1419</v>
      </c>
      <c r="S8" s="805" t="s">
        <v>1405</v>
      </c>
    </row>
    <row r="9" spans="1:19" ht="66" x14ac:dyDescent="0.3">
      <c r="A9" s="232" t="s">
        <v>1566</v>
      </c>
      <c r="B9" s="206" t="s">
        <v>1565</v>
      </c>
      <c r="C9" s="257" t="s">
        <v>1564</v>
      </c>
      <c r="D9" s="254">
        <v>8</v>
      </c>
      <c r="E9" s="255">
        <v>8</v>
      </c>
      <c r="F9" s="256">
        <f t="shared" ref="F9:F29" si="0">E9/D9</f>
        <v>1</v>
      </c>
      <c r="G9" s="875"/>
      <c r="H9" s="275" t="s">
        <v>1530</v>
      </c>
      <c r="I9" s="803"/>
      <c r="J9" s="803"/>
      <c r="K9" s="795"/>
      <c r="L9" s="875"/>
      <c r="M9" s="877"/>
      <c r="N9" s="838"/>
      <c r="O9" s="878"/>
      <c r="P9" s="878"/>
      <c r="Q9" s="812"/>
      <c r="R9" s="844" t="s">
        <v>1419</v>
      </c>
      <c r="S9" s="806"/>
    </row>
    <row r="10" spans="1:19" ht="79.2" x14ac:dyDescent="0.3">
      <c r="A10" s="232" t="s">
        <v>1563</v>
      </c>
      <c r="B10" s="258" t="s">
        <v>1562</v>
      </c>
      <c r="C10" s="257" t="s">
        <v>1561</v>
      </c>
      <c r="D10" s="254">
        <v>36</v>
      </c>
      <c r="E10" s="255">
        <v>86</v>
      </c>
      <c r="F10" s="256">
        <v>1</v>
      </c>
      <c r="G10" s="876"/>
      <c r="H10" s="275" t="s">
        <v>1540</v>
      </c>
      <c r="I10" s="804"/>
      <c r="J10" s="804"/>
      <c r="K10" s="796"/>
      <c r="L10" s="876"/>
      <c r="M10" s="827"/>
      <c r="N10" s="829"/>
      <c r="O10" s="879"/>
      <c r="P10" s="879"/>
      <c r="Q10" s="813"/>
      <c r="R10" s="845" t="s">
        <v>1419</v>
      </c>
      <c r="S10" s="807"/>
    </row>
    <row r="11" spans="1:19" ht="90" customHeight="1" x14ac:dyDescent="0.3">
      <c r="A11" s="782" t="s">
        <v>1560</v>
      </c>
      <c r="B11" s="206" t="s">
        <v>1559</v>
      </c>
      <c r="C11" s="257" t="s">
        <v>1558</v>
      </c>
      <c r="D11" s="254">
        <v>18</v>
      </c>
      <c r="E11" s="255">
        <v>828</v>
      </c>
      <c r="F11" s="256">
        <v>1</v>
      </c>
      <c r="G11" s="851" t="s">
        <v>1557</v>
      </c>
      <c r="H11" s="780" t="s">
        <v>1184</v>
      </c>
      <c r="I11" s="857">
        <v>1062786415.29</v>
      </c>
      <c r="J11" s="854">
        <v>21200000</v>
      </c>
      <c r="K11" s="794">
        <f>+J11/I11</f>
        <v>1.994756396487737E-2</v>
      </c>
      <c r="L11" s="851" t="s">
        <v>1556</v>
      </c>
      <c r="M11" s="280" t="s">
        <v>1555</v>
      </c>
      <c r="N11" s="828">
        <v>3</v>
      </c>
      <c r="O11" s="836">
        <v>21200000</v>
      </c>
      <c r="P11" s="880">
        <v>21200000</v>
      </c>
      <c r="Q11" s="794">
        <f>+P11/O11</f>
        <v>1</v>
      </c>
      <c r="R11" s="883" t="s">
        <v>1554</v>
      </c>
      <c r="S11" s="805" t="s">
        <v>1405</v>
      </c>
    </row>
    <row r="12" spans="1:19" ht="93.6" customHeight="1" x14ac:dyDescent="0.3">
      <c r="A12" s="783"/>
      <c r="B12" s="206" t="s">
        <v>1553</v>
      </c>
      <c r="C12" s="257" t="s">
        <v>1552</v>
      </c>
      <c r="D12" s="254">
        <v>18</v>
      </c>
      <c r="E12" s="255">
        <v>1054</v>
      </c>
      <c r="F12" s="256">
        <v>1</v>
      </c>
      <c r="G12" s="852"/>
      <c r="H12" s="793"/>
      <c r="I12" s="858"/>
      <c r="J12" s="855"/>
      <c r="K12" s="795"/>
      <c r="L12" s="852"/>
      <c r="M12" s="280" t="s">
        <v>1551</v>
      </c>
      <c r="N12" s="838"/>
      <c r="O12" s="839"/>
      <c r="P12" s="881"/>
      <c r="Q12" s="795"/>
      <c r="R12" s="884"/>
      <c r="S12" s="806"/>
    </row>
    <row r="13" spans="1:19" ht="93.6" customHeight="1" x14ac:dyDescent="0.3">
      <c r="A13" s="783"/>
      <c r="B13" s="206" t="s">
        <v>1550</v>
      </c>
      <c r="C13" s="257" t="s">
        <v>1549</v>
      </c>
      <c r="D13" s="254">
        <v>18</v>
      </c>
      <c r="E13" s="255">
        <v>260</v>
      </c>
      <c r="F13" s="256">
        <v>1</v>
      </c>
      <c r="G13" s="852"/>
      <c r="H13" s="781"/>
      <c r="I13" s="858"/>
      <c r="J13" s="855"/>
      <c r="K13" s="795"/>
      <c r="L13" s="852"/>
      <c r="M13" s="279" t="s">
        <v>1548</v>
      </c>
      <c r="N13" s="838"/>
      <c r="O13" s="839"/>
      <c r="P13" s="881"/>
      <c r="Q13" s="795"/>
      <c r="R13" s="884"/>
      <c r="S13" s="806"/>
    </row>
    <row r="14" spans="1:19" ht="61.95" customHeight="1" x14ac:dyDescent="0.3">
      <c r="A14" s="783"/>
      <c r="B14" s="206" t="s">
        <v>1547</v>
      </c>
      <c r="C14" s="257" t="s">
        <v>1546</v>
      </c>
      <c r="D14" s="254">
        <v>9</v>
      </c>
      <c r="E14" s="255">
        <v>0</v>
      </c>
      <c r="F14" s="256">
        <v>0</v>
      </c>
      <c r="G14" s="852"/>
      <c r="H14" s="780" t="s">
        <v>1540</v>
      </c>
      <c r="I14" s="858"/>
      <c r="J14" s="855"/>
      <c r="K14" s="795"/>
      <c r="L14" s="852"/>
      <c r="M14" s="279" t="s">
        <v>1545</v>
      </c>
      <c r="N14" s="838"/>
      <c r="O14" s="839"/>
      <c r="P14" s="881"/>
      <c r="Q14" s="795"/>
      <c r="R14" s="884"/>
      <c r="S14" s="806"/>
    </row>
    <row r="15" spans="1:19" ht="343.2" x14ac:dyDescent="0.3">
      <c r="A15" s="783"/>
      <c r="B15" s="233" t="s">
        <v>1544</v>
      </c>
      <c r="C15" s="259" t="s">
        <v>1543</v>
      </c>
      <c r="D15" s="254">
        <v>5</v>
      </c>
      <c r="E15" s="255">
        <v>6</v>
      </c>
      <c r="F15" s="256">
        <v>1</v>
      </c>
      <c r="G15" s="852"/>
      <c r="H15" s="793"/>
      <c r="I15" s="858"/>
      <c r="J15" s="855"/>
      <c r="K15" s="795"/>
      <c r="L15" s="852"/>
      <c r="M15" s="233" t="s">
        <v>1612</v>
      </c>
      <c r="N15" s="838"/>
      <c r="O15" s="839"/>
      <c r="P15" s="881"/>
      <c r="Q15" s="795"/>
      <c r="R15" s="884"/>
      <c r="S15" s="806"/>
    </row>
    <row r="16" spans="1:19" ht="66" x14ac:dyDescent="0.3">
      <c r="A16" s="783"/>
      <c r="B16" s="206" t="s">
        <v>1542</v>
      </c>
      <c r="C16" s="257" t="s">
        <v>1541</v>
      </c>
      <c r="D16" s="260">
        <v>1</v>
      </c>
      <c r="E16" s="255">
        <v>1</v>
      </c>
      <c r="F16" s="256">
        <v>1</v>
      </c>
      <c r="G16" s="852"/>
      <c r="H16" s="781"/>
      <c r="I16" s="858"/>
      <c r="J16" s="855"/>
      <c r="K16" s="795"/>
      <c r="L16" s="852"/>
      <c r="M16" s="280" t="s">
        <v>1539</v>
      </c>
      <c r="N16" s="838"/>
      <c r="O16" s="839"/>
      <c r="P16" s="881"/>
      <c r="Q16" s="795"/>
      <c r="R16" s="884"/>
      <c r="S16" s="806"/>
    </row>
    <row r="17" spans="1:21" ht="104.4" customHeight="1" x14ac:dyDescent="0.3">
      <c r="A17" s="783"/>
      <c r="B17" s="206" t="s">
        <v>1538</v>
      </c>
      <c r="C17" s="257" t="s">
        <v>1537</v>
      </c>
      <c r="D17" s="260">
        <v>1</v>
      </c>
      <c r="E17" s="255">
        <v>1</v>
      </c>
      <c r="F17" s="256">
        <v>1</v>
      </c>
      <c r="G17" s="852"/>
      <c r="H17" s="780" t="s">
        <v>1530</v>
      </c>
      <c r="I17" s="858"/>
      <c r="J17" s="855"/>
      <c r="K17" s="795"/>
      <c r="L17" s="852"/>
      <c r="M17" s="280" t="s">
        <v>1536</v>
      </c>
      <c r="N17" s="838"/>
      <c r="O17" s="839"/>
      <c r="P17" s="881"/>
      <c r="Q17" s="795"/>
      <c r="R17" s="884"/>
      <c r="S17" s="806"/>
    </row>
    <row r="18" spans="1:21" ht="169.2" customHeight="1" x14ac:dyDescent="0.3">
      <c r="A18" s="783"/>
      <c r="B18" s="206" t="s">
        <v>1535</v>
      </c>
      <c r="C18" s="257" t="s">
        <v>1534</v>
      </c>
      <c r="D18" s="260">
        <v>1</v>
      </c>
      <c r="E18" s="255">
        <v>1</v>
      </c>
      <c r="F18" s="256">
        <v>1</v>
      </c>
      <c r="G18" s="852"/>
      <c r="H18" s="793"/>
      <c r="I18" s="858"/>
      <c r="J18" s="855"/>
      <c r="K18" s="795"/>
      <c r="L18" s="852"/>
      <c r="M18" s="281" t="s">
        <v>1533</v>
      </c>
      <c r="N18" s="838"/>
      <c r="O18" s="839"/>
      <c r="P18" s="881"/>
      <c r="Q18" s="795"/>
      <c r="R18" s="884"/>
      <c r="S18" s="806"/>
    </row>
    <row r="19" spans="1:21" ht="128.4" customHeight="1" x14ac:dyDescent="0.3">
      <c r="A19" s="784"/>
      <c r="B19" s="206" t="s">
        <v>1532</v>
      </c>
      <c r="C19" s="257" t="s">
        <v>1531</v>
      </c>
      <c r="D19" s="260">
        <v>50</v>
      </c>
      <c r="E19" s="255">
        <v>50</v>
      </c>
      <c r="F19" s="256">
        <v>1</v>
      </c>
      <c r="G19" s="853"/>
      <c r="H19" s="781"/>
      <c r="I19" s="859"/>
      <c r="J19" s="856"/>
      <c r="K19" s="796"/>
      <c r="L19" s="853"/>
      <c r="M19" s="280" t="s">
        <v>1603</v>
      </c>
      <c r="N19" s="829"/>
      <c r="O19" s="837"/>
      <c r="P19" s="882"/>
      <c r="Q19" s="796"/>
      <c r="R19" s="885"/>
      <c r="S19" s="807"/>
    </row>
    <row r="20" spans="1:21" ht="85.8" customHeight="1" x14ac:dyDescent="0.3">
      <c r="A20" s="782" t="s">
        <v>1529</v>
      </c>
      <c r="B20" s="206" t="s">
        <v>1528</v>
      </c>
      <c r="C20" s="257" t="s">
        <v>1527</v>
      </c>
      <c r="D20" s="260">
        <v>1850</v>
      </c>
      <c r="E20" s="255">
        <v>1839</v>
      </c>
      <c r="F20" s="256">
        <v>0.994054054054054</v>
      </c>
      <c r="G20" s="785" t="s">
        <v>1526</v>
      </c>
      <c r="H20" s="780" t="s">
        <v>18</v>
      </c>
      <c r="I20" s="801">
        <v>225250000</v>
      </c>
      <c r="J20" s="802">
        <v>70000000</v>
      </c>
      <c r="K20" s="794">
        <f>J20/I20</f>
        <v>0.31076581576026635</v>
      </c>
      <c r="L20" s="785" t="s">
        <v>1525</v>
      </c>
      <c r="M20" s="851" t="s">
        <v>1524</v>
      </c>
      <c r="N20" s="828">
        <v>1</v>
      </c>
      <c r="O20" s="836">
        <v>70000000</v>
      </c>
      <c r="P20" s="848">
        <v>70000000</v>
      </c>
      <c r="Q20" s="811">
        <f>+P20/O20</f>
        <v>1</v>
      </c>
      <c r="R20" s="818" t="s">
        <v>1523</v>
      </c>
      <c r="S20" s="779" t="s">
        <v>1405</v>
      </c>
    </row>
    <row r="21" spans="1:21" ht="53.4" customHeight="1" x14ac:dyDescent="0.3">
      <c r="A21" s="783"/>
      <c r="B21" s="206" t="s">
        <v>1522</v>
      </c>
      <c r="C21" s="257" t="s">
        <v>1521</v>
      </c>
      <c r="D21" s="260">
        <v>30</v>
      </c>
      <c r="E21" s="255">
        <v>30</v>
      </c>
      <c r="F21" s="256">
        <v>1</v>
      </c>
      <c r="G21" s="785"/>
      <c r="H21" s="781"/>
      <c r="I21" s="801"/>
      <c r="J21" s="803"/>
      <c r="K21" s="795"/>
      <c r="L21" s="785"/>
      <c r="M21" s="852"/>
      <c r="N21" s="838"/>
      <c r="O21" s="839"/>
      <c r="P21" s="849"/>
      <c r="Q21" s="812"/>
      <c r="R21" s="818"/>
      <c r="S21" s="779"/>
    </row>
    <row r="22" spans="1:21" ht="51" customHeight="1" x14ac:dyDescent="0.3">
      <c r="A22" s="783"/>
      <c r="B22" s="206" t="s">
        <v>1520</v>
      </c>
      <c r="C22" s="257" t="s">
        <v>1519</v>
      </c>
      <c r="D22" s="260">
        <v>53</v>
      </c>
      <c r="E22" s="255">
        <v>54</v>
      </c>
      <c r="F22" s="256">
        <v>1</v>
      </c>
      <c r="G22" s="785"/>
      <c r="H22" s="780" t="s">
        <v>1184</v>
      </c>
      <c r="I22" s="801"/>
      <c r="J22" s="803"/>
      <c r="K22" s="795"/>
      <c r="L22" s="785"/>
      <c r="M22" s="852"/>
      <c r="N22" s="838"/>
      <c r="O22" s="839"/>
      <c r="P22" s="849"/>
      <c r="Q22" s="812"/>
      <c r="R22" s="818"/>
      <c r="S22" s="779"/>
    </row>
    <row r="23" spans="1:21" ht="69" customHeight="1" x14ac:dyDescent="0.3">
      <c r="A23" s="784"/>
      <c r="B23" s="206" t="s">
        <v>1518</v>
      </c>
      <c r="C23" s="257" t="s">
        <v>1517</v>
      </c>
      <c r="D23" s="260">
        <v>14</v>
      </c>
      <c r="E23" s="255">
        <v>21</v>
      </c>
      <c r="F23" s="256">
        <v>1</v>
      </c>
      <c r="G23" s="785"/>
      <c r="H23" s="781"/>
      <c r="I23" s="801"/>
      <c r="J23" s="804"/>
      <c r="K23" s="796"/>
      <c r="L23" s="785"/>
      <c r="M23" s="853"/>
      <c r="N23" s="829"/>
      <c r="O23" s="837"/>
      <c r="P23" s="850"/>
      <c r="Q23" s="813"/>
      <c r="R23" s="818"/>
      <c r="S23" s="779"/>
    </row>
    <row r="24" spans="1:21" ht="74.400000000000006" customHeight="1" x14ac:dyDescent="0.3">
      <c r="A24" s="782" t="s">
        <v>1499</v>
      </c>
      <c r="B24" s="206" t="s">
        <v>1516</v>
      </c>
      <c r="C24" s="257" t="s">
        <v>1515</v>
      </c>
      <c r="D24" s="260">
        <v>86</v>
      </c>
      <c r="E24" s="260">
        <v>86</v>
      </c>
      <c r="F24" s="256">
        <f t="shared" si="0"/>
        <v>1</v>
      </c>
      <c r="G24" s="785" t="s">
        <v>1514</v>
      </c>
      <c r="H24" s="217" t="s">
        <v>971</v>
      </c>
      <c r="I24" s="801">
        <v>91698427908.119995</v>
      </c>
      <c r="J24" s="840">
        <v>42062417627</v>
      </c>
      <c r="K24" s="794">
        <f>+J24/I24</f>
        <v>0.45870380317910908</v>
      </c>
      <c r="L24" s="785" t="s">
        <v>1513</v>
      </c>
      <c r="M24" s="280" t="s">
        <v>1512</v>
      </c>
      <c r="N24" s="828">
        <v>0</v>
      </c>
      <c r="O24" s="836">
        <v>42062417627</v>
      </c>
      <c r="P24" s="840">
        <v>42062417627</v>
      </c>
      <c r="Q24" s="811">
        <f>+P24/O24</f>
        <v>1</v>
      </c>
      <c r="R24" s="843" t="s">
        <v>1511</v>
      </c>
      <c r="S24" s="779" t="s">
        <v>1405</v>
      </c>
    </row>
    <row r="25" spans="1:21" ht="79.2" customHeight="1" x14ac:dyDescent="0.3">
      <c r="A25" s="783"/>
      <c r="B25" s="206" t="s">
        <v>1510</v>
      </c>
      <c r="C25" s="257" t="s">
        <v>1509</v>
      </c>
      <c r="D25" s="254">
        <v>3207</v>
      </c>
      <c r="E25" s="255">
        <v>2867</v>
      </c>
      <c r="F25" s="256">
        <v>0.89398191456189591</v>
      </c>
      <c r="G25" s="785"/>
      <c r="H25" s="217" t="s">
        <v>1508</v>
      </c>
      <c r="I25" s="801"/>
      <c r="J25" s="841"/>
      <c r="K25" s="795"/>
      <c r="L25" s="785"/>
      <c r="M25" s="280" t="s">
        <v>1507</v>
      </c>
      <c r="N25" s="838"/>
      <c r="O25" s="839"/>
      <c r="P25" s="841"/>
      <c r="Q25" s="812"/>
      <c r="R25" s="844"/>
      <c r="S25" s="779"/>
    </row>
    <row r="26" spans="1:21" ht="79.95" customHeight="1" x14ac:dyDescent="0.3">
      <c r="A26" s="783"/>
      <c r="B26" s="206" t="s">
        <v>1506</v>
      </c>
      <c r="C26" s="257" t="s">
        <v>1505</v>
      </c>
      <c r="D26" s="254">
        <v>23088</v>
      </c>
      <c r="E26" s="255">
        <v>19544</v>
      </c>
      <c r="F26" s="256">
        <v>0.84650034650034645</v>
      </c>
      <c r="G26" s="785"/>
      <c r="H26" s="217" t="s">
        <v>1504</v>
      </c>
      <c r="I26" s="801"/>
      <c r="J26" s="841"/>
      <c r="K26" s="795"/>
      <c r="L26" s="785"/>
      <c r="M26" s="280" t="s">
        <v>1503</v>
      </c>
      <c r="N26" s="838"/>
      <c r="O26" s="839"/>
      <c r="P26" s="841"/>
      <c r="Q26" s="812"/>
      <c r="R26" s="844"/>
      <c r="S26" s="779"/>
    </row>
    <row r="27" spans="1:21" ht="70.95" customHeight="1" x14ac:dyDescent="0.3">
      <c r="A27" s="784"/>
      <c r="B27" s="206" t="s">
        <v>1502</v>
      </c>
      <c r="C27" s="257" t="s">
        <v>1501</v>
      </c>
      <c r="D27" s="254">
        <v>113</v>
      </c>
      <c r="E27" s="255">
        <v>60</v>
      </c>
      <c r="F27" s="256">
        <v>0.53097345132743368</v>
      </c>
      <c r="G27" s="785"/>
      <c r="H27" s="217" t="s">
        <v>1184</v>
      </c>
      <c r="I27" s="801"/>
      <c r="J27" s="842"/>
      <c r="K27" s="796"/>
      <c r="L27" s="785"/>
      <c r="M27" s="282" t="s">
        <v>1500</v>
      </c>
      <c r="N27" s="829"/>
      <c r="O27" s="837"/>
      <c r="P27" s="842"/>
      <c r="Q27" s="813"/>
      <c r="R27" s="844"/>
      <c r="S27" s="779"/>
    </row>
    <row r="28" spans="1:21" ht="74.400000000000006" customHeight="1" x14ac:dyDescent="0.3">
      <c r="A28" s="782" t="s">
        <v>1499</v>
      </c>
      <c r="B28" s="206" t="s">
        <v>1498</v>
      </c>
      <c r="C28" s="257" t="s">
        <v>1497</v>
      </c>
      <c r="D28" s="254">
        <v>12000</v>
      </c>
      <c r="E28" s="255">
        <v>10922</v>
      </c>
      <c r="F28" s="256">
        <v>0.91016666666666668</v>
      </c>
      <c r="G28" s="831" t="s">
        <v>1496</v>
      </c>
      <c r="H28" s="780" t="s">
        <v>483</v>
      </c>
      <c r="I28" s="823">
        <v>7031424513.7299995</v>
      </c>
      <c r="J28" s="802">
        <v>5433605172</v>
      </c>
      <c r="K28" s="794">
        <f>+J28/I28</f>
        <v>0.77276022253954413</v>
      </c>
      <c r="L28" s="831" t="s">
        <v>1495</v>
      </c>
      <c r="M28" s="280" t="s">
        <v>1494</v>
      </c>
      <c r="N28" s="828">
        <v>4</v>
      </c>
      <c r="O28" s="836">
        <v>5433605172</v>
      </c>
      <c r="P28" s="802">
        <v>5433605172</v>
      </c>
      <c r="Q28" s="811">
        <f>+P28/O28</f>
        <v>1</v>
      </c>
      <c r="R28" s="844"/>
      <c r="S28" s="779" t="s">
        <v>1405</v>
      </c>
      <c r="U28" s="262"/>
    </row>
    <row r="29" spans="1:21" ht="66" customHeight="1" x14ac:dyDescent="0.3">
      <c r="A29" s="783"/>
      <c r="B29" s="206" t="s">
        <v>1493</v>
      </c>
      <c r="C29" s="257" t="s">
        <v>1492</v>
      </c>
      <c r="D29" s="254">
        <v>18561</v>
      </c>
      <c r="E29" s="255">
        <v>17014</v>
      </c>
      <c r="F29" s="256">
        <f t="shared" si="0"/>
        <v>0.91665319756478636</v>
      </c>
      <c r="G29" s="832"/>
      <c r="H29" s="781"/>
      <c r="I29" s="823"/>
      <c r="J29" s="803"/>
      <c r="K29" s="795"/>
      <c r="L29" s="832"/>
      <c r="M29" s="280" t="s">
        <v>1491</v>
      </c>
      <c r="N29" s="838"/>
      <c r="O29" s="839"/>
      <c r="P29" s="803"/>
      <c r="Q29" s="812"/>
      <c r="R29" s="844"/>
      <c r="S29" s="779"/>
    </row>
    <row r="30" spans="1:21" ht="66" customHeight="1" x14ac:dyDescent="0.3">
      <c r="A30" s="783"/>
      <c r="B30" s="206" t="s">
        <v>1490</v>
      </c>
      <c r="C30" s="257" t="s">
        <v>1489</v>
      </c>
      <c r="D30" s="205">
        <v>6093</v>
      </c>
      <c r="E30" s="255">
        <v>5634</v>
      </c>
      <c r="F30" s="256">
        <f>E30/D30</f>
        <v>0.92466765140324958</v>
      </c>
      <c r="G30" s="832"/>
      <c r="H30" s="780" t="s">
        <v>1608</v>
      </c>
      <c r="I30" s="823"/>
      <c r="J30" s="803"/>
      <c r="K30" s="795"/>
      <c r="L30" s="832"/>
      <c r="M30" s="280" t="s">
        <v>1488</v>
      </c>
      <c r="N30" s="838"/>
      <c r="O30" s="839"/>
      <c r="P30" s="803"/>
      <c r="Q30" s="812"/>
      <c r="R30" s="844"/>
      <c r="S30" s="779"/>
    </row>
    <row r="31" spans="1:21" ht="42.6" customHeight="1" x14ac:dyDescent="0.3">
      <c r="A31" s="783"/>
      <c r="B31" s="206" t="s">
        <v>1487</v>
      </c>
      <c r="C31" s="257" t="s">
        <v>1486</v>
      </c>
      <c r="D31" s="205">
        <v>2967</v>
      </c>
      <c r="E31" s="255">
        <v>3827</v>
      </c>
      <c r="F31" s="471">
        <v>1</v>
      </c>
      <c r="G31" s="832"/>
      <c r="H31" s="781"/>
      <c r="I31" s="823"/>
      <c r="J31" s="803"/>
      <c r="K31" s="795"/>
      <c r="L31" s="832"/>
      <c r="M31" s="283" t="s">
        <v>1483</v>
      </c>
      <c r="N31" s="838"/>
      <c r="O31" s="839"/>
      <c r="P31" s="803"/>
      <c r="Q31" s="812"/>
      <c r="R31" s="844"/>
      <c r="S31" s="779"/>
    </row>
    <row r="32" spans="1:21" ht="39" customHeight="1" x14ac:dyDescent="0.3">
      <c r="A32" s="783"/>
      <c r="B32" s="206" t="s">
        <v>1485</v>
      </c>
      <c r="C32" s="257" t="s">
        <v>1484</v>
      </c>
      <c r="D32" s="254">
        <v>2874</v>
      </c>
      <c r="E32" s="205">
        <v>0</v>
      </c>
      <c r="F32" s="256">
        <v>0</v>
      </c>
      <c r="G32" s="832"/>
      <c r="H32" s="780" t="s">
        <v>1609</v>
      </c>
      <c r="I32" s="823"/>
      <c r="J32" s="803"/>
      <c r="K32" s="795"/>
      <c r="L32" s="832"/>
      <c r="M32" s="283" t="s">
        <v>1483</v>
      </c>
      <c r="N32" s="838"/>
      <c r="O32" s="839"/>
      <c r="P32" s="803"/>
      <c r="Q32" s="812"/>
      <c r="R32" s="844"/>
      <c r="S32" s="779"/>
    </row>
    <row r="33" spans="1:19" ht="159" customHeight="1" x14ac:dyDescent="0.3">
      <c r="A33" s="784"/>
      <c r="B33" s="206" t="s">
        <v>1482</v>
      </c>
      <c r="C33" s="257" t="s">
        <v>1481</v>
      </c>
      <c r="D33" s="254">
        <v>4344</v>
      </c>
      <c r="E33" s="263">
        <v>0</v>
      </c>
      <c r="F33" s="256">
        <v>0</v>
      </c>
      <c r="G33" s="833"/>
      <c r="H33" s="781"/>
      <c r="I33" s="823"/>
      <c r="J33" s="804"/>
      <c r="K33" s="796"/>
      <c r="L33" s="833"/>
      <c r="M33" s="280" t="s">
        <v>1613</v>
      </c>
      <c r="N33" s="829"/>
      <c r="O33" s="837"/>
      <c r="P33" s="804"/>
      <c r="Q33" s="813"/>
      <c r="R33" s="845"/>
      <c r="S33" s="779"/>
    </row>
    <row r="34" spans="1:19" ht="120.6" customHeight="1" x14ac:dyDescent="0.3">
      <c r="A34" s="782" t="s">
        <v>1480</v>
      </c>
      <c r="B34" s="206" t="s">
        <v>1479</v>
      </c>
      <c r="C34" s="257" t="s">
        <v>1478</v>
      </c>
      <c r="D34" s="205">
        <v>1</v>
      </c>
      <c r="E34" s="205">
        <v>1</v>
      </c>
      <c r="F34" s="256">
        <v>1</v>
      </c>
      <c r="G34" s="785" t="s">
        <v>1477</v>
      </c>
      <c r="H34" s="276" t="s">
        <v>483</v>
      </c>
      <c r="I34" s="802">
        <v>1122402600</v>
      </c>
      <c r="J34" s="802">
        <v>805188000</v>
      </c>
      <c r="K34" s="794">
        <f>+J34/I34</f>
        <v>0.71737895118917228</v>
      </c>
      <c r="L34" s="826" t="s">
        <v>1476</v>
      </c>
      <c r="M34" s="280" t="s">
        <v>1604</v>
      </c>
      <c r="N34" s="828">
        <v>4</v>
      </c>
      <c r="O34" s="836">
        <v>805188000</v>
      </c>
      <c r="P34" s="802">
        <v>805188000</v>
      </c>
      <c r="Q34" s="811">
        <f>+P34/O34</f>
        <v>1</v>
      </c>
      <c r="R34" s="792" t="s">
        <v>1419</v>
      </c>
      <c r="S34" s="779" t="s">
        <v>1405</v>
      </c>
    </row>
    <row r="35" spans="1:19" ht="381" customHeight="1" x14ac:dyDescent="0.3">
      <c r="A35" s="784"/>
      <c r="B35" s="206" t="s">
        <v>1475</v>
      </c>
      <c r="C35" s="257" t="s">
        <v>1474</v>
      </c>
      <c r="D35" s="264">
        <v>3.5</v>
      </c>
      <c r="E35" s="255">
        <v>3</v>
      </c>
      <c r="F35" s="256">
        <v>0.8571428571428571</v>
      </c>
      <c r="G35" s="785"/>
      <c r="H35" s="276" t="s">
        <v>1057</v>
      </c>
      <c r="I35" s="804"/>
      <c r="J35" s="804"/>
      <c r="K35" s="796"/>
      <c r="L35" s="827"/>
      <c r="M35" s="279" t="s">
        <v>1614</v>
      </c>
      <c r="N35" s="829"/>
      <c r="O35" s="837"/>
      <c r="P35" s="804"/>
      <c r="Q35" s="813"/>
      <c r="R35" s="792"/>
      <c r="S35" s="779"/>
    </row>
    <row r="36" spans="1:19" ht="65.400000000000006" customHeight="1" x14ac:dyDescent="0.3">
      <c r="A36" s="782" t="s">
        <v>1473</v>
      </c>
      <c r="B36" s="821" t="s">
        <v>1472</v>
      </c>
      <c r="C36" s="821" t="s">
        <v>1471</v>
      </c>
      <c r="D36" s="805">
        <v>73</v>
      </c>
      <c r="E36" s="805">
        <v>32</v>
      </c>
      <c r="F36" s="834">
        <f>E36/D36</f>
        <v>0.43835616438356162</v>
      </c>
      <c r="G36" s="821" t="s">
        <v>1470</v>
      </c>
      <c r="H36" s="276" t="s">
        <v>1469</v>
      </c>
      <c r="I36" s="823">
        <v>1600638003</v>
      </c>
      <c r="J36" s="824">
        <v>136879058</v>
      </c>
      <c r="K36" s="794">
        <f>+J36/I36</f>
        <v>8.551531185905499E-2</v>
      </c>
      <c r="L36" s="826" t="s">
        <v>1468</v>
      </c>
      <c r="M36" s="826" t="s">
        <v>1467</v>
      </c>
      <c r="N36" s="828">
        <v>2</v>
      </c>
      <c r="O36" s="836">
        <v>136879058</v>
      </c>
      <c r="P36" s="824">
        <v>136879058</v>
      </c>
      <c r="Q36" s="811">
        <f>+P36/O36</f>
        <v>1</v>
      </c>
      <c r="R36" s="828" t="s">
        <v>1466</v>
      </c>
      <c r="S36" s="819" t="s">
        <v>1405</v>
      </c>
    </row>
    <row r="37" spans="1:19" ht="24.6" customHeight="1" x14ac:dyDescent="0.3">
      <c r="A37" s="784"/>
      <c r="B37" s="822"/>
      <c r="C37" s="822"/>
      <c r="D37" s="807"/>
      <c r="E37" s="807"/>
      <c r="F37" s="835"/>
      <c r="G37" s="822"/>
      <c r="H37" s="276" t="s">
        <v>1465</v>
      </c>
      <c r="I37" s="823"/>
      <c r="J37" s="825"/>
      <c r="K37" s="796"/>
      <c r="L37" s="827"/>
      <c r="M37" s="827"/>
      <c r="N37" s="829"/>
      <c r="O37" s="837"/>
      <c r="P37" s="825"/>
      <c r="Q37" s="813"/>
      <c r="R37" s="829"/>
      <c r="S37" s="820"/>
    </row>
    <row r="38" spans="1:19" ht="121.2" customHeight="1" x14ac:dyDescent="0.3">
      <c r="A38" s="782" t="s">
        <v>1464</v>
      </c>
      <c r="B38" s="206" t="s">
        <v>1463</v>
      </c>
      <c r="C38" s="259" t="s">
        <v>1462</v>
      </c>
      <c r="D38" s="265" t="s">
        <v>1461</v>
      </c>
      <c r="E38" s="265" t="s">
        <v>1461</v>
      </c>
      <c r="F38" s="266">
        <v>1</v>
      </c>
      <c r="G38" s="830" t="s">
        <v>1460</v>
      </c>
      <c r="H38" s="277" t="s">
        <v>1459</v>
      </c>
      <c r="I38" s="787">
        <v>1723432152.5899999</v>
      </c>
      <c r="J38" s="814">
        <v>864503918</v>
      </c>
      <c r="K38" s="788">
        <f>+J38/I38</f>
        <v>0.50161761036012376</v>
      </c>
      <c r="L38" s="830" t="s">
        <v>1458</v>
      </c>
      <c r="M38" s="280" t="s">
        <v>1457</v>
      </c>
      <c r="N38" s="805">
        <v>1</v>
      </c>
      <c r="O38" s="808">
        <v>864503918</v>
      </c>
      <c r="P38" s="814">
        <v>864503918</v>
      </c>
      <c r="Q38" s="811">
        <f>+P38/O38</f>
        <v>1</v>
      </c>
      <c r="R38" s="818" t="s">
        <v>1419</v>
      </c>
      <c r="S38" s="779" t="s">
        <v>1405</v>
      </c>
    </row>
    <row r="39" spans="1:19" ht="66" x14ac:dyDescent="0.3">
      <c r="A39" s="783"/>
      <c r="B39" s="206" t="s">
        <v>1456</v>
      </c>
      <c r="C39" s="259" t="s">
        <v>1455</v>
      </c>
      <c r="D39" s="254">
        <v>240</v>
      </c>
      <c r="E39" s="255">
        <v>142</v>
      </c>
      <c r="F39" s="267">
        <v>0.59166666666666667</v>
      </c>
      <c r="G39" s="830"/>
      <c r="H39" s="780" t="s">
        <v>1610</v>
      </c>
      <c r="I39" s="787"/>
      <c r="J39" s="814"/>
      <c r="K39" s="788"/>
      <c r="L39" s="830"/>
      <c r="M39" s="280" t="s">
        <v>1454</v>
      </c>
      <c r="N39" s="806"/>
      <c r="O39" s="809"/>
      <c r="P39" s="814"/>
      <c r="Q39" s="812"/>
      <c r="R39" s="818"/>
      <c r="S39" s="779"/>
    </row>
    <row r="40" spans="1:19" ht="52.8" x14ac:dyDescent="0.3">
      <c r="A40" s="783"/>
      <c r="B40" s="206" t="s">
        <v>1453</v>
      </c>
      <c r="C40" s="259" t="s">
        <v>1452</v>
      </c>
      <c r="D40" s="254">
        <v>1</v>
      </c>
      <c r="E40" s="255">
        <v>0</v>
      </c>
      <c r="F40" s="267">
        <v>0</v>
      </c>
      <c r="G40" s="830"/>
      <c r="H40" s="781"/>
      <c r="I40" s="787"/>
      <c r="J40" s="814"/>
      <c r="K40" s="788"/>
      <c r="L40" s="830"/>
      <c r="M40" s="270" t="s">
        <v>1615</v>
      </c>
      <c r="N40" s="806"/>
      <c r="O40" s="809"/>
      <c r="P40" s="814"/>
      <c r="Q40" s="812"/>
      <c r="R40" s="818"/>
      <c r="S40" s="779"/>
    </row>
    <row r="41" spans="1:19" ht="26.4" x14ac:dyDescent="0.3">
      <c r="A41" s="783"/>
      <c r="B41" s="206" t="s">
        <v>1450</v>
      </c>
      <c r="C41" s="259" t="s">
        <v>1449</v>
      </c>
      <c r="D41" s="254">
        <v>950</v>
      </c>
      <c r="E41" s="255">
        <v>0</v>
      </c>
      <c r="F41" s="267">
        <v>0</v>
      </c>
      <c r="G41" s="830"/>
      <c r="H41" s="780" t="s">
        <v>1451</v>
      </c>
      <c r="I41" s="787"/>
      <c r="J41" s="814"/>
      <c r="K41" s="788"/>
      <c r="L41" s="830"/>
      <c r="M41" s="270" t="s">
        <v>1615</v>
      </c>
      <c r="N41" s="806"/>
      <c r="O41" s="809"/>
      <c r="P41" s="814"/>
      <c r="Q41" s="812"/>
      <c r="R41" s="818"/>
      <c r="S41" s="779"/>
    </row>
    <row r="42" spans="1:19" ht="200.4" customHeight="1" x14ac:dyDescent="0.3">
      <c r="A42" s="784"/>
      <c r="B42" s="206" t="s">
        <v>1448</v>
      </c>
      <c r="C42" s="259" t="s">
        <v>1447</v>
      </c>
      <c r="D42" s="254">
        <v>130</v>
      </c>
      <c r="E42" s="255">
        <v>150</v>
      </c>
      <c r="F42" s="267">
        <v>1</v>
      </c>
      <c r="G42" s="830"/>
      <c r="H42" s="781"/>
      <c r="I42" s="787"/>
      <c r="J42" s="814"/>
      <c r="K42" s="788"/>
      <c r="L42" s="830"/>
      <c r="M42" s="280" t="s">
        <v>1446</v>
      </c>
      <c r="N42" s="807"/>
      <c r="O42" s="810"/>
      <c r="P42" s="814"/>
      <c r="Q42" s="813"/>
      <c r="R42" s="818"/>
      <c r="S42" s="779"/>
    </row>
    <row r="43" spans="1:19" ht="109.95" customHeight="1" x14ac:dyDescent="0.3">
      <c r="A43" s="782" t="s">
        <v>1445</v>
      </c>
      <c r="B43" s="206" t="s">
        <v>1444</v>
      </c>
      <c r="C43" s="259" t="s">
        <v>1443</v>
      </c>
      <c r="D43" s="254">
        <v>4</v>
      </c>
      <c r="E43" s="255">
        <v>4</v>
      </c>
      <c r="F43" s="267">
        <v>1</v>
      </c>
      <c r="G43" s="785" t="s">
        <v>1442</v>
      </c>
      <c r="H43" s="780" t="s">
        <v>1184</v>
      </c>
      <c r="I43" s="814">
        <v>112750000</v>
      </c>
      <c r="J43" s="814">
        <v>30000000</v>
      </c>
      <c r="K43" s="815">
        <f>+J43/I43</f>
        <v>0.26607538802660752</v>
      </c>
      <c r="L43" s="785" t="s">
        <v>1441</v>
      </c>
      <c r="M43" s="280" t="s">
        <v>1440</v>
      </c>
      <c r="N43" s="805">
        <v>1</v>
      </c>
      <c r="O43" s="808">
        <v>30000000</v>
      </c>
      <c r="P43" s="814">
        <v>30000000</v>
      </c>
      <c r="Q43" s="811">
        <f>+P43/O43</f>
        <v>1</v>
      </c>
      <c r="R43" s="818" t="s">
        <v>1419</v>
      </c>
      <c r="S43" s="779" t="s">
        <v>1405</v>
      </c>
    </row>
    <row r="44" spans="1:19" ht="237.6" customHeight="1" x14ac:dyDescent="0.3">
      <c r="A44" s="783"/>
      <c r="B44" s="206" t="s">
        <v>1439</v>
      </c>
      <c r="C44" s="259" t="s">
        <v>1438</v>
      </c>
      <c r="D44" s="254">
        <v>19</v>
      </c>
      <c r="E44" s="255">
        <v>17</v>
      </c>
      <c r="F44" s="267">
        <v>0.89473684210526316</v>
      </c>
      <c r="G44" s="785"/>
      <c r="H44" s="781"/>
      <c r="I44" s="814"/>
      <c r="J44" s="814"/>
      <c r="K44" s="815"/>
      <c r="L44" s="785"/>
      <c r="M44" s="280" t="s">
        <v>1437</v>
      </c>
      <c r="N44" s="806"/>
      <c r="O44" s="809"/>
      <c r="P44" s="814"/>
      <c r="Q44" s="812"/>
      <c r="R44" s="818"/>
      <c r="S44" s="779"/>
    </row>
    <row r="45" spans="1:19" ht="171.6" x14ac:dyDescent="0.3">
      <c r="A45" s="783"/>
      <c r="B45" s="206" t="s">
        <v>1436</v>
      </c>
      <c r="C45" s="259" t="s">
        <v>1435</v>
      </c>
      <c r="D45" s="254">
        <v>16</v>
      </c>
      <c r="E45" s="255"/>
      <c r="F45" s="267">
        <v>0</v>
      </c>
      <c r="G45" s="785"/>
      <c r="H45" s="278" t="s">
        <v>1434</v>
      </c>
      <c r="I45" s="814"/>
      <c r="J45" s="814"/>
      <c r="K45" s="815"/>
      <c r="L45" s="785"/>
      <c r="M45" s="280" t="s">
        <v>1433</v>
      </c>
      <c r="N45" s="806"/>
      <c r="O45" s="809"/>
      <c r="P45" s="814"/>
      <c r="Q45" s="812"/>
      <c r="R45" s="818"/>
      <c r="S45" s="779"/>
    </row>
    <row r="46" spans="1:19" ht="184.95" customHeight="1" x14ac:dyDescent="0.3">
      <c r="A46" s="783"/>
      <c r="B46" s="206" t="s">
        <v>1432</v>
      </c>
      <c r="C46" s="259" t="s">
        <v>1431</v>
      </c>
      <c r="D46" s="254">
        <v>465</v>
      </c>
      <c r="E46" s="255">
        <v>421</v>
      </c>
      <c r="F46" s="267">
        <v>0.90537634408602152</v>
      </c>
      <c r="G46" s="785"/>
      <c r="H46" s="780" t="s">
        <v>1057</v>
      </c>
      <c r="I46" s="814"/>
      <c r="J46" s="814"/>
      <c r="K46" s="815"/>
      <c r="L46" s="785"/>
      <c r="M46" s="280" t="s">
        <v>1430</v>
      </c>
      <c r="N46" s="806"/>
      <c r="O46" s="809"/>
      <c r="P46" s="814"/>
      <c r="Q46" s="812"/>
      <c r="R46" s="818"/>
      <c r="S46" s="779"/>
    </row>
    <row r="47" spans="1:19" ht="66" x14ac:dyDescent="0.3">
      <c r="A47" s="784"/>
      <c r="B47" s="206" t="s">
        <v>1429</v>
      </c>
      <c r="C47" s="259" t="s">
        <v>1428</v>
      </c>
      <c r="D47" s="254">
        <v>1</v>
      </c>
      <c r="E47" s="255">
        <v>1</v>
      </c>
      <c r="F47" s="267">
        <v>1</v>
      </c>
      <c r="G47" s="785"/>
      <c r="H47" s="781"/>
      <c r="I47" s="814"/>
      <c r="J47" s="814"/>
      <c r="K47" s="815"/>
      <c r="L47" s="785"/>
      <c r="M47" s="284" t="s">
        <v>1427</v>
      </c>
      <c r="N47" s="807"/>
      <c r="O47" s="810"/>
      <c r="P47" s="814"/>
      <c r="Q47" s="813"/>
      <c r="R47" s="818"/>
      <c r="S47" s="779"/>
    </row>
    <row r="48" spans="1:19" ht="48.6" customHeight="1" x14ac:dyDescent="0.3">
      <c r="A48" s="782" t="s">
        <v>1426</v>
      </c>
      <c r="B48" s="206" t="s">
        <v>1425</v>
      </c>
      <c r="C48" s="259" t="s">
        <v>1424</v>
      </c>
      <c r="D48" s="254">
        <v>1</v>
      </c>
      <c r="E48" s="255">
        <v>1</v>
      </c>
      <c r="F48" s="267">
        <v>1</v>
      </c>
      <c r="G48" s="785" t="s">
        <v>1423</v>
      </c>
      <c r="H48" s="780" t="s">
        <v>1422</v>
      </c>
      <c r="I48" s="786">
        <v>2277999</v>
      </c>
      <c r="J48" s="787">
        <v>0</v>
      </c>
      <c r="K48" s="788">
        <f>+J48/I48</f>
        <v>0</v>
      </c>
      <c r="L48" s="785" t="s">
        <v>1421</v>
      </c>
      <c r="M48" s="285" t="s">
        <v>1420</v>
      </c>
      <c r="N48" s="805">
        <v>0</v>
      </c>
      <c r="O48" s="808">
        <v>0</v>
      </c>
      <c r="P48" s="787">
        <v>0</v>
      </c>
      <c r="Q48" s="811">
        <v>0</v>
      </c>
      <c r="R48" s="792" t="s">
        <v>1419</v>
      </c>
      <c r="S48" s="779" t="s">
        <v>1405</v>
      </c>
    </row>
    <row r="49" spans="1:19" ht="171.6" x14ac:dyDescent="0.3">
      <c r="A49" s="783"/>
      <c r="B49" s="206" t="s">
        <v>1418</v>
      </c>
      <c r="C49" s="259" t="s">
        <v>1417</v>
      </c>
      <c r="D49" s="254">
        <v>43</v>
      </c>
      <c r="E49" s="255">
        <v>43</v>
      </c>
      <c r="F49" s="267">
        <v>1</v>
      </c>
      <c r="G49" s="785"/>
      <c r="H49" s="781"/>
      <c r="I49" s="786"/>
      <c r="J49" s="787"/>
      <c r="K49" s="788"/>
      <c r="L49" s="785"/>
      <c r="M49" s="280" t="s">
        <v>1416</v>
      </c>
      <c r="N49" s="806"/>
      <c r="O49" s="809"/>
      <c r="P49" s="787"/>
      <c r="Q49" s="812"/>
      <c r="R49" s="792"/>
      <c r="S49" s="779"/>
    </row>
    <row r="50" spans="1:19" ht="46.95" customHeight="1" x14ac:dyDescent="0.3">
      <c r="A50" s="783"/>
      <c r="B50" s="206" t="s">
        <v>1415</v>
      </c>
      <c r="C50" s="259" t="s">
        <v>1414</v>
      </c>
      <c r="D50" s="254">
        <v>11</v>
      </c>
      <c r="E50" s="255">
        <v>0</v>
      </c>
      <c r="F50" s="267">
        <v>0</v>
      </c>
      <c r="G50" s="785"/>
      <c r="H50" s="816" t="s">
        <v>1057</v>
      </c>
      <c r="I50" s="786"/>
      <c r="J50" s="787"/>
      <c r="K50" s="788"/>
      <c r="L50" s="785"/>
      <c r="M50" s="280" t="s">
        <v>1615</v>
      </c>
      <c r="N50" s="806"/>
      <c r="O50" s="809"/>
      <c r="P50" s="787"/>
      <c r="Q50" s="812"/>
      <c r="R50" s="792"/>
      <c r="S50" s="779"/>
    </row>
    <row r="51" spans="1:19" ht="66" x14ac:dyDescent="0.3">
      <c r="A51" s="784"/>
      <c r="B51" s="206" t="s">
        <v>1413</v>
      </c>
      <c r="C51" s="259" t="s">
        <v>1412</v>
      </c>
      <c r="D51" s="254">
        <v>1</v>
      </c>
      <c r="E51" s="255">
        <v>0</v>
      </c>
      <c r="F51" s="267">
        <v>0</v>
      </c>
      <c r="G51" s="785"/>
      <c r="H51" s="817"/>
      <c r="I51" s="786"/>
      <c r="J51" s="787"/>
      <c r="K51" s="788"/>
      <c r="L51" s="785"/>
      <c r="M51" s="286" t="s">
        <v>1615</v>
      </c>
      <c r="N51" s="807"/>
      <c r="O51" s="810"/>
      <c r="P51" s="787"/>
      <c r="Q51" s="813"/>
      <c r="R51" s="792"/>
      <c r="S51" s="779"/>
    </row>
    <row r="52" spans="1:19" ht="145.19999999999999" x14ac:dyDescent="0.3">
      <c r="A52" s="782" t="s">
        <v>1411</v>
      </c>
      <c r="B52" s="233" t="s">
        <v>1410</v>
      </c>
      <c r="C52" s="259" t="s">
        <v>1409</v>
      </c>
      <c r="D52" s="254">
        <v>54</v>
      </c>
      <c r="E52" s="255">
        <v>54</v>
      </c>
      <c r="F52" s="267">
        <v>1</v>
      </c>
      <c r="G52" s="785" t="s">
        <v>1408</v>
      </c>
      <c r="H52" s="780" t="s">
        <v>1407</v>
      </c>
      <c r="I52" s="801">
        <v>211930000</v>
      </c>
      <c r="J52" s="802">
        <v>185000000</v>
      </c>
      <c r="K52" s="794">
        <v>0.87292974095220122</v>
      </c>
      <c r="L52" s="785" t="s">
        <v>1406</v>
      </c>
      <c r="M52" s="280" t="s">
        <v>1402</v>
      </c>
      <c r="N52" s="805">
        <v>14</v>
      </c>
      <c r="O52" s="808">
        <v>185000000</v>
      </c>
      <c r="P52" s="802">
        <v>185000000</v>
      </c>
      <c r="Q52" s="811">
        <f>+P52/O52</f>
        <v>1</v>
      </c>
      <c r="R52" s="792" t="s">
        <v>16</v>
      </c>
      <c r="S52" s="779" t="s">
        <v>1405</v>
      </c>
    </row>
    <row r="53" spans="1:19" ht="145.19999999999999" x14ac:dyDescent="0.3">
      <c r="A53" s="783"/>
      <c r="B53" s="233" t="s">
        <v>1404</v>
      </c>
      <c r="C53" s="259" t="s">
        <v>1403</v>
      </c>
      <c r="D53" s="254">
        <v>7</v>
      </c>
      <c r="E53" s="255">
        <v>1</v>
      </c>
      <c r="F53" s="267">
        <v>0.14285714285714285</v>
      </c>
      <c r="G53" s="785"/>
      <c r="H53" s="793"/>
      <c r="I53" s="801"/>
      <c r="J53" s="803"/>
      <c r="K53" s="795"/>
      <c r="L53" s="785"/>
      <c r="M53" s="280" t="s">
        <v>1402</v>
      </c>
      <c r="N53" s="806"/>
      <c r="O53" s="809"/>
      <c r="P53" s="803"/>
      <c r="Q53" s="812"/>
      <c r="R53" s="792"/>
      <c r="S53" s="779"/>
    </row>
    <row r="54" spans="1:19" ht="105.6" x14ac:dyDescent="0.3">
      <c r="A54" s="783"/>
      <c r="B54" s="233" t="s">
        <v>1401</v>
      </c>
      <c r="C54" s="259" t="s">
        <v>1400</v>
      </c>
      <c r="D54" s="209">
        <v>1</v>
      </c>
      <c r="E54" s="209">
        <v>0</v>
      </c>
      <c r="F54" s="267">
        <v>0</v>
      </c>
      <c r="G54" s="785"/>
      <c r="H54" s="781"/>
      <c r="I54" s="801"/>
      <c r="J54" s="803"/>
      <c r="K54" s="795"/>
      <c r="L54" s="785"/>
      <c r="M54" s="233" t="s">
        <v>1399</v>
      </c>
      <c r="N54" s="806"/>
      <c r="O54" s="809"/>
      <c r="P54" s="803"/>
      <c r="Q54" s="812"/>
      <c r="R54" s="792"/>
      <c r="S54" s="779"/>
    </row>
    <row r="55" spans="1:19" ht="75.599999999999994" customHeight="1" x14ac:dyDescent="0.3">
      <c r="A55" s="783"/>
      <c r="B55" s="233" t="s">
        <v>1398</v>
      </c>
      <c r="C55" s="259" t="s">
        <v>1397</v>
      </c>
      <c r="D55" s="209">
        <v>1</v>
      </c>
      <c r="E55" s="209">
        <v>0</v>
      </c>
      <c r="F55" s="267">
        <v>0</v>
      </c>
      <c r="G55" s="785"/>
      <c r="H55" s="780" t="s">
        <v>1396</v>
      </c>
      <c r="I55" s="801"/>
      <c r="J55" s="803"/>
      <c r="K55" s="795"/>
      <c r="L55" s="785"/>
      <c r="M55" s="270" t="s">
        <v>1616</v>
      </c>
      <c r="N55" s="806"/>
      <c r="O55" s="809"/>
      <c r="P55" s="803"/>
      <c r="Q55" s="812"/>
      <c r="R55" s="792"/>
      <c r="S55" s="779"/>
    </row>
    <row r="56" spans="1:19" ht="61.95" customHeight="1" x14ac:dyDescent="0.3">
      <c r="A56" s="783"/>
      <c r="B56" s="233" t="s">
        <v>1395</v>
      </c>
      <c r="C56" s="259" t="s">
        <v>1394</v>
      </c>
      <c r="D56" s="209">
        <v>1</v>
      </c>
      <c r="E56" s="209">
        <v>7</v>
      </c>
      <c r="F56" s="267">
        <v>1</v>
      </c>
      <c r="G56" s="785"/>
      <c r="H56" s="793"/>
      <c r="I56" s="801"/>
      <c r="J56" s="803"/>
      <c r="K56" s="795"/>
      <c r="L56" s="785"/>
      <c r="M56" s="270" t="s">
        <v>1616</v>
      </c>
      <c r="N56" s="806"/>
      <c r="O56" s="809"/>
      <c r="P56" s="803"/>
      <c r="Q56" s="812"/>
      <c r="R56" s="792"/>
      <c r="S56" s="779"/>
    </row>
    <row r="57" spans="1:19" ht="198" x14ac:dyDescent="0.3">
      <c r="A57" s="784"/>
      <c r="B57" s="233" t="s">
        <v>1393</v>
      </c>
      <c r="C57" s="259" t="s">
        <v>1392</v>
      </c>
      <c r="D57" s="254">
        <v>8</v>
      </c>
      <c r="E57" s="255">
        <v>1</v>
      </c>
      <c r="F57" s="267">
        <v>0.125</v>
      </c>
      <c r="G57" s="785"/>
      <c r="H57" s="781"/>
      <c r="I57" s="801"/>
      <c r="J57" s="804"/>
      <c r="K57" s="796"/>
      <c r="L57" s="785"/>
      <c r="M57" s="287" t="s">
        <v>1605</v>
      </c>
      <c r="N57" s="807"/>
      <c r="O57" s="810"/>
      <c r="P57" s="804"/>
      <c r="Q57" s="813"/>
      <c r="R57" s="792"/>
      <c r="S57" s="779"/>
    </row>
    <row r="58" spans="1:19" ht="17.399999999999999" customHeight="1" x14ac:dyDescent="0.3">
      <c r="A58" s="797" t="s">
        <v>1391</v>
      </c>
      <c r="B58" s="797"/>
      <c r="C58" s="871"/>
      <c r="D58" s="872"/>
      <c r="E58" s="219"/>
      <c r="F58" s="475">
        <v>0.72</v>
      </c>
      <c r="G58" s="233"/>
      <c r="H58" s="205"/>
      <c r="I58" s="552">
        <f>SUM(I8:I57)</f>
        <v>104794319591.72998</v>
      </c>
      <c r="J58" s="552">
        <f>SUM(J8:J57)</f>
        <v>49608793775</v>
      </c>
      <c r="K58" s="269">
        <f>J58/I58</f>
        <v>0.47339201178338453</v>
      </c>
      <c r="L58" s="270"/>
      <c r="M58" s="270"/>
      <c r="N58" s="564">
        <f>SUM(N8:N57)</f>
        <v>30</v>
      </c>
      <c r="O58" s="558">
        <f>SUM(O8:O57)</f>
        <v>49608793775</v>
      </c>
      <c r="P58" s="561">
        <f>SUM(P8:P57)</f>
        <v>49608793775</v>
      </c>
      <c r="Q58" s="269">
        <f>P58/O58</f>
        <v>1</v>
      </c>
      <c r="R58" s="205"/>
      <c r="S58" s="246"/>
    </row>
    <row r="59" spans="1:19" ht="18.600000000000001" customHeight="1" x14ac:dyDescent="0.3">
      <c r="A59" s="798" t="s">
        <v>39</v>
      </c>
      <c r="B59" s="799"/>
      <c r="C59" s="871"/>
      <c r="D59" s="872"/>
      <c r="E59" s="225"/>
      <c r="F59" s="226"/>
      <c r="G59" s="227"/>
      <c r="H59" s="228"/>
      <c r="I59" s="553"/>
      <c r="J59" s="553"/>
      <c r="K59" s="271"/>
      <c r="L59" s="227"/>
      <c r="M59" s="227"/>
      <c r="N59" s="227"/>
      <c r="O59" s="559"/>
      <c r="P59" s="562"/>
      <c r="Q59" s="229"/>
      <c r="R59" s="228"/>
      <c r="S59" s="228"/>
    </row>
    <row r="60" spans="1:19" ht="18.600000000000001" customHeight="1" x14ac:dyDescent="0.3">
      <c r="A60" s="798" t="s">
        <v>1611</v>
      </c>
      <c r="B60" s="799"/>
      <c r="C60" s="798" t="s">
        <v>1646</v>
      </c>
      <c r="D60" s="800"/>
      <c r="E60" s="230"/>
      <c r="F60" s="231"/>
      <c r="G60" s="227"/>
      <c r="H60" s="228"/>
      <c r="I60" s="553"/>
      <c r="J60" s="553"/>
      <c r="K60" s="271"/>
      <c r="L60" s="227"/>
      <c r="M60" s="227"/>
      <c r="N60" s="227"/>
      <c r="O60" s="559"/>
      <c r="P60" s="562"/>
      <c r="Q60" s="229"/>
      <c r="R60" s="228"/>
      <c r="S60" s="228"/>
    </row>
    <row r="61" spans="1:19" ht="18.600000000000001" customHeight="1" x14ac:dyDescent="0.3">
      <c r="A61" s="798" t="s">
        <v>40</v>
      </c>
      <c r="B61" s="799"/>
      <c r="C61" s="798" t="s">
        <v>1390</v>
      </c>
      <c r="D61" s="800"/>
      <c r="E61" s="234"/>
      <c r="F61" s="235"/>
      <c r="G61" s="789"/>
      <c r="H61" s="790"/>
      <c r="I61" s="791"/>
      <c r="J61" s="554"/>
      <c r="K61" s="272"/>
      <c r="L61" s="227"/>
      <c r="M61" s="227"/>
      <c r="N61" s="227"/>
      <c r="O61" s="559"/>
      <c r="P61" s="562"/>
      <c r="Q61" s="229"/>
      <c r="R61" s="228"/>
      <c r="S61" s="228"/>
    </row>
    <row r="63" spans="1:19" ht="13.8" x14ac:dyDescent="0.3">
      <c r="H63" s="208"/>
      <c r="I63" s="555"/>
      <c r="J63" s="557"/>
      <c r="K63" s="273"/>
    </row>
    <row r="64" spans="1:19" x14ac:dyDescent="0.3">
      <c r="H64" s="208"/>
      <c r="I64" s="555"/>
      <c r="J64" s="555"/>
      <c r="K64" s="273"/>
    </row>
    <row r="65" spans="8:11" x14ac:dyDescent="0.3">
      <c r="H65" s="208"/>
      <c r="I65" s="555"/>
      <c r="J65" s="555"/>
      <c r="K65" s="273"/>
    </row>
  </sheetData>
  <mergeCells count="190">
    <mergeCell ref="C59:D59"/>
    <mergeCell ref="C58:D58"/>
    <mergeCell ref="A4:G4"/>
    <mergeCell ref="H4:L4"/>
    <mergeCell ref="Q6:Q7"/>
    <mergeCell ref="R6:R7"/>
    <mergeCell ref="O6:O7"/>
    <mergeCell ref="G5:M5"/>
    <mergeCell ref="N5:S5"/>
    <mergeCell ref="S6:S7"/>
    <mergeCell ref="L8:L10"/>
    <mergeCell ref="M8:M10"/>
    <mergeCell ref="K11:K19"/>
    <mergeCell ref="N8:N10"/>
    <mergeCell ref="O8:O10"/>
    <mergeCell ref="P8:P10"/>
    <mergeCell ref="Q8:Q10"/>
    <mergeCell ref="R8:R10"/>
    <mergeCell ref="P11:P19"/>
    <mergeCell ref="Q11:Q19"/>
    <mergeCell ref="R11:R19"/>
    <mergeCell ref="S8:S10"/>
    <mergeCell ref="G8:G10"/>
    <mergeCell ref="I8:I10"/>
    <mergeCell ref="J8:J10"/>
    <mergeCell ref="K8:K10"/>
    <mergeCell ref="J11:J19"/>
    <mergeCell ref="R20:R23"/>
    <mergeCell ref="A11:A19"/>
    <mergeCell ref="G11:G19"/>
    <mergeCell ref="I11:I19"/>
    <mergeCell ref="A2:S2"/>
    <mergeCell ref="A3:S3"/>
    <mergeCell ref="M4:S4"/>
    <mergeCell ref="A6:A7"/>
    <mergeCell ref="B6:B7"/>
    <mergeCell ref="C6:C7"/>
    <mergeCell ref="D6:D7"/>
    <mergeCell ref="E6:E7"/>
    <mergeCell ref="F6:F7"/>
    <mergeCell ref="G6:G7"/>
    <mergeCell ref="H6:H7"/>
    <mergeCell ref="I6:I7"/>
    <mergeCell ref="J6:J7"/>
    <mergeCell ref="K6:K7"/>
    <mergeCell ref="L6:L7"/>
    <mergeCell ref="M6:M7"/>
    <mergeCell ref="N6:N7"/>
    <mergeCell ref="A5:F5"/>
    <mergeCell ref="P6:P7"/>
    <mergeCell ref="I28:I33"/>
    <mergeCell ref="J28:J33"/>
    <mergeCell ref="K28:K33"/>
    <mergeCell ref="L28:L33"/>
    <mergeCell ref="S20:S23"/>
    <mergeCell ref="S11:S19"/>
    <mergeCell ref="A20:A23"/>
    <mergeCell ref="G20:G23"/>
    <mergeCell ref="I20:I23"/>
    <mergeCell ref="J20:J23"/>
    <mergeCell ref="K20:K23"/>
    <mergeCell ref="O20:O23"/>
    <mergeCell ref="P20:P23"/>
    <mergeCell ref="Q20:Q23"/>
    <mergeCell ref="H11:H13"/>
    <mergeCell ref="H14:H16"/>
    <mergeCell ref="H17:H19"/>
    <mergeCell ref="H20:H21"/>
    <mergeCell ref="H22:H23"/>
    <mergeCell ref="M20:M23"/>
    <mergeCell ref="N20:N23"/>
    <mergeCell ref="L11:L19"/>
    <mergeCell ref="N11:N19"/>
    <mergeCell ref="O11:O19"/>
    <mergeCell ref="H32:H33"/>
    <mergeCell ref="H28:H29"/>
    <mergeCell ref="H30:H31"/>
    <mergeCell ref="S34:S35"/>
    <mergeCell ref="A24:A27"/>
    <mergeCell ref="G24:G27"/>
    <mergeCell ref="I24:I27"/>
    <mergeCell ref="J24:J27"/>
    <mergeCell ref="L20:L23"/>
    <mergeCell ref="Q24:Q27"/>
    <mergeCell ref="R24:R33"/>
    <mergeCell ref="S24:S27"/>
    <mergeCell ref="N28:N33"/>
    <mergeCell ref="O28:O33"/>
    <mergeCell ref="P28:P33"/>
    <mergeCell ref="Q28:Q33"/>
    <mergeCell ref="S28:S33"/>
    <mergeCell ref="K24:K27"/>
    <mergeCell ref="L24:L27"/>
    <mergeCell ref="N24:N27"/>
    <mergeCell ref="O24:O27"/>
    <mergeCell ref="P24:P27"/>
    <mergeCell ref="A28:A33"/>
    <mergeCell ref="G28:G33"/>
    <mergeCell ref="P34:P35"/>
    <mergeCell ref="Q34:Q35"/>
    <mergeCell ref="R34:R35"/>
    <mergeCell ref="P38:P42"/>
    <mergeCell ref="Q38:Q42"/>
    <mergeCell ref="R38:R42"/>
    <mergeCell ref="A36:A37"/>
    <mergeCell ref="B36:B37"/>
    <mergeCell ref="C36:C37"/>
    <mergeCell ref="D36:D37"/>
    <mergeCell ref="E36:E37"/>
    <mergeCell ref="F36:F37"/>
    <mergeCell ref="L34:L35"/>
    <mergeCell ref="N34:N35"/>
    <mergeCell ref="O34:O35"/>
    <mergeCell ref="N36:N37"/>
    <mergeCell ref="O36:O37"/>
    <mergeCell ref="A34:A35"/>
    <mergeCell ref="G34:G35"/>
    <mergeCell ref="I34:I35"/>
    <mergeCell ref="J34:J35"/>
    <mergeCell ref="K34:K35"/>
    <mergeCell ref="A38:A42"/>
    <mergeCell ref="S38:S42"/>
    <mergeCell ref="S36:S37"/>
    <mergeCell ref="G36:G37"/>
    <mergeCell ref="I36:I37"/>
    <mergeCell ref="J36:J37"/>
    <mergeCell ref="K36:K37"/>
    <mergeCell ref="L36:L37"/>
    <mergeCell ref="M36:M37"/>
    <mergeCell ref="H41:H42"/>
    <mergeCell ref="H39:H40"/>
    <mergeCell ref="P36:P37"/>
    <mergeCell ref="Q36:Q37"/>
    <mergeCell ref="R36:R37"/>
    <mergeCell ref="G38:G42"/>
    <mergeCell ref="I38:I42"/>
    <mergeCell ref="J38:J42"/>
    <mergeCell ref="K38:K42"/>
    <mergeCell ref="L38:L42"/>
    <mergeCell ref="N38:N42"/>
    <mergeCell ref="O38:O42"/>
    <mergeCell ref="R48:R51"/>
    <mergeCell ref="A43:A47"/>
    <mergeCell ref="G43:G47"/>
    <mergeCell ref="H43:H44"/>
    <mergeCell ref="I43:I47"/>
    <mergeCell ref="J43:J47"/>
    <mergeCell ref="K43:K47"/>
    <mergeCell ref="L43:L47"/>
    <mergeCell ref="N43:N47"/>
    <mergeCell ref="O43:O47"/>
    <mergeCell ref="H48:H49"/>
    <mergeCell ref="H50:H51"/>
    <mergeCell ref="P43:P47"/>
    <mergeCell ref="Q43:Q47"/>
    <mergeCell ref="R43:R47"/>
    <mergeCell ref="I52:I57"/>
    <mergeCell ref="J52:J57"/>
    <mergeCell ref="N52:N57"/>
    <mergeCell ref="O52:O57"/>
    <mergeCell ref="P52:P57"/>
    <mergeCell ref="Q52:Q57"/>
    <mergeCell ref="O48:O51"/>
    <mergeCell ref="P48:P51"/>
    <mergeCell ref="Q48:Q51"/>
    <mergeCell ref="N48:N51"/>
    <mergeCell ref="S43:S47"/>
    <mergeCell ref="H46:H47"/>
    <mergeCell ref="A48:A51"/>
    <mergeCell ref="G48:G51"/>
    <mergeCell ref="I48:I51"/>
    <mergeCell ref="J48:J51"/>
    <mergeCell ref="K48:K51"/>
    <mergeCell ref="L48:L51"/>
    <mergeCell ref="G61:I61"/>
    <mergeCell ref="R52:R57"/>
    <mergeCell ref="S52:S57"/>
    <mergeCell ref="H55:H57"/>
    <mergeCell ref="K52:K57"/>
    <mergeCell ref="L52:L57"/>
    <mergeCell ref="A58:B58"/>
    <mergeCell ref="A59:B59"/>
    <mergeCell ref="A60:B60"/>
    <mergeCell ref="A61:B61"/>
    <mergeCell ref="C60:D60"/>
    <mergeCell ref="C61:D61"/>
    <mergeCell ref="S48:S51"/>
    <mergeCell ref="A52:A57"/>
    <mergeCell ref="G52:G57"/>
    <mergeCell ref="H52:H54"/>
  </mergeCells>
  <pageMargins left="1.299212598425197" right="0" top="0.74803149606299213" bottom="0.74803149606299213" header="0.31496062992125984" footer="0.31496062992125984"/>
  <pageSetup paperSize="5" scale="75" orientation="landscape" r:id="rId1"/>
  <headerFooter>
    <oddFooter>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H728"/>
  <sheetViews>
    <sheetView topLeftCell="I4" zoomScale="70" zoomScaleNormal="70" workbookViewId="0">
      <selection activeCell="U9" sqref="U9"/>
    </sheetView>
  </sheetViews>
  <sheetFormatPr baseColWidth="10" defaultColWidth="10.6640625" defaultRowHeight="13.2" x14ac:dyDescent="0.3"/>
  <cols>
    <col min="1" max="1" width="23.109375" style="370" customWidth="1"/>
    <col min="2" max="2" width="34.109375" style="276" customWidth="1"/>
    <col min="3" max="3" width="31.5546875" style="276" customWidth="1"/>
    <col min="4" max="5" width="20" style="276" customWidth="1"/>
    <col min="6" max="6" width="20" style="371" customWidth="1"/>
    <col min="7" max="7" width="26.33203125" style="276" customWidth="1"/>
    <col min="8" max="8" width="27.6640625" style="190" customWidth="1"/>
    <col min="9" max="9" width="19.109375" style="487" customWidth="1"/>
    <col min="10" max="10" width="18.33203125" style="487" customWidth="1"/>
    <col min="11" max="11" width="15.109375" style="361" customWidth="1"/>
    <col min="12" max="12" width="25.109375" style="276" customWidth="1"/>
    <col min="13" max="13" width="47" style="195" customWidth="1"/>
    <col min="14" max="14" width="15.5546875" style="276" customWidth="1"/>
    <col min="15" max="15" width="18.44140625" style="511" customWidth="1"/>
    <col min="16" max="16" width="18.6640625" style="511" customWidth="1"/>
    <col min="17" max="17" width="17.44140625" style="361" customWidth="1"/>
    <col min="18" max="18" width="15.44140625" style="190" customWidth="1"/>
    <col min="19" max="19" width="20.5546875" style="190" customWidth="1"/>
    <col min="20" max="53" width="0" style="344" hidden="1" customWidth="1"/>
    <col min="54" max="54" width="0" style="345" hidden="1" customWidth="1"/>
    <col min="55" max="148" width="10.6640625" style="327"/>
    <col min="149" max="255" width="10.6640625" style="328"/>
    <col min="256" max="256" width="23.109375" style="328" customWidth="1"/>
    <col min="257" max="257" width="34.109375" style="328" customWidth="1"/>
    <col min="258" max="258" width="31.5546875" style="328" customWidth="1"/>
    <col min="259" max="261" width="20" style="328" customWidth="1"/>
    <col min="262" max="262" width="28.44140625" style="328" customWidth="1"/>
    <col min="263" max="265" width="27.6640625" style="328" customWidth="1"/>
    <col min="266" max="266" width="25.5546875" style="328" customWidth="1"/>
    <col min="267" max="267" width="32.33203125" style="328" customWidth="1"/>
    <col min="268" max="268" width="38.109375" style="328" customWidth="1"/>
    <col min="269" max="269" width="34.33203125" style="276" customWidth="1"/>
    <col min="270" max="271" width="29.6640625" style="276" customWidth="1"/>
    <col min="272" max="272" width="24.44140625" style="276" customWidth="1"/>
    <col min="273" max="273" width="12.6640625" style="276" customWidth="1"/>
    <col min="274" max="274" width="22.44140625" style="276" customWidth="1"/>
    <col min="275" max="511" width="10.6640625" style="276"/>
    <col min="512" max="512" width="23.109375" style="276" customWidth="1"/>
    <col min="513" max="513" width="34.109375" style="276" customWidth="1"/>
    <col min="514" max="514" width="31.5546875" style="276" customWidth="1"/>
    <col min="515" max="517" width="20" style="276" customWidth="1"/>
    <col min="518" max="518" width="28.44140625" style="276" customWidth="1"/>
    <col min="519" max="521" width="27.6640625" style="276" customWidth="1"/>
    <col min="522" max="522" width="25.5546875" style="276" customWidth="1"/>
    <col min="523" max="523" width="32.33203125" style="276" customWidth="1"/>
    <col min="524" max="524" width="38.109375" style="276" customWidth="1"/>
    <col min="525" max="525" width="34.33203125" style="276" customWidth="1"/>
    <col min="526" max="527" width="29.6640625" style="276" customWidth="1"/>
    <col min="528" max="528" width="24.44140625" style="276" customWidth="1"/>
    <col min="529" max="529" width="12.6640625" style="276" customWidth="1"/>
    <col min="530" max="530" width="22.44140625" style="276" customWidth="1"/>
    <col min="531" max="767" width="10.6640625" style="276"/>
    <col min="768" max="768" width="23.109375" style="276" customWidth="1"/>
    <col min="769" max="769" width="34.109375" style="276" customWidth="1"/>
    <col min="770" max="770" width="31.5546875" style="276" customWidth="1"/>
    <col min="771" max="773" width="20" style="276" customWidth="1"/>
    <col min="774" max="774" width="28.44140625" style="276" customWidth="1"/>
    <col min="775" max="777" width="27.6640625" style="276" customWidth="1"/>
    <col min="778" max="778" width="25.5546875" style="276" customWidth="1"/>
    <col min="779" max="779" width="32.33203125" style="276" customWidth="1"/>
    <col min="780" max="780" width="38.109375" style="276" customWidth="1"/>
    <col min="781" max="781" width="34.33203125" style="276" customWidth="1"/>
    <col min="782" max="783" width="29.6640625" style="276" customWidth="1"/>
    <col min="784" max="784" width="24.44140625" style="276" customWidth="1"/>
    <col min="785" max="785" width="12.6640625" style="276" customWidth="1"/>
    <col min="786" max="786" width="22.44140625" style="276" customWidth="1"/>
    <col min="787" max="1023" width="10.6640625" style="276"/>
    <col min="1024" max="1024" width="23.109375" style="276" customWidth="1"/>
    <col min="1025" max="1025" width="34.109375" style="276" customWidth="1"/>
    <col min="1026" max="1026" width="31.5546875" style="276" customWidth="1"/>
    <col min="1027" max="1029" width="20" style="276" customWidth="1"/>
    <col min="1030" max="1030" width="28.44140625" style="276" customWidth="1"/>
    <col min="1031" max="1033" width="27.6640625" style="276" customWidth="1"/>
    <col min="1034" max="1034" width="25.5546875" style="276" customWidth="1"/>
    <col min="1035" max="1035" width="32.33203125" style="276" customWidth="1"/>
    <col min="1036" max="1036" width="38.109375" style="276" customWidth="1"/>
    <col min="1037" max="1037" width="34.33203125" style="276" customWidth="1"/>
    <col min="1038" max="1039" width="29.6640625" style="276" customWidth="1"/>
    <col min="1040" max="1040" width="24.44140625" style="276" customWidth="1"/>
    <col min="1041" max="1041" width="12.6640625" style="276" customWidth="1"/>
    <col min="1042" max="1042" width="22.44140625" style="276" customWidth="1"/>
    <col min="1043" max="1279" width="10.6640625" style="276"/>
    <col min="1280" max="1280" width="23.109375" style="276" customWidth="1"/>
    <col min="1281" max="1281" width="34.109375" style="276" customWidth="1"/>
    <col min="1282" max="1282" width="31.5546875" style="276" customWidth="1"/>
    <col min="1283" max="1285" width="20" style="276" customWidth="1"/>
    <col min="1286" max="1286" width="28.44140625" style="276" customWidth="1"/>
    <col min="1287" max="1289" width="27.6640625" style="276" customWidth="1"/>
    <col min="1290" max="1290" width="25.5546875" style="276" customWidth="1"/>
    <col min="1291" max="1291" width="32.33203125" style="276" customWidth="1"/>
    <col min="1292" max="1292" width="38.109375" style="276" customWidth="1"/>
    <col min="1293" max="1293" width="34.33203125" style="276" customWidth="1"/>
    <col min="1294" max="1295" width="29.6640625" style="276" customWidth="1"/>
    <col min="1296" max="1296" width="24.44140625" style="276" customWidth="1"/>
    <col min="1297" max="1297" width="12.6640625" style="276" customWidth="1"/>
    <col min="1298" max="1298" width="22.44140625" style="276" customWidth="1"/>
    <col min="1299" max="1535" width="10.6640625" style="276"/>
    <col min="1536" max="1536" width="23.109375" style="276" customWidth="1"/>
    <col min="1537" max="1537" width="34.109375" style="276" customWidth="1"/>
    <col min="1538" max="1538" width="31.5546875" style="276" customWidth="1"/>
    <col min="1539" max="1541" width="20" style="276" customWidth="1"/>
    <col min="1542" max="1542" width="28.44140625" style="276" customWidth="1"/>
    <col min="1543" max="1545" width="27.6640625" style="276" customWidth="1"/>
    <col min="1546" max="1546" width="25.5546875" style="276" customWidth="1"/>
    <col min="1547" max="1547" width="32.33203125" style="276" customWidth="1"/>
    <col min="1548" max="1548" width="38.109375" style="276" customWidth="1"/>
    <col min="1549" max="1549" width="34.33203125" style="276" customWidth="1"/>
    <col min="1550" max="1551" width="29.6640625" style="276" customWidth="1"/>
    <col min="1552" max="1552" width="24.44140625" style="276" customWidth="1"/>
    <col min="1553" max="1553" width="12.6640625" style="276" customWidth="1"/>
    <col min="1554" max="1554" width="22.44140625" style="276" customWidth="1"/>
    <col min="1555" max="1791" width="10.6640625" style="276"/>
    <col min="1792" max="1792" width="23.109375" style="276" customWidth="1"/>
    <col min="1793" max="1793" width="34.109375" style="276" customWidth="1"/>
    <col min="1794" max="1794" width="31.5546875" style="276" customWidth="1"/>
    <col min="1795" max="1797" width="20" style="276" customWidth="1"/>
    <col min="1798" max="1798" width="28.44140625" style="276" customWidth="1"/>
    <col min="1799" max="1801" width="27.6640625" style="276" customWidth="1"/>
    <col min="1802" max="1802" width="25.5546875" style="276" customWidth="1"/>
    <col min="1803" max="1803" width="32.33203125" style="276" customWidth="1"/>
    <col min="1804" max="1804" width="38.109375" style="276" customWidth="1"/>
    <col min="1805" max="1805" width="34.33203125" style="276" customWidth="1"/>
    <col min="1806" max="1807" width="29.6640625" style="276" customWidth="1"/>
    <col min="1808" max="1808" width="24.44140625" style="276" customWidth="1"/>
    <col min="1809" max="1809" width="12.6640625" style="276" customWidth="1"/>
    <col min="1810" max="1810" width="22.44140625" style="276" customWidth="1"/>
    <col min="1811" max="2047" width="10.6640625" style="276"/>
    <col min="2048" max="2048" width="23.109375" style="276" customWidth="1"/>
    <col min="2049" max="2049" width="34.109375" style="276" customWidth="1"/>
    <col min="2050" max="2050" width="31.5546875" style="276" customWidth="1"/>
    <col min="2051" max="2053" width="20" style="276" customWidth="1"/>
    <col min="2054" max="2054" width="28.44140625" style="276" customWidth="1"/>
    <col min="2055" max="2057" width="27.6640625" style="276" customWidth="1"/>
    <col min="2058" max="2058" width="25.5546875" style="276" customWidth="1"/>
    <col min="2059" max="2059" width="32.33203125" style="276" customWidth="1"/>
    <col min="2060" max="2060" width="38.109375" style="276" customWidth="1"/>
    <col min="2061" max="2061" width="34.33203125" style="276" customWidth="1"/>
    <col min="2062" max="2063" width="29.6640625" style="276" customWidth="1"/>
    <col min="2064" max="2064" width="24.44140625" style="276" customWidth="1"/>
    <col min="2065" max="2065" width="12.6640625" style="276" customWidth="1"/>
    <col min="2066" max="2066" width="22.44140625" style="276" customWidth="1"/>
    <col min="2067" max="2303" width="10.6640625" style="276"/>
    <col min="2304" max="2304" width="23.109375" style="276" customWidth="1"/>
    <col min="2305" max="2305" width="34.109375" style="276" customWidth="1"/>
    <col min="2306" max="2306" width="31.5546875" style="276" customWidth="1"/>
    <col min="2307" max="2309" width="20" style="276" customWidth="1"/>
    <col min="2310" max="2310" width="28.44140625" style="276" customWidth="1"/>
    <col min="2311" max="2313" width="27.6640625" style="276" customWidth="1"/>
    <col min="2314" max="2314" width="25.5546875" style="276" customWidth="1"/>
    <col min="2315" max="2315" width="32.33203125" style="276" customWidth="1"/>
    <col min="2316" max="2316" width="38.109375" style="276" customWidth="1"/>
    <col min="2317" max="2317" width="34.33203125" style="276" customWidth="1"/>
    <col min="2318" max="2319" width="29.6640625" style="276" customWidth="1"/>
    <col min="2320" max="2320" width="24.44140625" style="276" customWidth="1"/>
    <col min="2321" max="2321" width="12.6640625" style="276" customWidth="1"/>
    <col min="2322" max="2322" width="22.44140625" style="276" customWidth="1"/>
    <col min="2323" max="2559" width="10.6640625" style="276"/>
    <col min="2560" max="2560" width="23.109375" style="276" customWidth="1"/>
    <col min="2561" max="2561" width="34.109375" style="276" customWidth="1"/>
    <col min="2562" max="2562" width="31.5546875" style="276" customWidth="1"/>
    <col min="2563" max="2565" width="20" style="276" customWidth="1"/>
    <col min="2566" max="2566" width="28.44140625" style="276" customWidth="1"/>
    <col min="2567" max="2569" width="27.6640625" style="276" customWidth="1"/>
    <col min="2570" max="2570" width="25.5546875" style="276" customWidth="1"/>
    <col min="2571" max="2571" width="32.33203125" style="276" customWidth="1"/>
    <col min="2572" max="2572" width="38.109375" style="276" customWidth="1"/>
    <col min="2573" max="2573" width="34.33203125" style="276" customWidth="1"/>
    <col min="2574" max="2575" width="29.6640625" style="276" customWidth="1"/>
    <col min="2576" max="2576" width="24.44140625" style="276" customWidth="1"/>
    <col min="2577" max="2577" width="12.6640625" style="276" customWidth="1"/>
    <col min="2578" max="2578" width="22.44140625" style="276" customWidth="1"/>
    <col min="2579" max="2815" width="10.6640625" style="276"/>
    <col min="2816" max="2816" width="23.109375" style="276" customWidth="1"/>
    <col min="2817" max="2817" width="34.109375" style="276" customWidth="1"/>
    <col min="2818" max="2818" width="31.5546875" style="276" customWidth="1"/>
    <col min="2819" max="2821" width="20" style="276" customWidth="1"/>
    <col min="2822" max="2822" width="28.44140625" style="276" customWidth="1"/>
    <col min="2823" max="2825" width="27.6640625" style="276" customWidth="1"/>
    <col min="2826" max="2826" width="25.5546875" style="276" customWidth="1"/>
    <col min="2827" max="2827" width="32.33203125" style="276" customWidth="1"/>
    <col min="2828" max="2828" width="38.109375" style="276" customWidth="1"/>
    <col min="2829" max="2829" width="34.33203125" style="276" customWidth="1"/>
    <col min="2830" max="2831" width="29.6640625" style="276" customWidth="1"/>
    <col min="2832" max="2832" width="24.44140625" style="276" customWidth="1"/>
    <col min="2833" max="2833" width="12.6640625" style="276" customWidth="1"/>
    <col min="2834" max="2834" width="22.44140625" style="276" customWidth="1"/>
    <col min="2835" max="3071" width="10.6640625" style="276"/>
    <col min="3072" max="3072" width="23.109375" style="276" customWidth="1"/>
    <col min="3073" max="3073" width="34.109375" style="276" customWidth="1"/>
    <col min="3074" max="3074" width="31.5546875" style="276" customWidth="1"/>
    <col min="3075" max="3077" width="20" style="276" customWidth="1"/>
    <col min="3078" max="3078" width="28.44140625" style="276" customWidth="1"/>
    <col min="3079" max="3081" width="27.6640625" style="276" customWidth="1"/>
    <col min="3082" max="3082" width="25.5546875" style="276" customWidth="1"/>
    <col min="3083" max="3083" width="32.33203125" style="276" customWidth="1"/>
    <col min="3084" max="3084" width="38.109375" style="276" customWidth="1"/>
    <col min="3085" max="3085" width="34.33203125" style="276" customWidth="1"/>
    <col min="3086" max="3087" width="29.6640625" style="276" customWidth="1"/>
    <col min="3088" max="3088" width="24.44140625" style="276" customWidth="1"/>
    <col min="3089" max="3089" width="12.6640625" style="276" customWidth="1"/>
    <col min="3090" max="3090" width="22.44140625" style="276" customWidth="1"/>
    <col min="3091" max="3327" width="10.6640625" style="276"/>
    <col min="3328" max="3328" width="23.109375" style="276" customWidth="1"/>
    <col min="3329" max="3329" width="34.109375" style="276" customWidth="1"/>
    <col min="3330" max="3330" width="31.5546875" style="276" customWidth="1"/>
    <col min="3331" max="3333" width="20" style="276" customWidth="1"/>
    <col min="3334" max="3334" width="28.44140625" style="276" customWidth="1"/>
    <col min="3335" max="3337" width="27.6640625" style="276" customWidth="1"/>
    <col min="3338" max="3338" width="25.5546875" style="276" customWidth="1"/>
    <col min="3339" max="3339" width="32.33203125" style="276" customWidth="1"/>
    <col min="3340" max="3340" width="38.109375" style="276" customWidth="1"/>
    <col min="3341" max="3341" width="34.33203125" style="276" customWidth="1"/>
    <col min="3342" max="3343" width="29.6640625" style="276" customWidth="1"/>
    <col min="3344" max="3344" width="24.44140625" style="276" customWidth="1"/>
    <col min="3345" max="3345" width="12.6640625" style="276" customWidth="1"/>
    <col min="3346" max="3346" width="22.44140625" style="276" customWidth="1"/>
    <col min="3347" max="3583" width="10.6640625" style="276"/>
    <col min="3584" max="3584" width="23.109375" style="276" customWidth="1"/>
    <col min="3585" max="3585" width="34.109375" style="276" customWidth="1"/>
    <col min="3586" max="3586" width="31.5546875" style="276" customWidth="1"/>
    <col min="3587" max="3589" width="20" style="276" customWidth="1"/>
    <col min="3590" max="3590" width="28.44140625" style="276" customWidth="1"/>
    <col min="3591" max="3593" width="27.6640625" style="276" customWidth="1"/>
    <col min="3594" max="3594" width="25.5546875" style="276" customWidth="1"/>
    <col min="3595" max="3595" width="32.33203125" style="276" customWidth="1"/>
    <col min="3596" max="3596" width="38.109375" style="276" customWidth="1"/>
    <col min="3597" max="3597" width="34.33203125" style="276" customWidth="1"/>
    <col min="3598" max="3599" width="29.6640625" style="276" customWidth="1"/>
    <col min="3600" max="3600" width="24.44140625" style="276" customWidth="1"/>
    <col min="3601" max="3601" width="12.6640625" style="276" customWidth="1"/>
    <col min="3602" max="3602" width="22.44140625" style="276" customWidth="1"/>
    <col min="3603" max="3839" width="10.6640625" style="276"/>
    <col min="3840" max="3840" width="23.109375" style="276" customWidth="1"/>
    <col min="3841" max="3841" width="34.109375" style="276" customWidth="1"/>
    <col min="3842" max="3842" width="31.5546875" style="276" customWidth="1"/>
    <col min="3843" max="3845" width="20" style="276" customWidth="1"/>
    <col min="3846" max="3846" width="28.44140625" style="276" customWidth="1"/>
    <col min="3847" max="3849" width="27.6640625" style="276" customWidth="1"/>
    <col min="3850" max="3850" width="25.5546875" style="276" customWidth="1"/>
    <col min="3851" max="3851" width="32.33203125" style="276" customWidth="1"/>
    <col min="3852" max="3852" width="38.109375" style="276" customWidth="1"/>
    <col min="3853" max="3853" width="34.33203125" style="276" customWidth="1"/>
    <col min="3854" max="3855" width="29.6640625" style="276" customWidth="1"/>
    <col min="3856" max="3856" width="24.44140625" style="276" customWidth="1"/>
    <col min="3857" max="3857" width="12.6640625" style="276" customWidth="1"/>
    <col min="3858" max="3858" width="22.44140625" style="276" customWidth="1"/>
    <col min="3859" max="4095" width="10.6640625" style="276"/>
    <col min="4096" max="4096" width="23.109375" style="276" customWidth="1"/>
    <col min="4097" max="4097" width="34.109375" style="276" customWidth="1"/>
    <col min="4098" max="4098" width="31.5546875" style="276" customWidth="1"/>
    <col min="4099" max="4101" width="20" style="276" customWidth="1"/>
    <col min="4102" max="4102" width="28.44140625" style="276" customWidth="1"/>
    <col min="4103" max="4105" width="27.6640625" style="276" customWidth="1"/>
    <col min="4106" max="4106" width="25.5546875" style="276" customWidth="1"/>
    <col min="4107" max="4107" width="32.33203125" style="276" customWidth="1"/>
    <col min="4108" max="4108" width="38.109375" style="276" customWidth="1"/>
    <col min="4109" max="4109" width="34.33203125" style="276" customWidth="1"/>
    <col min="4110" max="4111" width="29.6640625" style="276" customWidth="1"/>
    <col min="4112" max="4112" width="24.44140625" style="276" customWidth="1"/>
    <col min="4113" max="4113" width="12.6640625" style="276" customWidth="1"/>
    <col min="4114" max="4114" width="22.44140625" style="276" customWidth="1"/>
    <col min="4115" max="4351" width="10.6640625" style="276"/>
    <col min="4352" max="4352" width="23.109375" style="276" customWidth="1"/>
    <col min="4353" max="4353" width="34.109375" style="276" customWidth="1"/>
    <col min="4354" max="4354" width="31.5546875" style="276" customWidth="1"/>
    <col min="4355" max="4357" width="20" style="276" customWidth="1"/>
    <col min="4358" max="4358" width="28.44140625" style="276" customWidth="1"/>
    <col min="4359" max="4361" width="27.6640625" style="276" customWidth="1"/>
    <col min="4362" max="4362" width="25.5546875" style="276" customWidth="1"/>
    <col min="4363" max="4363" width="32.33203125" style="276" customWidth="1"/>
    <col min="4364" max="4364" width="38.109375" style="276" customWidth="1"/>
    <col min="4365" max="4365" width="34.33203125" style="276" customWidth="1"/>
    <col min="4366" max="4367" width="29.6640625" style="276" customWidth="1"/>
    <col min="4368" max="4368" width="24.44140625" style="276" customWidth="1"/>
    <col min="4369" max="4369" width="12.6640625" style="276" customWidth="1"/>
    <col min="4370" max="4370" width="22.44140625" style="276" customWidth="1"/>
    <col min="4371" max="4607" width="10.6640625" style="276"/>
    <col min="4608" max="4608" width="23.109375" style="276" customWidth="1"/>
    <col min="4609" max="4609" width="34.109375" style="276" customWidth="1"/>
    <col min="4610" max="4610" width="31.5546875" style="276" customWidth="1"/>
    <col min="4611" max="4613" width="20" style="276" customWidth="1"/>
    <col min="4614" max="4614" width="28.44140625" style="276" customWidth="1"/>
    <col min="4615" max="4617" width="27.6640625" style="276" customWidth="1"/>
    <col min="4618" max="4618" width="25.5546875" style="276" customWidth="1"/>
    <col min="4619" max="4619" width="32.33203125" style="276" customWidth="1"/>
    <col min="4620" max="4620" width="38.109375" style="276" customWidth="1"/>
    <col min="4621" max="4621" width="34.33203125" style="276" customWidth="1"/>
    <col min="4622" max="4623" width="29.6640625" style="276" customWidth="1"/>
    <col min="4624" max="4624" width="24.44140625" style="276" customWidth="1"/>
    <col min="4625" max="4625" width="12.6640625" style="276" customWidth="1"/>
    <col min="4626" max="4626" width="22.44140625" style="276" customWidth="1"/>
    <col min="4627" max="4863" width="10.6640625" style="276"/>
    <col min="4864" max="4864" width="23.109375" style="276" customWidth="1"/>
    <col min="4865" max="4865" width="34.109375" style="276" customWidth="1"/>
    <col min="4866" max="4866" width="31.5546875" style="276" customWidth="1"/>
    <col min="4867" max="4869" width="20" style="276" customWidth="1"/>
    <col min="4870" max="4870" width="28.44140625" style="276" customWidth="1"/>
    <col min="4871" max="4873" width="27.6640625" style="276" customWidth="1"/>
    <col min="4874" max="4874" width="25.5546875" style="276" customWidth="1"/>
    <col min="4875" max="4875" width="32.33203125" style="276" customWidth="1"/>
    <col min="4876" max="4876" width="38.109375" style="276" customWidth="1"/>
    <col min="4877" max="4877" width="34.33203125" style="276" customWidth="1"/>
    <col min="4878" max="4879" width="29.6640625" style="276" customWidth="1"/>
    <col min="4880" max="4880" width="24.44140625" style="276" customWidth="1"/>
    <col min="4881" max="4881" width="12.6640625" style="276" customWidth="1"/>
    <col min="4882" max="4882" width="22.44140625" style="276" customWidth="1"/>
    <col min="4883" max="5119" width="10.6640625" style="276"/>
    <col min="5120" max="5120" width="23.109375" style="276" customWidth="1"/>
    <col min="5121" max="5121" width="34.109375" style="276" customWidth="1"/>
    <col min="5122" max="5122" width="31.5546875" style="276" customWidth="1"/>
    <col min="5123" max="5125" width="20" style="276" customWidth="1"/>
    <col min="5126" max="5126" width="28.44140625" style="276" customWidth="1"/>
    <col min="5127" max="5129" width="27.6640625" style="276" customWidth="1"/>
    <col min="5130" max="5130" width="25.5546875" style="276" customWidth="1"/>
    <col min="5131" max="5131" width="32.33203125" style="276" customWidth="1"/>
    <col min="5132" max="5132" width="38.109375" style="276" customWidth="1"/>
    <col min="5133" max="5133" width="34.33203125" style="276" customWidth="1"/>
    <col min="5134" max="5135" width="29.6640625" style="276" customWidth="1"/>
    <col min="5136" max="5136" width="24.44140625" style="276" customWidth="1"/>
    <col min="5137" max="5137" width="12.6640625" style="276" customWidth="1"/>
    <col min="5138" max="5138" width="22.44140625" style="276" customWidth="1"/>
    <col min="5139" max="5375" width="10.6640625" style="276"/>
    <col min="5376" max="5376" width="23.109375" style="276" customWidth="1"/>
    <col min="5377" max="5377" width="34.109375" style="276" customWidth="1"/>
    <col min="5378" max="5378" width="31.5546875" style="276" customWidth="1"/>
    <col min="5379" max="5381" width="20" style="276" customWidth="1"/>
    <col min="5382" max="5382" width="28.44140625" style="276" customWidth="1"/>
    <col min="5383" max="5385" width="27.6640625" style="276" customWidth="1"/>
    <col min="5386" max="5386" width="25.5546875" style="276" customWidth="1"/>
    <col min="5387" max="5387" width="32.33203125" style="276" customWidth="1"/>
    <col min="5388" max="5388" width="38.109375" style="276" customWidth="1"/>
    <col min="5389" max="5389" width="34.33203125" style="276" customWidth="1"/>
    <col min="5390" max="5391" width="29.6640625" style="276" customWidth="1"/>
    <col min="5392" max="5392" width="24.44140625" style="276" customWidth="1"/>
    <col min="5393" max="5393" width="12.6640625" style="276" customWidth="1"/>
    <col min="5394" max="5394" width="22.44140625" style="276" customWidth="1"/>
    <col min="5395" max="5631" width="10.6640625" style="276"/>
    <col min="5632" max="5632" width="23.109375" style="276" customWidth="1"/>
    <col min="5633" max="5633" width="34.109375" style="276" customWidth="1"/>
    <col min="5634" max="5634" width="31.5546875" style="276" customWidth="1"/>
    <col min="5635" max="5637" width="20" style="276" customWidth="1"/>
    <col min="5638" max="5638" width="28.44140625" style="276" customWidth="1"/>
    <col min="5639" max="5641" width="27.6640625" style="276" customWidth="1"/>
    <col min="5642" max="5642" width="25.5546875" style="276" customWidth="1"/>
    <col min="5643" max="5643" width="32.33203125" style="276" customWidth="1"/>
    <col min="5644" max="5644" width="38.109375" style="276" customWidth="1"/>
    <col min="5645" max="5645" width="34.33203125" style="276" customWidth="1"/>
    <col min="5646" max="5647" width="29.6640625" style="276" customWidth="1"/>
    <col min="5648" max="5648" width="24.44140625" style="276" customWidth="1"/>
    <col min="5649" max="5649" width="12.6640625" style="276" customWidth="1"/>
    <col min="5650" max="5650" width="22.44140625" style="276" customWidth="1"/>
    <col min="5651" max="5887" width="10.6640625" style="276"/>
    <col min="5888" max="5888" width="23.109375" style="276" customWidth="1"/>
    <col min="5889" max="5889" width="34.109375" style="276" customWidth="1"/>
    <col min="5890" max="5890" width="31.5546875" style="276" customWidth="1"/>
    <col min="5891" max="5893" width="20" style="276" customWidth="1"/>
    <col min="5894" max="5894" width="28.44140625" style="276" customWidth="1"/>
    <col min="5895" max="5897" width="27.6640625" style="276" customWidth="1"/>
    <col min="5898" max="5898" width="25.5546875" style="276" customWidth="1"/>
    <col min="5899" max="5899" width="32.33203125" style="276" customWidth="1"/>
    <col min="5900" max="5900" width="38.109375" style="276" customWidth="1"/>
    <col min="5901" max="5901" width="34.33203125" style="276" customWidth="1"/>
    <col min="5902" max="5903" width="29.6640625" style="276" customWidth="1"/>
    <col min="5904" max="5904" width="24.44140625" style="276" customWidth="1"/>
    <col min="5905" max="5905" width="12.6640625" style="276" customWidth="1"/>
    <col min="5906" max="5906" width="22.44140625" style="276" customWidth="1"/>
    <col min="5907" max="6143" width="10.6640625" style="276"/>
    <col min="6144" max="6144" width="23.109375" style="276" customWidth="1"/>
    <col min="6145" max="6145" width="34.109375" style="276" customWidth="1"/>
    <col min="6146" max="6146" width="31.5546875" style="276" customWidth="1"/>
    <col min="6147" max="6149" width="20" style="276" customWidth="1"/>
    <col min="6150" max="6150" width="28.44140625" style="276" customWidth="1"/>
    <col min="6151" max="6153" width="27.6640625" style="276" customWidth="1"/>
    <col min="6154" max="6154" width="25.5546875" style="276" customWidth="1"/>
    <col min="6155" max="6155" width="32.33203125" style="276" customWidth="1"/>
    <col min="6156" max="6156" width="38.109375" style="276" customWidth="1"/>
    <col min="6157" max="6157" width="34.33203125" style="276" customWidth="1"/>
    <col min="6158" max="6159" width="29.6640625" style="276" customWidth="1"/>
    <col min="6160" max="6160" width="24.44140625" style="276" customWidth="1"/>
    <col min="6161" max="6161" width="12.6640625" style="276" customWidth="1"/>
    <col min="6162" max="6162" width="22.44140625" style="276" customWidth="1"/>
    <col min="6163" max="6399" width="10.6640625" style="276"/>
    <col min="6400" max="6400" width="23.109375" style="276" customWidth="1"/>
    <col min="6401" max="6401" width="34.109375" style="276" customWidth="1"/>
    <col min="6402" max="6402" width="31.5546875" style="276" customWidth="1"/>
    <col min="6403" max="6405" width="20" style="276" customWidth="1"/>
    <col min="6406" max="6406" width="28.44140625" style="276" customWidth="1"/>
    <col min="6407" max="6409" width="27.6640625" style="276" customWidth="1"/>
    <col min="6410" max="6410" width="25.5546875" style="276" customWidth="1"/>
    <col min="6411" max="6411" width="32.33203125" style="276" customWidth="1"/>
    <col min="6412" max="6412" width="38.109375" style="276" customWidth="1"/>
    <col min="6413" max="6413" width="34.33203125" style="276" customWidth="1"/>
    <col min="6414" max="6415" width="29.6640625" style="276" customWidth="1"/>
    <col min="6416" max="6416" width="24.44140625" style="276" customWidth="1"/>
    <col min="6417" max="6417" width="12.6640625" style="276" customWidth="1"/>
    <col min="6418" max="6418" width="22.44140625" style="276" customWidth="1"/>
    <col min="6419" max="6655" width="10.6640625" style="276"/>
    <col min="6656" max="6656" width="23.109375" style="276" customWidth="1"/>
    <col min="6657" max="6657" width="34.109375" style="276" customWidth="1"/>
    <col min="6658" max="6658" width="31.5546875" style="276" customWidth="1"/>
    <col min="6659" max="6661" width="20" style="276" customWidth="1"/>
    <col min="6662" max="6662" width="28.44140625" style="276" customWidth="1"/>
    <col min="6663" max="6665" width="27.6640625" style="276" customWidth="1"/>
    <col min="6666" max="6666" width="25.5546875" style="276" customWidth="1"/>
    <col min="6667" max="6667" width="32.33203125" style="276" customWidth="1"/>
    <col min="6668" max="6668" width="38.109375" style="276" customWidth="1"/>
    <col min="6669" max="6669" width="34.33203125" style="276" customWidth="1"/>
    <col min="6670" max="6671" width="29.6640625" style="276" customWidth="1"/>
    <col min="6672" max="6672" width="24.44140625" style="276" customWidth="1"/>
    <col min="6673" max="6673" width="12.6640625" style="276" customWidth="1"/>
    <col min="6674" max="6674" width="22.44140625" style="276" customWidth="1"/>
    <col min="6675" max="6911" width="10.6640625" style="276"/>
    <col min="6912" max="6912" width="23.109375" style="276" customWidth="1"/>
    <col min="6913" max="6913" width="34.109375" style="276" customWidth="1"/>
    <col min="6914" max="6914" width="31.5546875" style="276" customWidth="1"/>
    <col min="6915" max="6917" width="20" style="276" customWidth="1"/>
    <col min="6918" max="6918" width="28.44140625" style="276" customWidth="1"/>
    <col min="6919" max="6921" width="27.6640625" style="276" customWidth="1"/>
    <col min="6922" max="6922" width="25.5546875" style="276" customWidth="1"/>
    <col min="6923" max="6923" width="32.33203125" style="276" customWidth="1"/>
    <col min="6924" max="6924" width="38.109375" style="276" customWidth="1"/>
    <col min="6925" max="6925" width="34.33203125" style="276" customWidth="1"/>
    <col min="6926" max="6927" width="29.6640625" style="276" customWidth="1"/>
    <col min="6928" max="6928" width="24.44140625" style="276" customWidth="1"/>
    <col min="6929" max="6929" width="12.6640625" style="276" customWidth="1"/>
    <col min="6930" max="6930" width="22.44140625" style="276" customWidth="1"/>
    <col min="6931" max="7167" width="10.6640625" style="276"/>
    <col min="7168" max="7168" width="23.109375" style="276" customWidth="1"/>
    <col min="7169" max="7169" width="34.109375" style="276" customWidth="1"/>
    <col min="7170" max="7170" width="31.5546875" style="276" customWidth="1"/>
    <col min="7171" max="7173" width="20" style="276" customWidth="1"/>
    <col min="7174" max="7174" width="28.44140625" style="276" customWidth="1"/>
    <col min="7175" max="7177" width="27.6640625" style="276" customWidth="1"/>
    <col min="7178" max="7178" width="25.5546875" style="276" customWidth="1"/>
    <col min="7179" max="7179" width="32.33203125" style="276" customWidth="1"/>
    <col min="7180" max="7180" width="38.109375" style="276" customWidth="1"/>
    <col min="7181" max="7181" width="34.33203125" style="276" customWidth="1"/>
    <col min="7182" max="7183" width="29.6640625" style="276" customWidth="1"/>
    <col min="7184" max="7184" width="24.44140625" style="276" customWidth="1"/>
    <col min="7185" max="7185" width="12.6640625" style="276" customWidth="1"/>
    <col min="7186" max="7186" width="22.44140625" style="276" customWidth="1"/>
    <col min="7187" max="7423" width="10.6640625" style="276"/>
    <col min="7424" max="7424" width="23.109375" style="276" customWidth="1"/>
    <col min="7425" max="7425" width="34.109375" style="276" customWidth="1"/>
    <col min="7426" max="7426" width="31.5546875" style="276" customWidth="1"/>
    <col min="7427" max="7429" width="20" style="276" customWidth="1"/>
    <col min="7430" max="7430" width="28.44140625" style="276" customWidth="1"/>
    <col min="7431" max="7433" width="27.6640625" style="276" customWidth="1"/>
    <col min="7434" max="7434" width="25.5546875" style="276" customWidth="1"/>
    <col min="7435" max="7435" width="32.33203125" style="276" customWidth="1"/>
    <col min="7436" max="7436" width="38.109375" style="276" customWidth="1"/>
    <col min="7437" max="7437" width="34.33203125" style="276" customWidth="1"/>
    <col min="7438" max="7439" width="29.6640625" style="276" customWidth="1"/>
    <col min="7440" max="7440" width="24.44140625" style="276" customWidth="1"/>
    <col min="7441" max="7441" width="12.6640625" style="276" customWidth="1"/>
    <col min="7442" max="7442" width="22.44140625" style="276" customWidth="1"/>
    <col min="7443" max="7679" width="10.6640625" style="276"/>
    <col min="7680" max="7680" width="23.109375" style="276" customWidth="1"/>
    <col min="7681" max="7681" width="34.109375" style="276" customWidth="1"/>
    <col min="7682" max="7682" width="31.5546875" style="276" customWidth="1"/>
    <col min="7683" max="7685" width="20" style="276" customWidth="1"/>
    <col min="7686" max="7686" width="28.44140625" style="276" customWidth="1"/>
    <col min="7687" max="7689" width="27.6640625" style="276" customWidth="1"/>
    <col min="7690" max="7690" width="25.5546875" style="276" customWidth="1"/>
    <col min="7691" max="7691" width="32.33203125" style="276" customWidth="1"/>
    <col min="7692" max="7692" width="38.109375" style="276" customWidth="1"/>
    <col min="7693" max="7693" width="34.33203125" style="276" customWidth="1"/>
    <col min="7694" max="7695" width="29.6640625" style="276" customWidth="1"/>
    <col min="7696" max="7696" width="24.44140625" style="276" customWidth="1"/>
    <col min="7697" max="7697" width="12.6640625" style="276" customWidth="1"/>
    <col min="7698" max="7698" width="22.44140625" style="276" customWidth="1"/>
    <col min="7699" max="7935" width="10.6640625" style="276"/>
    <col min="7936" max="7936" width="23.109375" style="276" customWidth="1"/>
    <col min="7937" max="7937" width="34.109375" style="276" customWidth="1"/>
    <col min="7938" max="7938" width="31.5546875" style="276" customWidth="1"/>
    <col min="7939" max="7941" width="20" style="276" customWidth="1"/>
    <col min="7942" max="7942" width="28.44140625" style="276" customWidth="1"/>
    <col min="7943" max="7945" width="27.6640625" style="276" customWidth="1"/>
    <col min="7946" max="7946" width="25.5546875" style="276" customWidth="1"/>
    <col min="7947" max="7947" width="32.33203125" style="276" customWidth="1"/>
    <col min="7948" max="7948" width="38.109375" style="276" customWidth="1"/>
    <col min="7949" max="7949" width="34.33203125" style="276" customWidth="1"/>
    <col min="7950" max="7951" width="29.6640625" style="276" customWidth="1"/>
    <col min="7952" max="7952" width="24.44140625" style="276" customWidth="1"/>
    <col min="7953" max="7953" width="12.6640625" style="276" customWidth="1"/>
    <col min="7954" max="7954" width="22.44140625" style="276" customWidth="1"/>
    <col min="7955" max="8191" width="10.6640625" style="276"/>
    <col min="8192" max="8192" width="23.109375" style="276" customWidth="1"/>
    <col min="8193" max="8193" width="34.109375" style="276" customWidth="1"/>
    <col min="8194" max="8194" width="31.5546875" style="276" customWidth="1"/>
    <col min="8195" max="8197" width="20" style="276" customWidth="1"/>
    <col min="8198" max="8198" width="28.44140625" style="276" customWidth="1"/>
    <col min="8199" max="8201" width="27.6640625" style="276" customWidth="1"/>
    <col min="8202" max="8202" width="25.5546875" style="276" customWidth="1"/>
    <col min="8203" max="8203" width="32.33203125" style="276" customWidth="1"/>
    <col min="8204" max="8204" width="38.109375" style="276" customWidth="1"/>
    <col min="8205" max="8205" width="34.33203125" style="276" customWidth="1"/>
    <col min="8206" max="8207" width="29.6640625" style="276" customWidth="1"/>
    <col min="8208" max="8208" width="24.44140625" style="276" customWidth="1"/>
    <col min="8209" max="8209" width="12.6640625" style="276" customWidth="1"/>
    <col min="8210" max="8210" width="22.44140625" style="276" customWidth="1"/>
    <col min="8211" max="8447" width="10.6640625" style="276"/>
    <col min="8448" max="8448" width="23.109375" style="276" customWidth="1"/>
    <col min="8449" max="8449" width="34.109375" style="276" customWidth="1"/>
    <col min="8450" max="8450" width="31.5546875" style="276" customWidth="1"/>
    <col min="8451" max="8453" width="20" style="276" customWidth="1"/>
    <col min="8454" max="8454" width="28.44140625" style="276" customWidth="1"/>
    <col min="8455" max="8457" width="27.6640625" style="276" customWidth="1"/>
    <col min="8458" max="8458" width="25.5546875" style="276" customWidth="1"/>
    <col min="8459" max="8459" width="32.33203125" style="276" customWidth="1"/>
    <col min="8460" max="8460" width="38.109375" style="276" customWidth="1"/>
    <col min="8461" max="8461" width="34.33203125" style="276" customWidth="1"/>
    <col min="8462" max="8463" width="29.6640625" style="276" customWidth="1"/>
    <col min="8464" max="8464" width="24.44140625" style="276" customWidth="1"/>
    <col min="8465" max="8465" width="12.6640625" style="276" customWidth="1"/>
    <col min="8466" max="8466" width="22.44140625" style="276" customWidth="1"/>
    <col min="8467" max="8703" width="10.6640625" style="276"/>
    <col min="8704" max="8704" width="23.109375" style="276" customWidth="1"/>
    <col min="8705" max="8705" width="34.109375" style="276" customWidth="1"/>
    <col min="8706" max="8706" width="31.5546875" style="276" customWidth="1"/>
    <col min="8707" max="8709" width="20" style="276" customWidth="1"/>
    <col min="8710" max="8710" width="28.44140625" style="276" customWidth="1"/>
    <col min="8711" max="8713" width="27.6640625" style="276" customWidth="1"/>
    <col min="8714" max="8714" width="25.5546875" style="276" customWidth="1"/>
    <col min="8715" max="8715" width="32.33203125" style="276" customWidth="1"/>
    <col min="8716" max="8716" width="38.109375" style="276" customWidth="1"/>
    <col min="8717" max="8717" width="34.33203125" style="276" customWidth="1"/>
    <col min="8718" max="8719" width="29.6640625" style="276" customWidth="1"/>
    <col min="8720" max="8720" width="24.44140625" style="276" customWidth="1"/>
    <col min="8721" max="8721" width="12.6640625" style="276" customWidth="1"/>
    <col min="8722" max="8722" width="22.44140625" style="276" customWidth="1"/>
    <col min="8723" max="8959" width="10.6640625" style="276"/>
    <col min="8960" max="8960" width="23.109375" style="276" customWidth="1"/>
    <col min="8961" max="8961" width="34.109375" style="276" customWidth="1"/>
    <col min="8962" max="8962" width="31.5546875" style="276" customWidth="1"/>
    <col min="8963" max="8965" width="20" style="276" customWidth="1"/>
    <col min="8966" max="8966" width="28.44140625" style="276" customWidth="1"/>
    <col min="8967" max="8969" width="27.6640625" style="276" customWidth="1"/>
    <col min="8970" max="8970" width="25.5546875" style="276" customWidth="1"/>
    <col min="8971" max="8971" width="32.33203125" style="276" customWidth="1"/>
    <col min="8972" max="8972" width="38.109375" style="276" customWidth="1"/>
    <col min="8973" max="8973" width="34.33203125" style="276" customWidth="1"/>
    <col min="8974" max="8975" width="29.6640625" style="276" customWidth="1"/>
    <col min="8976" max="8976" width="24.44140625" style="276" customWidth="1"/>
    <col min="8977" max="8977" width="12.6640625" style="276" customWidth="1"/>
    <col min="8978" max="8978" width="22.44140625" style="276" customWidth="1"/>
    <col min="8979" max="9215" width="10.6640625" style="276"/>
    <col min="9216" max="9216" width="23.109375" style="276" customWidth="1"/>
    <col min="9217" max="9217" width="34.109375" style="276" customWidth="1"/>
    <col min="9218" max="9218" width="31.5546875" style="276" customWidth="1"/>
    <col min="9219" max="9221" width="20" style="276" customWidth="1"/>
    <col min="9222" max="9222" width="28.44140625" style="276" customWidth="1"/>
    <col min="9223" max="9225" width="27.6640625" style="276" customWidth="1"/>
    <col min="9226" max="9226" width="25.5546875" style="276" customWidth="1"/>
    <col min="9227" max="9227" width="32.33203125" style="276" customWidth="1"/>
    <col min="9228" max="9228" width="38.109375" style="276" customWidth="1"/>
    <col min="9229" max="9229" width="34.33203125" style="276" customWidth="1"/>
    <col min="9230" max="9231" width="29.6640625" style="276" customWidth="1"/>
    <col min="9232" max="9232" width="24.44140625" style="276" customWidth="1"/>
    <col min="9233" max="9233" width="12.6640625" style="276" customWidth="1"/>
    <col min="9234" max="9234" width="22.44140625" style="276" customWidth="1"/>
    <col min="9235" max="9471" width="10.6640625" style="276"/>
    <col min="9472" max="9472" width="23.109375" style="276" customWidth="1"/>
    <col min="9473" max="9473" width="34.109375" style="276" customWidth="1"/>
    <col min="9474" max="9474" width="31.5546875" style="276" customWidth="1"/>
    <col min="9475" max="9477" width="20" style="276" customWidth="1"/>
    <col min="9478" max="9478" width="28.44140625" style="276" customWidth="1"/>
    <col min="9479" max="9481" width="27.6640625" style="276" customWidth="1"/>
    <col min="9482" max="9482" width="25.5546875" style="276" customWidth="1"/>
    <col min="9483" max="9483" width="32.33203125" style="276" customWidth="1"/>
    <col min="9484" max="9484" width="38.109375" style="276" customWidth="1"/>
    <col min="9485" max="9485" width="34.33203125" style="276" customWidth="1"/>
    <col min="9486" max="9487" width="29.6640625" style="276" customWidth="1"/>
    <col min="9488" max="9488" width="24.44140625" style="276" customWidth="1"/>
    <col min="9489" max="9489" width="12.6640625" style="276" customWidth="1"/>
    <col min="9490" max="9490" width="22.44140625" style="276" customWidth="1"/>
    <col min="9491" max="9727" width="10.6640625" style="276"/>
    <col min="9728" max="9728" width="23.109375" style="276" customWidth="1"/>
    <col min="9729" max="9729" width="34.109375" style="276" customWidth="1"/>
    <col min="9730" max="9730" width="31.5546875" style="276" customWidth="1"/>
    <col min="9731" max="9733" width="20" style="276" customWidth="1"/>
    <col min="9734" max="9734" width="28.44140625" style="276" customWidth="1"/>
    <col min="9735" max="9737" width="27.6640625" style="276" customWidth="1"/>
    <col min="9738" max="9738" width="25.5546875" style="276" customWidth="1"/>
    <col min="9739" max="9739" width="32.33203125" style="276" customWidth="1"/>
    <col min="9740" max="9740" width="38.109375" style="276" customWidth="1"/>
    <col min="9741" max="9741" width="34.33203125" style="276" customWidth="1"/>
    <col min="9742" max="9743" width="29.6640625" style="276" customWidth="1"/>
    <col min="9744" max="9744" width="24.44140625" style="276" customWidth="1"/>
    <col min="9745" max="9745" width="12.6640625" style="276" customWidth="1"/>
    <col min="9746" max="9746" width="22.44140625" style="276" customWidth="1"/>
    <col min="9747" max="9983" width="10.6640625" style="276"/>
    <col min="9984" max="9984" width="23.109375" style="276" customWidth="1"/>
    <col min="9985" max="9985" width="34.109375" style="276" customWidth="1"/>
    <col min="9986" max="9986" width="31.5546875" style="276" customWidth="1"/>
    <col min="9987" max="9989" width="20" style="276" customWidth="1"/>
    <col min="9990" max="9990" width="28.44140625" style="276" customWidth="1"/>
    <col min="9991" max="9993" width="27.6640625" style="276" customWidth="1"/>
    <col min="9994" max="9994" width="25.5546875" style="276" customWidth="1"/>
    <col min="9995" max="9995" width="32.33203125" style="276" customWidth="1"/>
    <col min="9996" max="9996" width="38.109375" style="276" customWidth="1"/>
    <col min="9997" max="9997" width="34.33203125" style="276" customWidth="1"/>
    <col min="9998" max="9999" width="29.6640625" style="276" customWidth="1"/>
    <col min="10000" max="10000" width="24.44140625" style="276" customWidth="1"/>
    <col min="10001" max="10001" width="12.6640625" style="276" customWidth="1"/>
    <col min="10002" max="10002" width="22.44140625" style="276" customWidth="1"/>
    <col min="10003" max="10239" width="10.6640625" style="276"/>
    <col min="10240" max="10240" width="23.109375" style="276" customWidth="1"/>
    <col min="10241" max="10241" width="34.109375" style="276" customWidth="1"/>
    <col min="10242" max="10242" width="31.5546875" style="276" customWidth="1"/>
    <col min="10243" max="10245" width="20" style="276" customWidth="1"/>
    <col min="10246" max="10246" width="28.44140625" style="276" customWidth="1"/>
    <col min="10247" max="10249" width="27.6640625" style="276" customWidth="1"/>
    <col min="10250" max="10250" width="25.5546875" style="276" customWidth="1"/>
    <col min="10251" max="10251" width="32.33203125" style="276" customWidth="1"/>
    <col min="10252" max="10252" width="38.109375" style="276" customWidth="1"/>
    <col min="10253" max="10253" width="34.33203125" style="276" customWidth="1"/>
    <col min="10254" max="10255" width="29.6640625" style="276" customWidth="1"/>
    <col min="10256" max="10256" width="24.44140625" style="276" customWidth="1"/>
    <col min="10257" max="10257" width="12.6640625" style="276" customWidth="1"/>
    <col min="10258" max="10258" width="22.44140625" style="276" customWidth="1"/>
    <col min="10259" max="10495" width="10.6640625" style="276"/>
    <col min="10496" max="10496" width="23.109375" style="276" customWidth="1"/>
    <col min="10497" max="10497" width="34.109375" style="276" customWidth="1"/>
    <col min="10498" max="10498" width="31.5546875" style="276" customWidth="1"/>
    <col min="10499" max="10501" width="20" style="276" customWidth="1"/>
    <col min="10502" max="10502" width="28.44140625" style="276" customWidth="1"/>
    <col min="10503" max="10505" width="27.6640625" style="276" customWidth="1"/>
    <col min="10506" max="10506" width="25.5546875" style="276" customWidth="1"/>
    <col min="10507" max="10507" width="32.33203125" style="276" customWidth="1"/>
    <col min="10508" max="10508" width="38.109375" style="276" customWidth="1"/>
    <col min="10509" max="10509" width="34.33203125" style="276" customWidth="1"/>
    <col min="10510" max="10511" width="29.6640625" style="276" customWidth="1"/>
    <col min="10512" max="10512" width="24.44140625" style="276" customWidth="1"/>
    <col min="10513" max="10513" width="12.6640625" style="276" customWidth="1"/>
    <col min="10514" max="10514" width="22.44140625" style="276" customWidth="1"/>
    <col min="10515" max="10751" width="10.6640625" style="276"/>
    <col min="10752" max="10752" width="23.109375" style="276" customWidth="1"/>
    <col min="10753" max="10753" width="34.109375" style="276" customWidth="1"/>
    <col min="10754" max="10754" width="31.5546875" style="276" customWidth="1"/>
    <col min="10755" max="10757" width="20" style="276" customWidth="1"/>
    <col min="10758" max="10758" width="28.44140625" style="276" customWidth="1"/>
    <col min="10759" max="10761" width="27.6640625" style="276" customWidth="1"/>
    <col min="10762" max="10762" width="25.5546875" style="276" customWidth="1"/>
    <col min="10763" max="10763" width="32.33203125" style="276" customWidth="1"/>
    <col min="10764" max="10764" width="38.109375" style="276" customWidth="1"/>
    <col min="10765" max="10765" width="34.33203125" style="276" customWidth="1"/>
    <col min="10766" max="10767" width="29.6640625" style="276" customWidth="1"/>
    <col min="10768" max="10768" width="24.44140625" style="276" customWidth="1"/>
    <col min="10769" max="10769" width="12.6640625" style="276" customWidth="1"/>
    <col min="10770" max="10770" width="22.44140625" style="276" customWidth="1"/>
    <col min="10771" max="11007" width="10.6640625" style="276"/>
    <col min="11008" max="11008" width="23.109375" style="276" customWidth="1"/>
    <col min="11009" max="11009" width="34.109375" style="276" customWidth="1"/>
    <col min="11010" max="11010" width="31.5546875" style="276" customWidth="1"/>
    <col min="11011" max="11013" width="20" style="276" customWidth="1"/>
    <col min="11014" max="11014" width="28.44140625" style="276" customWidth="1"/>
    <col min="11015" max="11017" width="27.6640625" style="276" customWidth="1"/>
    <col min="11018" max="11018" width="25.5546875" style="276" customWidth="1"/>
    <col min="11019" max="11019" width="32.33203125" style="276" customWidth="1"/>
    <col min="11020" max="11020" width="38.109375" style="276" customWidth="1"/>
    <col min="11021" max="11021" width="34.33203125" style="276" customWidth="1"/>
    <col min="11022" max="11023" width="29.6640625" style="276" customWidth="1"/>
    <col min="11024" max="11024" width="24.44140625" style="276" customWidth="1"/>
    <col min="11025" max="11025" width="12.6640625" style="276" customWidth="1"/>
    <col min="11026" max="11026" width="22.44140625" style="276" customWidth="1"/>
    <col min="11027" max="11263" width="10.6640625" style="276"/>
    <col min="11264" max="11264" width="23.109375" style="276" customWidth="1"/>
    <col min="11265" max="11265" width="34.109375" style="276" customWidth="1"/>
    <col min="11266" max="11266" width="31.5546875" style="276" customWidth="1"/>
    <col min="11267" max="11269" width="20" style="276" customWidth="1"/>
    <col min="11270" max="11270" width="28.44140625" style="276" customWidth="1"/>
    <col min="11271" max="11273" width="27.6640625" style="276" customWidth="1"/>
    <col min="11274" max="11274" width="25.5546875" style="276" customWidth="1"/>
    <col min="11275" max="11275" width="32.33203125" style="276" customWidth="1"/>
    <col min="11276" max="11276" width="38.109375" style="276" customWidth="1"/>
    <col min="11277" max="11277" width="34.33203125" style="276" customWidth="1"/>
    <col min="11278" max="11279" width="29.6640625" style="276" customWidth="1"/>
    <col min="11280" max="11280" width="24.44140625" style="276" customWidth="1"/>
    <col min="11281" max="11281" width="12.6640625" style="276" customWidth="1"/>
    <col min="11282" max="11282" width="22.44140625" style="276" customWidth="1"/>
    <col min="11283" max="11519" width="10.6640625" style="276"/>
    <col min="11520" max="11520" width="23.109375" style="276" customWidth="1"/>
    <col min="11521" max="11521" width="34.109375" style="276" customWidth="1"/>
    <col min="11522" max="11522" width="31.5546875" style="276" customWidth="1"/>
    <col min="11523" max="11525" width="20" style="276" customWidth="1"/>
    <col min="11526" max="11526" width="28.44140625" style="276" customWidth="1"/>
    <col min="11527" max="11529" width="27.6640625" style="276" customWidth="1"/>
    <col min="11530" max="11530" width="25.5546875" style="276" customWidth="1"/>
    <col min="11531" max="11531" width="32.33203125" style="276" customWidth="1"/>
    <col min="11532" max="11532" width="38.109375" style="276" customWidth="1"/>
    <col min="11533" max="11533" width="34.33203125" style="276" customWidth="1"/>
    <col min="11534" max="11535" width="29.6640625" style="276" customWidth="1"/>
    <col min="11536" max="11536" width="24.44140625" style="276" customWidth="1"/>
    <col min="11537" max="11537" width="12.6640625" style="276" customWidth="1"/>
    <col min="11538" max="11538" width="22.44140625" style="276" customWidth="1"/>
    <col min="11539" max="11775" width="10.6640625" style="276"/>
    <col min="11776" max="11776" width="23.109375" style="276" customWidth="1"/>
    <col min="11777" max="11777" width="34.109375" style="276" customWidth="1"/>
    <col min="11778" max="11778" width="31.5546875" style="276" customWidth="1"/>
    <col min="11779" max="11781" width="20" style="276" customWidth="1"/>
    <col min="11782" max="11782" width="28.44140625" style="276" customWidth="1"/>
    <col min="11783" max="11785" width="27.6640625" style="276" customWidth="1"/>
    <col min="11786" max="11786" width="25.5546875" style="276" customWidth="1"/>
    <col min="11787" max="11787" width="32.33203125" style="276" customWidth="1"/>
    <col min="11788" max="11788" width="38.109375" style="276" customWidth="1"/>
    <col min="11789" max="11789" width="34.33203125" style="276" customWidth="1"/>
    <col min="11790" max="11791" width="29.6640625" style="276" customWidth="1"/>
    <col min="11792" max="11792" width="24.44140625" style="276" customWidth="1"/>
    <col min="11793" max="11793" width="12.6640625" style="276" customWidth="1"/>
    <col min="11794" max="11794" width="22.44140625" style="276" customWidth="1"/>
    <col min="11795" max="12031" width="10.6640625" style="276"/>
    <col min="12032" max="12032" width="23.109375" style="276" customWidth="1"/>
    <col min="12033" max="12033" width="34.109375" style="276" customWidth="1"/>
    <col min="12034" max="12034" width="31.5546875" style="276" customWidth="1"/>
    <col min="12035" max="12037" width="20" style="276" customWidth="1"/>
    <col min="12038" max="12038" width="28.44140625" style="276" customWidth="1"/>
    <col min="12039" max="12041" width="27.6640625" style="276" customWidth="1"/>
    <col min="12042" max="12042" width="25.5546875" style="276" customWidth="1"/>
    <col min="12043" max="12043" width="32.33203125" style="276" customWidth="1"/>
    <col min="12044" max="12044" width="38.109375" style="276" customWidth="1"/>
    <col min="12045" max="12045" width="34.33203125" style="276" customWidth="1"/>
    <col min="12046" max="12047" width="29.6640625" style="276" customWidth="1"/>
    <col min="12048" max="12048" width="24.44140625" style="276" customWidth="1"/>
    <col min="12049" max="12049" width="12.6640625" style="276" customWidth="1"/>
    <col min="12050" max="12050" width="22.44140625" style="276" customWidth="1"/>
    <col min="12051" max="12287" width="10.6640625" style="276"/>
    <col min="12288" max="12288" width="23.109375" style="276" customWidth="1"/>
    <col min="12289" max="12289" width="34.109375" style="276" customWidth="1"/>
    <col min="12290" max="12290" width="31.5546875" style="276" customWidth="1"/>
    <col min="12291" max="12293" width="20" style="276" customWidth="1"/>
    <col min="12294" max="12294" width="28.44140625" style="276" customWidth="1"/>
    <col min="12295" max="12297" width="27.6640625" style="276" customWidth="1"/>
    <col min="12298" max="12298" width="25.5546875" style="276" customWidth="1"/>
    <col min="12299" max="12299" width="32.33203125" style="276" customWidth="1"/>
    <col min="12300" max="12300" width="38.109375" style="276" customWidth="1"/>
    <col min="12301" max="12301" width="34.33203125" style="276" customWidth="1"/>
    <col min="12302" max="12303" width="29.6640625" style="276" customWidth="1"/>
    <col min="12304" max="12304" width="24.44140625" style="276" customWidth="1"/>
    <col min="12305" max="12305" width="12.6640625" style="276" customWidth="1"/>
    <col min="12306" max="12306" width="22.44140625" style="276" customWidth="1"/>
    <col min="12307" max="12543" width="10.6640625" style="276"/>
    <col min="12544" max="12544" width="23.109375" style="276" customWidth="1"/>
    <col min="12545" max="12545" width="34.109375" style="276" customWidth="1"/>
    <col min="12546" max="12546" width="31.5546875" style="276" customWidth="1"/>
    <col min="12547" max="12549" width="20" style="276" customWidth="1"/>
    <col min="12550" max="12550" width="28.44140625" style="276" customWidth="1"/>
    <col min="12551" max="12553" width="27.6640625" style="276" customWidth="1"/>
    <col min="12554" max="12554" width="25.5546875" style="276" customWidth="1"/>
    <col min="12555" max="12555" width="32.33203125" style="276" customWidth="1"/>
    <col min="12556" max="12556" width="38.109375" style="276" customWidth="1"/>
    <col min="12557" max="12557" width="34.33203125" style="276" customWidth="1"/>
    <col min="12558" max="12559" width="29.6640625" style="276" customWidth="1"/>
    <col min="12560" max="12560" width="24.44140625" style="276" customWidth="1"/>
    <col min="12561" max="12561" width="12.6640625" style="276" customWidth="1"/>
    <col min="12562" max="12562" width="22.44140625" style="276" customWidth="1"/>
    <col min="12563" max="12799" width="10.6640625" style="276"/>
    <col min="12800" max="12800" width="23.109375" style="276" customWidth="1"/>
    <col min="12801" max="12801" width="34.109375" style="276" customWidth="1"/>
    <col min="12802" max="12802" width="31.5546875" style="276" customWidth="1"/>
    <col min="12803" max="12805" width="20" style="276" customWidth="1"/>
    <col min="12806" max="12806" width="28.44140625" style="276" customWidth="1"/>
    <col min="12807" max="12809" width="27.6640625" style="276" customWidth="1"/>
    <col min="12810" max="12810" width="25.5546875" style="276" customWidth="1"/>
    <col min="12811" max="12811" width="32.33203125" style="276" customWidth="1"/>
    <col min="12812" max="12812" width="38.109375" style="276" customWidth="1"/>
    <col min="12813" max="12813" width="34.33203125" style="276" customWidth="1"/>
    <col min="12814" max="12815" width="29.6640625" style="276" customWidth="1"/>
    <col min="12816" max="12816" width="24.44140625" style="276" customWidth="1"/>
    <col min="12817" max="12817" width="12.6640625" style="276" customWidth="1"/>
    <col min="12818" max="12818" width="22.44140625" style="276" customWidth="1"/>
    <col min="12819" max="13055" width="10.6640625" style="276"/>
    <col min="13056" max="13056" width="23.109375" style="276" customWidth="1"/>
    <col min="13057" max="13057" width="34.109375" style="276" customWidth="1"/>
    <col min="13058" max="13058" width="31.5546875" style="276" customWidth="1"/>
    <col min="13059" max="13061" width="20" style="276" customWidth="1"/>
    <col min="13062" max="13062" width="28.44140625" style="276" customWidth="1"/>
    <col min="13063" max="13065" width="27.6640625" style="276" customWidth="1"/>
    <col min="13066" max="13066" width="25.5546875" style="276" customWidth="1"/>
    <col min="13067" max="13067" width="32.33203125" style="276" customWidth="1"/>
    <col min="13068" max="13068" width="38.109375" style="276" customWidth="1"/>
    <col min="13069" max="13069" width="34.33203125" style="276" customWidth="1"/>
    <col min="13070" max="13071" width="29.6640625" style="276" customWidth="1"/>
    <col min="13072" max="13072" width="24.44140625" style="276" customWidth="1"/>
    <col min="13073" max="13073" width="12.6640625" style="276" customWidth="1"/>
    <col min="13074" max="13074" width="22.44140625" style="276" customWidth="1"/>
    <col min="13075" max="13311" width="10.6640625" style="276"/>
    <col min="13312" max="13312" width="23.109375" style="276" customWidth="1"/>
    <col min="13313" max="13313" width="34.109375" style="276" customWidth="1"/>
    <col min="13314" max="13314" width="31.5546875" style="276" customWidth="1"/>
    <col min="13315" max="13317" width="20" style="276" customWidth="1"/>
    <col min="13318" max="13318" width="28.44140625" style="276" customWidth="1"/>
    <col min="13319" max="13321" width="27.6640625" style="276" customWidth="1"/>
    <col min="13322" max="13322" width="25.5546875" style="276" customWidth="1"/>
    <col min="13323" max="13323" width="32.33203125" style="276" customWidth="1"/>
    <col min="13324" max="13324" width="38.109375" style="276" customWidth="1"/>
    <col min="13325" max="13325" width="34.33203125" style="276" customWidth="1"/>
    <col min="13326" max="13327" width="29.6640625" style="276" customWidth="1"/>
    <col min="13328" max="13328" width="24.44140625" style="276" customWidth="1"/>
    <col min="13329" max="13329" width="12.6640625" style="276" customWidth="1"/>
    <col min="13330" max="13330" width="22.44140625" style="276" customWidth="1"/>
    <col min="13331" max="13567" width="10.6640625" style="276"/>
    <col min="13568" max="13568" width="23.109375" style="276" customWidth="1"/>
    <col min="13569" max="13569" width="34.109375" style="276" customWidth="1"/>
    <col min="13570" max="13570" width="31.5546875" style="276" customWidth="1"/>
    <col min="13571" max="13573" width="20" style="276" customWidth="1"/>
    <col min="13574" max="13574" width="28.44140625" style="276" customWidth="1"/>
    <col min="13575" max="13577" width="27.6640625" style="276" customWidth="1"/>
    <col min="13578" max="13578" width="25.5546875" style="276" customWidth="1"/>
    <col min="13579" max="13579" width="32.33203125" style="276" customWidth="1"/>
    <col min="13580" max="13580" width="38.109375" style="276" customWidth="1"/>
    <col min="13581" max="13581" width="34.33203125" style="276" customWidth="1"/>
    <col min="13582" max="13583" width="29.6640625" style="276" customWidth="1"/>
    <col min="13584" max="13584" width="24.44140625" style="276" customWidth="1"/>
    <col min="13585" max="13585" width="12.6640625" style="276" customWidth="1"/>
    <col min="13586" max="13586" width="22.44140625" style="276" customWidth="1"/>
    <col min="13587" max="13823" width="10.6640625" style="276"/>
    <col min="13824" max="13824" width="23.109375" style="276" customWidth="1"/>
    <col min="13825" max="13825" width="34.109375" style="276" customWidth="1"/>
    <col min="13826" max="13826" width="31.5546875" style="276" customWidth="1"/>
    <col min="13827" max="13829" width="20" style="276" customWidth="1"/>
    <col min="13830" max="13830" width="28.44140625" style="276" customWidth="1"/>
    <col min="13831" max="13833" width="27.6640625" style="276" customWidth="1"/>
    <col min="13834" max="13834" width="25.5546875" style="276" customWidth="1"/>
    <col min="13835" max="13835" width="32.33203125" style="276" customWidth="1"/>
    <col min="13836" max="13836" width="38.109375" style="276" customWidth="1"/>
    <col min="13837" max="13837" width="34.33203125" style="276" customWidth="1"/>
    <col min="13838" max="13839" width="29.6640625" style="276" customWidth="1"/>
    <col min="13840" max="13840" width="24.44140625" style="276" customWidth="1"/>
    <col min="13841" max="13841" width="12.6640625" style="276" customWidth="1"/>
    <col min="13842" max="13842" width="22.44140625" style="276" customWidth="1"/>
    <col min="13843" max="14079" width="10.6640625" style="276"/>
    <col min="14080" max="14080" width="23.109375" style="276" customWidth="1"/>
    <col min="14081" max="14081" width="34.109375" style="276" customWidth="1"/>
    <col min="14082" max="14082" width="31.5546875" style="276" customWidth="1"/>
    <col min="14083" max="14085" width="20" style="276" customWidth="1"/>
    <col min="14086" max="14086" width="28.44140625" style="276" customWidth="1"/>
    <col min="14087" max="14089" width="27.6640625" style="276" customWidth="1"/>
    <col min="14090" max="14090" width="25.5546875" style="276" customWidth="1"/>
    <col min="14091" max="14091" width="32.33203125" style="276" customWidth="1"/>
    <col min="14092" max="14092" width="38.109375" style="276" customWidth="1"/>
    <col min="14093" max="14093" width="34.33203125" style="276" customWidth="1"/>
    <col min="14094" max="14095" width="29.6640625" style="276" customWidth="1"/>
    <col min="14096" max="14096" width="24.44140625" style="276" customWidth="1"/>
    <col min="14097" max="14097" width="12.6640625" style="276" customWidth="1"/>
    <col min="14098" max="14098" width="22.44140625" style="276" customWidth="1"/>
    <col min="14099" max="14335" width="10.6640625" style="276"/>
    <col min="14336" max="14336" width="23.109375" style="276" customWidth="1"/>
    <col min="14337" max="14337" width="34.109375" style="276" customWidth="1"/>
    <col min="14338" max="14338" width="31.5546875" style="276" customWidth="1"/>
    <col min="14339" max="14341" width="20" style="276" customWidth="1"/>
    <col min="14342" max="14342" width="28.44140625" style="276" customWidth="1"/>
    <col min="14343" max="14345" width="27.6640625" style="276" customWidth="1"/>
    <col min="14346" max="14346" width="25.5546875" style="276" customWidth="1"/>
    <col min="14347" max="14347" width="32.33203125" style="276" customWidth="1"/>
    <col min="14348" max="14348" width="38.109375" style="276" customWidth="1"/>
    <col min="14349" max="14349" width="34.33203125" style="276" customWidth="1"/>
    <col min="14350" max="14351" width="29.6640625" style="276" customWidth="1"/>
    <col min="14352" max="14352" width="24.44140625" style="276" customWidth="1"/>
    <col min="14353" max="14353" width="12.6640625" style="276" customWidth="1"/>
    <col min="14354" max="14354" width="22.44140625" style="276" customWidth="1"/>
    <col min="14355" max="14591" width="10.6640625" style="276"/>
    <col min="14592" max="14592" width="23.109375" style="276" customWidth="1"/>
    <col min="14593" max="14593" width="34.109375" style="276" customWidth="1"/>
    <col min="14594" max="14594" width="31.5546875" style="276" customWidth="1"/>
    <col min="14595" max="14597" width="20" style="276" customWidth="1"/>
    <col min="14598" max="14598" width="28.44140625" style="276" customWidth="1"/>
    <col min="14599" max="14601" width="27.6640625" style="276" customWidth="1"/>
    <col min="14602" max="14602" width="25.5546875" style="276" customWidth="1"/>
    <col min="14603" max="14603" width="32.33203125" style="276" customWidth="1"/>
    <col min="14604" max="14604" width="38.109375" style="276" customWidth="1"/>
    <col min="14605" max="14605" width="34.33203125" style="276" customWidth="1"/>
    <col min="14606" max="14607" width="29.6640625" style="276" customWidth="1"/>
    <col min="14608" max="14608" width="24.44140625" style="276" customWidth="1"/>
    <col min="14609" max="14609" width="12.6640625" style="276" customWidth="1"/>
    <col min="14610" max="14610" width="22.44140625" style="276" customWidth="1"/>
    <col min="14611" max="14847" width="10.6640625" style="276"/>
    <col min="14848" max="14848" width="23.109375" style="276" customWidth="1"/>
    <col min="14849" max="14849" width="34.109375" style="276" customWidth="1"/>
    <col min="14850" max="14850" width="31.5546875" style="276" customWidth="1"/>
    <col min="14851" max="14853" width="20" style="276" customWidth="1"/>
    <col min="14854" max="14854" width="28.44140625" style="276" customWidth="1"/>
    <col min="14855" max="14857" width="27.6640625" style="276" customWidth="1"/>
    <col min="14858" max="14858" width="25.5546875" style="276" customWidth="1"/>
    <col min="14859" max="14859" width="32.33203125" style="276" customWidth="1"/>
    <col min="14860" max="14860" width="38.109375" style="276" customWidth="1"/>
    <col min="14861" max="14861" width="34.33203125" style="276" customWidth="1"/>
    <col min="14862" max="14863" width="29.6640625" style="276" customWidth="1"/>
    <col min="14864" max="14864" width="24.44140625" style="276" customWidth="1"/>
    <col min="14865" max="14865" width="12.6640625" style="276" customWidth="1"/>
    <col min="14866" max="14866" width="22.44140625" style="276" customWidth="1"/>
    <col min="14867" max="15103" width="10.6640625" style="276"/>
    <col min="15104" max="15104" width="23.109375" style="276" customWidth="1"/>
    <col min="15105" max="15105" width="34.109375" style="276" customWidth="1"/>
    <col min="15106" max="15106" width="31.5546875" style="276" customWidth="1"/>
    <col min="15107" max="15109" width="20" style="276" customWidth="1"/>
    <col min="15110" max="15110" width="28.44140625" style="276" customWidth="1"/>
    <col min="15111" max="15113" width="27.6640625" style="276" customWidth="1"/>
    <col min="15114" max="15114" width="25.5546875" style="276" customWidth="1"/>
    <col min="15115" max="15115" width="32.33203125" style="276" customWidth="1"/>
    <col min="15116" max="15116" width="38.109375" style="276" customWidth="1"/>
    <col min="15117" max="15117" width="34.33203125" style="276" customWidth="1"/>
    <col min="15118" max="15119" width="29.6640625" style="276" customWidth="1"/>
    <col min="15120" max="15120" width="24.44140625" style="276" customWidth="1"/>
    <col min="15121" max="15121" width="12.6640625" style="276" customWidth="1"/>
    <col min="15122" max="15122" width="22.44140625" style="276" customWidth="1"/>
    <col min="15123" max="15359" width="10.6640625" style="276"/>
    <col min="15360" max="15360" width="23.109375" style="276" customWidth="1"/>
    <col min="15361" max="15361" width="34.109375" style="276" customWidth="1"/>
    <col min="15362" max="15362" width="31.5546875" style="276" customWidth="1"/>
    <col min="15363" max="15365" width="20" style="276" customWidth="1"/>
    <col min="15366" max="15366" width="28.44140625" style="276" customWidth="1"/>
    <col min="15367" max="15369" width="27.6640625" style="276" customWidth="1"/>
    <col min="15370" max="15370" width="25.5546875" style="276" customWidth="1"/>
    <col min="15371" max="15371" width="32.33203125" style="276" customWidth="1"/>
    <col min="15372" max="15372" width="38.109375" style="276" customWidth="1"/>
    <col min="15373" max="15373" width="34.33203125" style="276" customWidth="1"/>
    <col min="15374" max="15375" width="29.6640625" style="276" customWidth="1"/>
    <col min="15376" max="15376" width="24.44140625" style="276" customWidth="1"/>
    <col min="15377" max="15377" width="12.6640625" style="276" customWidth="1"/>
    <col min="15378" max="15378" width="22.44140625" style="276" customWidth="1"/>
    <col min="15379" max="15615" width="10.6640625" style="276"/>
    <col min="15616" max="15616" width="23.109375" style="276" customWidth="1"/>
    <col min="15617" max="15617" width="34.109375" style="276" customWidth="1"/>
    <col min="15618" max="15618" width="31.5546875" style="276" customWidth="1"/>
    <col min="15619" max="15621" width="20" style="276" customWidth="1"/>
    <col min="15622" max="15622" width="28.44140625" style="276" customWidth="1"/>
    <col min="15623" max="15625" width="27.6640625" style="276" customWidth="1"/>
    <col min="15626" max="15626" width="25.5546875" style="276" customWidth="1"/>
    <col min="15627" max="15627" width="32.33203125" style="276" customWidth="1"/>
    <col min="15628" max="15628" width="38.109375" style="276" customWidth="1"/>
    <col min="15629" max="15629" width="34.33203125" style="276" customWidth="1"/>
    <col min="15630" max="15631" width="29.6640625" style="276" customWidth="1"/>
    <col min="15632" max="15632" width="24.44140625" style="276" customWidth="1"/>
    <col min="15633" max="15633" width="12.6640625" style="276" customWidth="1"/>
    <col min="15634" max="15634" width="22.44140625" style="276" customWidth="1"/>
    <col min="15635" max="15871" width="10.6640625" style="276"/>
    <col min="15872" max="15872" width="23.109375" style="276" customWidth="1"/>
    <col min="15873" max="15873" width="34.109375" style="276" customWidth="1"/>
    <col min="15874" max="15874" width="31.5546875" style="276" customWidth="1"/>
    <col min="15875" max="15877" width="20" style="276" customWidth="1"/>
    <col min="15878" max="15878" width="28.44140625" style="276" customWidth="1"/>
    <col min="15879" max="15881" width="27.6640625" style="276" customWidth="1"/>
    <col min="15882" max="15882" width="25.5546875" style="276" customWidth="1"/>
    <col min="15883" max="15883" width="32.33203125" style="276" customWidth="1"/>
    <col min="15884" max="15884" width="38.109375" style="276" customWidth="1"/>
    <col min="15885" max="15885" width="34.33203125" style="276" customWidth="1"/>
    <col min="15886" max="15887" width="29.6640625" style="276" customWidth="1"/>
    <col min="15888" max="15888" width="24.44140625" style="276" customWidth="1"/>
    <col min="15889" max="15889" width="12.6640625" style="276" customWidth="1"/>
    <col min="15890" max="15890" width="22.44140625" style="276" customWidth="1"/>
    <col min="15891" max="16127" width="10.6640625" style="276"/>
    <col min="16128" max="16128" width="23.109375" style="276" customWidth="1"/>
    <col min="16129" max="16129" width="34.109375" style="276" customWidth="1"/>
    <col min="16130" max="16130" width="31.5546875" style="276" customWidth="1"/>
    <col min="16131" max="16133" width="20" style="276" customWidth="1"/>
    <col min="16134" max="16134" width="28.44140625" style="276" customWidth="1"/>
    <col min="16135" max="16137" width="27.6640625" style="276" customWidth="1"/>
    <col min="16138" max="16138" width="25.5546875" style="276" customWidth="1"/>
    <col min="16139" max="16139" width="32.33203125" style="276" customWidth="1"/>
    <col min="16140" max="16140" width="38.109375" style="276" customWidth="1"/>
    <col min="16141" max="16141" width="34.33203125" style="276" customWidth="1"/>
    <col min="16142" max="16143" width="29.6640625" style="276" customWidth="1"/>
    <col min="16144" max="16144" width="24.44140625" style="276" customWidth="1"/>
    <col min="16145" max="16145" width="12.6640625" style="276" customWidth="1"/>
    <col min="16146" max="16146" width="22.44140625" style="276" customWidth="1"/>
    <col min="16147" max="16384" width="10.6640625" style="276"/>
  </cols>
  <sheetData>
    <row r="1" spans="1:268" s="320" customFormat="1" ht="13.8" thickBot="1" x14ac:dyDescent="0.35">
      <c r="A1" s="372"/>
      <c r="B1" s="373"/>
      <c r="C1" s="373"/>
      <c r="D1" s="373"/>
      <c r="E1" s="373"/>
      <c r="F1" s="374"/>
      <c r="G1" s="373"/>
      <c r="H1" s="375"/>
      <c r="I1" s="488"/>
      <c r="J1" s="488"/>
      <c r="K1" s="376"/>
      <c r="L1" s="373"/>
      <c r="M1" s="377"/>
      <c r="N1" s="373"/>
      <c r="O1" s="508"/>
      <c r="P1" s="508"/>
      <c r="Q1" s="376"/>
      <c r="R1" s="375"/>
      <c r="S1" s="37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6"/>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327"/>
      <c r="DI1" s="327"/>
      <c r="DJ1" s="327"/>
      <c r="DK1" s="327"/>
      <c r="DL1" s="327"/>
      <c r="DM1" s="327"/>
      <c r="DN1" s="327"/>
      <c r="DO1" s="327"/>
      <c r="DP1" s="327"/>
      <c r="DQ1" s="327"/>
      <c r="DR1" s="327"/>
      <c r="DS1" s="327"/>
      <c r="DT1" s="327"/>
      <c r="DU1" s="327"/>
      <c r="DV1" s="327"/>
      <c r="DW1" s="327"/>
      <c r="DX1" s="327"/>
      <c r="DY1" s="327"/>
      <c r="DZ1" s="327"/>
      <c r="EA1" s="327"/>
      <c r="EB1" s="327"/>
      <c r="EC1" s="327"/>
      <c r="ED1" s="327"/>
      <c r="EE1" s="327"/>
      <c r="EF1" s="327"/>
      <c r="EG1" s="327"/>
      <c r="EH1" s="327"/>
      <c r="EI1" s="327"/>
      <c r="EJ1" s="327"/>
      <c r="EK1" s="327"/>
      <c r="EL1" s="327"/>
      <c r="EM1" s="327"/>
      <c r="EN1" s="327"/>
      <c r="EO1" s="327"/>
      <c r="EP1" s="327"/>
      <c r="EQ1" s="327"/>
      <c r="ER1" s="327"/>
      <c r="ES1" s="328"/>
      <c r="ET1" s="328"/>
      <c r="EU1" s="328"/>
      <c r="EV1" s="328"/>
      <c r="EW1" s="328"/>
      <c r="EX1" s="328"/>
      <c r="EY1" s="328"/>
      <c r="EZ1" s="328"/>
      <c r="FA1" s="328"/>
      <c r="FB1" s="328"/>
      <c r="FC1" s="328"/>
      <c r="FD1" s="328"/>
      <c r="FE1" s="328"/>
      <c r="FF1" s="328"/>
      <c r="FG1" s="328"/>
      <c r="FH1" s="328"/>
      <c r="FI1" s="328"/>
      <c r="FJ1" s="328"/>
      <c r="FK1" s="328"/>
      <c r="FL1" s="328"/>
      <c r="FM1" s="328"/>
      <c r="FN1" s="328"/>
      <c r="FO1" s="328"/>
      <c r="FP1" s="328"/>
      <c r="FQ1" s="328"/>
      <c r="FR1" s="328"/>
      <c r="FS1" s="328"/>
      <c r="FT1" s="328"/>
      <c r="FU1" s="328"/>
      <c r="FV1" s="328"/>
      <c r="FW1" s="328"/>
      <c r="FX1" s="328"/>
      <c r="FY1" s="328"/>
      <c r="FZ1" s="328"/>
      <c r="GA1" s="328"/>
      <c r="GB1" s="328"/>
      <c r="GC1" s="328"/>
      <c r="GD1" s="328"/>
      <c r="GE1" s="328"/>
      <c r="GF1" s="328"/>
      <c r="GG1" s="328"/>
      <c r="GH1" s="328"/>
      <c r="GI1" s="328"/>
      <c r="GJ1" s="328"/>
      <c r="GK1" s="328"/>
      <c r="GL1" s="328"/>
      <c r="GM1" s="328"/>
      <c r="GN1" s="328"/>
      <c r="GO1" s="328"/>
      <c r="GP1" s="328"/>
      <c r="GQ1" s="328"/>
      <c r="GR1" s="328"/>
      <c r="GS1" s="328"/>
      <c r="GT1" s="328"/>
      <c r="GU1" s="328"/>
      <c r="GV1" s="328"/>
      <c r="GW1" s="328"/>
      <c r="GX1" s="328"/>
      <c r="GY1" s="328"/>
      <c r="GZ1" s="328"/>
      <c r="HA1" s="328"/>
      <c r="HB1" s="328"/>
      <c r="HC1" s="328"/>
      <c r="HD1" s="328"/>
      <c r="HE1" s="328"/>
      <c r="HF1" s="328"/>
      <c r="HG1" s="328"/>
      <c r="HH1" s="328"/>
      <c r="HI1" s="328"/>
      <c r="HJ1" s="328"/>
      <c r="HK1" s="328"/>
      <c r="HL1" s="328"/>
      <c r="HM1" s="328"/>
      <c r="HN1" s="328"/>
      <c r="HO1" s="328"/>
      <c r="HP1" s="328"/>
      <c r="HQ1" s="328"/>
      <c r="HR1" s="328"/>
      <c r="HS1" s="328"/>
      <c r="HT1" s="328"/>
      <c r="HU1" s="328"/>
      <c r="HV1" s="328"/>
      <c r="HW1" s="328"/>
      <c r="HX1" s="328"/>
      <c r="HY1" s="328"/>
      <c r="HZ1" s="328"/>
      <c r="IA1" s="328"/>
      <c r="IB1" s="328"/>
      <c r="IC1" s="328"/>
      <c r="ID1" s="328"/>
      <c r="IE1" s="328"/>
      <c r="IF1" s="328"/>
      <c r="IG1" s="328"/>
      <c r="IH1" s="328"/>
      <c r="II1" s="328"/>
      <c r="IJ1" s="328"/>
      <c r="IK1" s="328"/>
      <c r="IL1" s="328"/>
      <c r="IM1" s="328"/>
      <c r="IN1" s="328"/>
      <c r="IO1" s="328"/>
      <c r="IP1" s="328"/>
      <c r="IQ1" s="328"/>
      <c r="IR1" s="328"/>
      <c r="IS1" s="328"/>
      <c r="IT1" s="328"/>
      <c r="IU1" s="328"/>
      <c r="IV1" s="328"/>
      <c r="IW1" s="328"/>
      <c r="IX1" s="328"/>
      <c r="IY1" s="328"/>
      <c r="IZ1" s="328"/>
      <c r="JA1" s="328"/>
      <c r="JB1" s="328"/>
      <c r="JC1" s="328"/>
      <c r="JD1" s="328"/>
      <c r="JE1" s="328"/>
      <c r="JF1" s="328"/>
      <c r="JG1" s="328"/>
      <c r="JH1" s="328"/>
    </row>
    <row r="2" spans="1:268" s="333" customFormat="1" x14ac:dyDescent="0.3">
      <c r="A2" s="860" t="s">
        <v>0</v>
      </c>
      <c r="B2" s="860"/>
      <c r="C2" s="860"/>
      <c r="D2" s="860"/>
      <c r="E2" s="860"/>
      <c r="F2" s="860"/>
      <c r="G2" s="860"/>
      <c r="H2" s="860"/>
      <c r="I2" s="860"/>
      <c r="J2" s="860"/>
      <c r="K2" s="860"/>
      <c r="L2" s="860"/>
      <c r="M2" s="860"/>
      <c r="N2" s="860"/>
      <c r="O2" s="860"/>
      <c r="P2" s="860"/>
      <c r="Q2" s="860"/>
      <c r="R2" s="860"/>
      <c r="S2" s="860"/>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30"/>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c r="IW2" s="332"/>
      <c r="IX2" s="332"/>
      <c r="IY2" s="332"/>
      <c r="IZ2" s="332"/>
      <c r="JA2" s="332"/>
      <c r="JB2" s="332"/>
      <c r="JC2" s="332"/>
      <c r="JD2" s="332"/>
      <c r="JE2" s="332"/>
      <c r="JF2" s="332"/>
      <c r="JG2" s="332"/>
      <c r="JH2" s="332"/>
    </row>
    <row r="3" spans="1:268" s="190" customFormat="1" ht="24" customHeight="1" x14ac:dyDescent="0.3">
      <c r="A3" s="860" t="s">
        <v>691</v>
      </c>
      <c r="B3" s="860"/>
      <c r="C3" s="860"/>
      <c r="D3" s="860"/>
      <c r="E3" s="860"/>
      <c r="F3" s="860"/>
      <c r="G3" s="860"/>
      <c r="H3" s="860"/>
      <c r="I3" s="860"/>
      <c r="J3" s="860"/>
      <c r="K3" s="860"/>
      <c r="L3" s="860"/>
      <c r="M3" s="860"/>
      <c r="N3" s="860"/>
      <c r="O3" s="860"/>
      <c r="P3" s="860"/>
      <c r="Q3" s="860"/>
      <c r="R3" s="860"/>
      <c r="S3" s="860"/>
      <c r="T3" s="860"/>
      <c r="U3" s="378"/>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5"/>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c r="IW3" s="332"/>
      <c r="IX3" s="332"/>
      <c r="IY3" s="332"/>
      <c r="IZ3" s="332"/>
      <c r="JA3" s="332"/>
      <c r="JB3" s="332"/>
      <c r="JC3" s="332"/>
      <c r="JD3" s="332"/>
      <c r="JE3" s="332"/>
      <c r="JF3" s="332"/>
      <c r="JG3" s="332"/>
      <c r="JH3" s="332"/>
    </row>
    <row r="4" spans="1:268" s="190" customFormat="1" ht="20.399999999999999" customHeight="1" x14ac:dyDescent="0.3">
      <c r="A4" s="846" t="s">
        <v>828</v>
      </c>
      <c r="B4" s="846"/>
      <c r="C4" s="846"/>
      <c r="D4" s="846"/>
      <c r="E4" s="846"/>
      <c r="F4" s="846"/>
      <c r="G4" s="846"/>
      <c r="H4" s="861" t="s">
        <v>1648</v>
      </c>
      <c r="I4" s="862"/>
      <c r="J4" s="862"/>
      <c r="K4" s="862"/>
      <c r="L4" s="863"/>
      <c r="M4" s="870" t="s">
        <v>829</v>
      </c>
      <c r="N4" s="870"/>
      <c r="O4" s="870"/>
      <c r="P4" s="870"/>
      <c r="Q4" s="870"/>
      <c r="R4" s="870"/>
      <c r="S4" s="870"/>
      <c r="T4" s="379"/>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5"/>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c r="IW4" s="332"/>
      <c r="IX4" s="332"/>
      <c r="IY4" s="332"/>
      <c r="IZ4" s="332"/>
      <c r="JA4" s="332"/>
      <c r="JB4" s="332"/>
      <c r="JC4" s="332"/>
      <c r="JD4" s="332"/>
      <c r="JE4" s="332"/>
      <c r="JF4" s="332"/>
      <c r="JG4" s="332"/>
      <c r="JH4" s="332"/>
    </row>
    <row r="5" spans="1:268" s="339" customFormat="1" ht="22.5" customHeight="1" x14ac:dyDescent="0.3">
      <c r="A5" s="961" t="s">
        <v>3</v>
      </c>
      <c r="B5" s="862"/>
      <c r="C5" s="862"/>
      <c r="D5" s="862"/>
      <c r="E5" s="862"/>
      <c r="F5" s="863"/>
      <c r="G5" s="862"/>
      <c r="H5" s="862"/>
      <c r="I5" s="862"/>
      <c r="J5" s="862"/>
      <c r="K5" s="862"/>
      <c r="L5" s="862"/>
      <c r="M5" s="862"/>
      <c r="N5" s="862" t="s">
        <v>737</v>
      </c>
      <c r="O5" s="862"/>
      <c r="P5" s="862"/>
      <c r="Q5" s="862"/>
      <c r="R5" s="862"/>
      <c r="S5" s="863"/>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7"/>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c r="IW5" s="250"/>
      <c r="IX5" s="250"/>
      <c r="IY5" s="250"/>
      <c r="IZ5" s="250"/>
      <c r="JA5" s="250"/>
      <c r="JB5" s="250"/>
      <c r="JC5" s="250"/>
      <c r="JD5" s="250"/>
      <c r="JE5" s="250"/>
      <c r="JF5" s="250"/>
      <c r="JG5" s="250"/>
      <c r="JH5" s="250"/>
    </row>
    <row r="6" spans="1:268" s="339" customFormat="1" ht="26.25" customHeight="1" x14ac:dyDescent="0.3">
      <c r="A6" s="960" t="s">
        <v>5</v>
      </c>
      <c r="B6" s="846" t="s">
        <v>6</v>
      </c>
      <c r="C6" s="846" t="s">
        <v>7</v>
      </c>
      <c r="D6" s="846" t="s">
        <v>8</v>
      </c>
      <c r="E6" s="846" t="s">
        <v>789</v>
      </c>
      <c r="F6" s="865" t="s">
        <v>790</v>
      </c>
      <c r="G6" s="846" t="s">
        <v>6</v>
      </c>
      <c r="H6" s="846" t="s">
        <v>199</v>
      </c>
      <c r="I6" s="959" t="s">
        <v>1664</v>
      </c>
      <c r="J6" s="959" t="s">
        <v>1671</v>
      </c>
      <c r="K6" s="865" t="s">
        <v>793</v>
      </c>
      <c r="L6" s="869" t="s">
        <v>9</v>
      </c>
      <c r="M6" s="864" t="s">
        <v>700</v>
      </c>
      <c r="N6" s="846" t="s">
        <v>795</v>
      </c>
      <c r="O6" s="958" t="s">
        <v>1669</v>
      </c>
      <c r="P6" s="958" t="s">
        <v>1672</v>
      </c>
      <c r="Q6" s="865" t="s">
        <v>798</v>
      </c>
      <c r="R6" s="846" t="s">
        <v>688</v>
      </c>
      <c r="S6" s="846" t="s">
        <v>689</v>
      </c>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7"/>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c r="IV6" s="250"/>
      <c r="IW6" s="250"/>
      <c r="IX6" s="250"/>
      <c r="IY6" s="250"/>
      <c r="IZ6" s="250"/>
      <c r="JA6" s="250"/>
      <c r="JB6" s="250"/>
      <c r="JC6" s="250"/>
      <c r="JD6" s="250"/>
      <c r="JE6" s="250"/>
      <c r="JF6" s="250"/>
      <c r="JG6" s="250"/>
      <c r="JH6" s="250"/>
    </row>
    <row r="7" spans="1:268" s="339" customFormat="1" ht="26.25" customHeight="1" x14ac:dyDescent="0.3">
      <c r="A7" s="960"/>
      <c r="B7" s="846"/>
      <c r="C7" s="846"/>
      <c r="D7" s="846"/>
      <c r="E7" s="846"/>
      <c r="F7" s="865"/>
      <c r="G7" s="846"/>
      <c r="H7" s="846"/>
      <c r="I7" s="959"/>
      <c r="J7" s="959"/>
      <c r="K7" s="865"/>
      <c r="L7" s="869"/>
      <c r="M7" s="870"/>
      <c r="N7" s="846"/>
      <c r="O7" s="958"/>
      <c r="P7" s="958"/>
      <c r="Q7" s="865"/>
      <c r="R7" s="846"/>
      <c r="S7" s="84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7"/>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c r="CU7" s="338"/>
      <c r="CV7" s="338"/>
      <c r="CW7" s="338"/>
      <c r="CX7" s="338"/>
      <c r="CY7" s="338"/>
      <c r="CZ7" s="338"/>
      <c r="DA7" s="338"/>
      <c r="DB7" s="338"/>
      <c r="DC7" s="338"/>
      <c r="DD7" s="338"/>
      <c r="DE7" s="338"/>
      <c r="DF7" s="338"/>
      <c r="DG7" s="338"/>
      <c r="DH7" s="338"/>
      <c r="DI7" s="338"/>
      <c r="DJ7" s="338"/>
      <c r="DK7" s="338"/>
      <c r="DL7" s="338"/>
      <c r="DM7" s="338"/>
      <c r="DN7" s="338"/>
      <c r="DO7" s="338"/>
      <c r="DP7" s="338"/>
      <c r="DQ7" s="338"/>
      <c r="DR7" s="338"/>
      <c r="DS7" s="338"/>
      <c r="DT7" s="338"/>
      <c r="DU7" s="338"/>
      <c r="DV7" s="338"/>
      <c r="DW7" s="338"/>
      <c r="DX7" s="338"/>
      <c r="DY7" s="338"/>
      <c r="DZ7" s="338"/>
      <c r="EA7" s="338"/>
      <c r="EB7" s="338"/>
      <c r="EC7" s="338"/>
      <c r="ED7" s="338"/>
      <c r="EE7" s="338"/>
      <c r="EF7" s="338"/>
      <c r="EG7" s="338"/>
      <c r="EH7" s="338"/>
      <c r="EI7" s="338"/>
      <c r="EJ7" s="338"/>
      <c r="EK7" s="338"/>
      <c r="EL7" s="338"/>
      <c r="EM7" s="338"/>
      <c r="EN7" s="338"/>
      <c r="EO7" s="338"/>
      <c r="EP7" s="338"/>
      <c r="EQ7" s="338"/>
      <c r="ER7" s="338"/>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c r="IW7" s="250"/>
      <c r="IX7" s="250"/>
      <c r="IY7" s="250"/>
      <c r="IZ7" s="250"/>
      <c r="JA7" s="250"/>
      <c r="JB7" s="250"/>
      <c r="JC7" s="250"/>
      <c r="JD7" s="250"/>
      <c r="JE7" s="250"/>
      <c r="JF7" s="250"/>
      <c r="JG7" s="250"/>
      <c r="JH7" s="250"/>
    </row>
    <row r="8" spans="1:268" ht="82.2" customHeight="1" x14ac:dyDescent="0.3">
      <c r="A8" s="893" t="s">
        <v>831</v>
      </c>
      <c r="B8" s="206" t="s">
        <v>832</v>
      </c>
      <c r="C8" s="233" t="s">
        <v>833</v>
      </c>
      <c r="D8" s="340">
        <v>0.2</v>
      </c>
      <c r="E8" s="341">
        <v>0.2</v>
      </c>
      <c r="F8" s="342">
        <v>1</v>
      </c>
      <c r="G8" s="894" t="s">
        <v>834</v>
      </c>
      <c r="H8" s="343" t="s">
        <v>244</v>
      </c>
      <c r="I8" s="952">
        <f>103750000+1000000</f>
        <v>104750000</v>
      </c>
      <c r="J8" s="952">
        <v>69700000</v>
      </c>
      <c r="K8" s="955">
        <f>J8/I8</f>
        <v>0.6653937947494033</v>
      </c>
      <c r="L8" s="894" t="s">
        <v>835</v>
      </c>
      <c r="M8" s="290" t="s">
        <v>1576</v>
      </c>
      <c r="N8" s="779">
        <v>17</v>
      </c>
      <c r="O8" s="904">
        <v>98450000</v>
      </c>
      <c r="P8" s="901">
        <v>69700000</v>
      </c>
      <c r="Q8" s="896">
        <f>P8/O8</f>
        <v>0.70797359065515486</v>
      </c>
      <c r="R8" s="890" t="s">
        <v>716</v>
      </c>
      <c r="S8" s="891" t="s">
        <v>836</v>
      </c>
    </row>
    <row r="9" spans="1:268" ht="69" customHeight="1" x14ac:dyDescent="0.3">
      <c r="A9" s="893"/>
      <c r="B9" s="206" t="s">
        <v>837</v>
      </c>
      <c r="C9" s="233" t="s">
        <v>838</v>
      </c>
      <c r="D9" s="340">
        <v>7</v>
      </c>
      <c r="E9" s="340">
        <v>0.35</v>
      </c>
      <c r="F9" s="342">
        <v>4.9999999999999996E-2</v>
      </c>
      <c r="G9" s="897"/>
      <c r="H9" s="343" t="s">
        <v>76</v>
      </c>
      <c r="I9" s="953"/>
      <c r="J9" s="953"/>
      <c r="K9" s="956"/>
      <c r="L9" s="897"/>
      <c r="M9" s="290" t="s">
        <v>1577</v>
      </c>
      <c r="N9" s="779"/>
      <c r="O9" s="904"/>
      <c r="P9" s="901"/>
      <c r="Q9" s="896"/>
      <c r="R9" s="890"/>
      <c r="S9" s="891"/>
    </row>
    <row r="10" spans="1:268" ht="78" customHeight="1" x14ac:dyDescent="0.3">
      <c r="A10" s="893"/>
      <c r="B10" s="206" t="s">
        <v>839</v>
      </c>
      <c r="C10" s="233" t="s">
        <v>840</v>
      </c>
      <c r="D10" s="340"/>
      <c r="E10" s="346"/>
      <c r="F10" s="342"/>
      <c r="G10" s="897"/>
      <c r="H10" s="343" t="s">
        <v>83</v>
      </c>
      <c r="I10" s="953"/>
      <c r="J10" s="953"/>
      <c r="K10" s="956"/>
      <c r="L10" s="897"/>
      <c r="M10" s="290" t="s">
        <v>1578</v>
      </c>
      <c r="N10" s="779"/>
      <c r="O10" s="904"/>
      <c r="P10" s="901"/>
      <c r="Q10" s="896"/>
      <c r="R10" s="890"/>
      <c r="S10" s="891"/>
    </row>
    <row r="11" spans="1:268" ht="66" x14ac:dyDescent="0.3">
      <c r="A11" s="893"/>
      <c r="B11" s="206" t="s">
        <v>841</v>
      </c>
      <c r="C11" s="233" t="s">
        <v>842</v>
      </c>
      <c r="D11" s="340">
        <v>1</v>
      </c>
      <c r="E11" s="346">
        <v>0.8</v>
      </c>
      <c r="F11" s="342">
        <v>0.8</v>
      </c>
      <c r="G11" s="897"/>
      <c r="H11" s="343" t="s">
        <v>843</v>
      </c>
      <c r="I11" s="953"/>
      <c r="J11" s="953"/>
      <c r="K11" s="956"/>
      <c r="L11" s="897"/>
      <c r="M11" s="290" t="s">
        <v>1579</v>
      </c>
      <c r="N11" s="779"/>
      <c r="O11" s="904"/>
      <c r="P11" s="901"/>
      <c r="Q11" s="896"/>
      <c r="R11" s="890"/>
      <c r="S11" s="891"/>
    </row>
    <row r="12" spans="1:268" ht="171.6" x14ac:dyDescent="0.3">
      <c r="A12" s="893"/>
      <c r="B12" s="206" t="s">
        <v>844</v>
      </c>
      <c r="C12" s="233" t="s">
        <v>845</v>
      </c>
      <c r="D12" s="347">
        <v>4</v>
      </c>
      <c r="E12" s="347">
        <v>4</v>
      </c>
      <c r="F12" s="342">
        <v>1</v>
      </c>
      <c r="G12" s="897"/>
      <c r="H12" s="348" t="s">
        <v>244</v>
      </c>
      <c r="I12" s="953"/>
      <c r="J12" s="953"/>
      <c r="K12" s="956"/>
      <c r="L12" s="897"/>
      <c r="M12" s="349" t="s">
        <v>1580</v>
      </c>
      <c r="N12" s="779"/>
      <c r="O12" s="904"/>
      <c r="P12" s="901"/>
      <c r="Q12" s="896"/>
      <c r="R12" s="890"/>
      <c r="S12" s="891"/>
    </row>
    <row r="13" spans="1:268" ht="211.2" x14ac:dyDescent="0.3">
      <c r="A13" s="893"/>
      <c r="B13" s="206" t="s">
        <v>846</v>
      </c>
      <c r="C13" s="233" t="s">
        <v>847</v>
      </c>
      <c r="D13" s="347"/>
      <c r="E13" s="347"/>
      <c r="F13" s="342"/>
      <c r="G13" s="897"/>
      <c r="H13" s="894" t="s">
        <v>483</v>
      </c>
      <c r="I13" s="953"/>
      <c r="J13" s="953"/>
      <c r="K13" s="956"/>
      <c r="L13" s="897"/>
      <c r="M13" s="349" t="s">
        <v>1581</v>
      </c>
      <c r="N13" s="779"/>
      <c r="O13" s="904"/>
      <c r="P13" s="901"/>
      <c r="Q13" s="896"/>
      <c r="R13" s="890"/>
      <c r="S13" s="891"/>
    </row>
    <row r="14" spans="1:268" ht="62.4" customHeight="1" x14ac:dyDescent="0.3">
      <c r="A14" s="893"/>
      <c r="B14" s="206" t="s">
        <v>848</v>
      </c>
      <c r="C14" s="233" t="s">
        <v>849</v>
      </c>
      <c r="D14" s="347">
        <v>10</v>
      </c>
      <c r="E14" s="350">
        <v>0</v>
      </c>
      <c r="F14" s="342">
        <v>0</v>
      </c>
      <c r="G14" s="897"/>
      <c r="H14" s="897"/>
      <c r="I14" s="954"/>
      <c r="J14" s="954"/>
      <c r="K14" s="957"/>
      <c r="L14" s="897"/>
      <c r="M14" s="349" t="s">
        <v>1582</v>
      </c>
      <c r="N14" s="779"/>
      <c r="O14" s="904"/>
      <c r="P14" s="901"/>
      <c r="Q14" s="896"/>
      <c r="R14" s="890"/>
      <c r="S14" s="891"/>
    </row>
    <row r="15" spans="1:268" ht="231.6" customHeight="1" x14ac:dyDescent="0.3">
      <c r="A15" s="893" t="s">
        <v>850</v>
      </c>
      <c r="B15" s="206" t="s">
        <v>851</v>
      </c>
      <c r="C15" s="233" t="s">
        <v>852</v>
      </c>
      <c r="D15" s="347">
        <v>1</v>
      </c>
      <c r="E15" s="346">
        <v>4</v>
      </c>
      <c r="F15" s="342">
        <v>1</v>
      </c>
      <c r="G15" s="920" t="s">
        <v>853</v>
      </c>
      <c r="H15" s="287" t="s">
        <v>854</v>
      </c>
      <c r="I15" s="895">
        <v>479500000</v>
      </c>
      <c r="J15" s="895">
        <v>264861548</v>
      </c>
      <c r="K15" s="951">
        <v>0.55237027737226274</v>
      </c>
      <c r="L15" s="897" t="s">
        <v>855</v>
      </c>
      <c r="M15" s="290" t="s">
        <v>1622</v>
      </c>
      <c r="N15" s="779">
        <v>48</v>
      </c>
      <c r="O15" s="904">
        <v>414184048</v>
      </c>
      <c r="P15" s="949">
        <v>264861548</v>
      </c>
      <c r="Q15" s="950">
        <f>P15/O15</f>
        <v>0.63947790669137505</v>
      </c>
      <c r="R15" s="890" t="s">
        <v>716</v>
      </c>
      <c r="S15" s="891" t="s">
        <v>836</v>
      </c>
    </row>
    <row r="16" spans="1:268" ht="196.2" customHeight="1" x14ac:dyDescent="0.3">
      <c r="A16" s="893"/>
      <c r="B16" s="206" t="s">
        <v>856</v>
      </c>
      <c r="C16" s="233" t="s">
        <v>857</v>
      </c>
      <c r="D16" s="347">
        <v>1</v>
      </c>
      <c r="E16" s="347">
        <v>0.5</v>
      </c>
      <c r="F16" s="342">
        <v>0.5</v>
      </c>
      <c r="G16" s="920"/>
      <c r="H16" s="287" t="s">
        <v>858</v>
      </c>
      <c r="I16" s="895"/>
      <c r="J16" s="895"/>
      <c r="K16" s="951"/>
      <c r="L16" s="897"/>
      <c r="M16" s="290" t="s">
        <v>859</v>
      </c>
      <c r="N16" s="779"/>
      <c r="O16" s="904"/>
      <c r="P16" s="949"/>
      <c r="Q16" s="950"/>
      <c r="R16" s="890"/>
      <c r="S16" s="891"/>
    </row>
    <row r="17" spans="1:19" ht="343.2" x14ac:dyDescent="0.3">
      <c r="A17" s="893"/>
      <c r="B17" s="233" t="s">
        <v>860</v>
      </c>
      <c r="C17" s="233" t="s">
        <v>861</v>
      </c>
      <c r="D17" s="347">
        <v>3</v>
      </c>
      <c r="E17" s="347">
        <v>6</v>
      </c>
      <c r="F17" s="342">
        <v>1</v>
      </c>
      <c r="G17" s="920"/>
      <c r="H17" s="287" t="s">
        <v>27</v>
      </c>
      <c r="I17" s="895"/>
      <c r="J17" s="895"/>
      <c r="K17" s="951"/>
      <c r="L17" s="897"/>
      <c r="M17" s="287" t="s">
        <v>1640</v>
      </c>
      <c r="N17" s="779"/>
      <c r="O17" s="904"/>
      <c r="P17" s="949"/>
      <c r="Q17" s="950"/>
      <c r="R17" s="890"/>
      <c r="S17" s="891"/>
    </row>
    <row r="18" spans="1:19" ht="37.950000000000003" customHeight="1" x14ac:dyDescent="0.3">
      <c r="A18" s="893"/>
      <c r="B18" s="206" t="s">
        <v>862</v>
      </c>
      <c r="C18" s="233" t="s">
        <v>863</v>
      </c>
      <c r="D18" s="347">
        <v>1</v>
      </c>
      <c r="E18" s="347">
        <v>0</v>
      </c>
      <c r="F18" s="342">
        <v>0</v>
      </c>
      <c r="G18" s="920"/>
      <c r="H18" s="343" t="s">
        <v>76</v>
      </c>
      <c r="I18" s="895"/>
      <c r="J18" s="895"/>
      <c r="K18" s="951"/>
      <c r="L18" s="897"/>
      <c r="M18" s="287" t="s">
        <v>1583</v>
      </c>
      <c r="N18" s="779"/>
      <c r="O18" s="904"/>
      <c r="P18" s="949"/>
      <c r="Q18" s="950"/>
      <c r="R18" s="890"/>
      <c r="S18" s="891"/>
    </row>
    <row r="19" spans="1:19" ht="408.6" customHeight="1" x14ac:dyDescent="0.3">
      <c r="A19" s="893"/>
      <c r="B19" s="206" t="s">
        <v>864</v>
      </c>
      <c r="C19" s="233" t="s">
        <v>865</v>
      </c>
      <c r="D19" s="347">
        <v>1.5</v>
      </c>
      <c r="E19" s="346">
        <v>1</v>
      </c>
      <c r="F19" s="342">
        <v>0.66666666666666663</v>
      </c>
      <c r="G19" s="920"/>
      <c r="H19" s="233" t="s">
        <v>854</v>
      </c>
      <c r="I19" s="895"/>
      <c r="J19" s="895"/>
      <c r="K19" s="951"/>
      <c r="L19" s="897"/>
      <c r="M19" s="287" t="s">
        <v>1641</v>
      </c>
      <c r="N19" s="779"/>
      <c r="O19" s="904"/>
      <c r="P19" s="949"/>
      <c r="Q19" s="950"/>
      <c r="R19" s="890"/>
      <c r="S19" s="891"/>
    </row>
    <row r="20" spans="1:19" ht="50.4" customHeight="1" x14ac:dyDescent="0.3">
      <c r="A20" s="893" t="s">
        <v>866</v>
      </c>
      <c r="B20" s="206" t="s">
        <v>867</v>
      </c>
      <c r="C20" s="233" t="s">
        <v>868</v>
      </c>
      <c r="D20" s="347"/>
      <c r="E20" s="347"/>
      <c r="F20" s="342"/>
      <c r="G20" s="920" t="s">
        <v>869</v>
      </c>
      <c r="H20" s="233" t="s">
        <v>854</v>
      </c>
      <c r="I20" s="895">
        <v>60500000</v>
      </c>
      <c r="J20" s="943">
        <v>23125000</v>
      </c>
      <c r="K20" s="942">
        <f>+J20/I20</f>
        <v>0.38223140495867769</v>
      </c>
      <c r="L20" s="897" t="s">
        <v>870</v>
      </c>
      <c r="M20" s="287" t="s">
        <v>1584</v>
      </c>
      <c r="N20" s="779">
        <v>7</v>
      </c>
      <c r="O20" s="909">
        <v>46250000</v>
      </c>
      <c r="P20" s="912">
        <v>23125000</v>
      </c>
      <c r="Q20" s="834">
        <f>P20/O20</f>
        <v>0.5</v>
      </c>
      <c r="R20" s="890" t="s">
        <v>716</v>
      </c>
      <c r="S20" s="891" t="s">
        <v>836</v>
      </c>
    </row>
    <row r="21" spans="1:19" ht="45.6" customHeight="1" x14ac:dyDescent="0.3">
      <c r="A21" s="893"/>
      <c r="B21" s="894" t="s">
        <v>871</v>
      </c>
      <c r="C21" s="906" t="s">
        <v>872</v>
      </c>
      <c r="D21" s="946"/>
      <c r="E21" s="946"/>
      <c r="F21" s="892"/>
      <c r="G21" s="920"/>
      <c r="H21" s="233" t="s">
        <v>65</v>
      </c>
      <c r="I21" s="895"/>
      <c r="J21" s="944"/>
      <c r="K21" s="942"/>
      <c r="L21" s="897"/>
      <c r="M21" s="947" t="s">
        <v>1584</v>
      </c>
      <c r="N21" s="779"/>
      <c r="O21" s="910"/>
      <c r="P21" s="913"/>
      <c r="Q21" s="902"/>
      <c r="R21" s="890"/>
      <c r="S21" s="891"/>
    </row>
    <row r="22" spans="1:19" ht="17.399999999999999" customHeight="1" x14ac:dyDescent="0.3">
      <c r="A22" s="893"/>
      <c r="B22" s="894"/>
      <c r="C22" s="906"/>
      <c r="D22" s="946"/>
      <c r="E22" s="946"/>
      <c r="F22" s="892"/>
      <c r="G22" s="920"/>
      <c r="H22" s="233" t="s">
        <v>27</v>
      </c>
      <c r="I22" s="895"/>
      <c r="J22" s="944"/>
      <c r="K22" s="942"/>
      <c r="L22" s="897"/>
      <c r="M22" s="948"/>
      <c r="N22" s="779"/>
      <c r="O22" s="910"/>
      <c r="P22" s="913"/>
      <c r="Q22" s="902"/>
      <c r="R22" s="890"/>
      <c r="S22" s="891"/>
    </row>
    <row r="23" spans="1:19" ht="184.8" x14ac:dyDescent="0.3">
      <c r="A23" s="893"/>
      <c r="B23" s="206" t="s">
        <v>873</v>
      </c>
      <c r="C23" s="233" t="s">
        <v>874</v>
      </c>
      <c r="D23" s="289">
        <v>100</v>
      </c>
      <c r="E23" s="289">
        <v>38</v>
      </c>
      <c r="F23" s="342">
        <f t="shared" ref="F23:F32" si="0">+E23/D23</f>
        <v>0.38</v>
      </c>
      <c r="G23" s="920"/>
      <c r="H23" s="233" t="s">
        <v>76</v>
      </c>
      <c r="I23" s="895"/>
      <c r="J23" s="945"/>
      <c r="K23" s="942"/>
      <c r="L23" s="897"/>
      <c r="M23" s="349" t="s">
        <v>1585</v>
      </c>
      <c r="N23" s="779"/>
      <c r="O23" s="911"/>
      <c r="P23" s="914"/>
      <c r="Q23" s="835"/>
      <c r="R23" s="890"/>
      <c r="S23" s="891"/>
    </row>
    <row r="24" spans="1:19" ht="204.6" customHeight="1" x14ac:dyDescent="0.3">
      <c r="A24" s="893" t="s">
        <v>875</v>
      </c>
      <c r="B24" s="206" t="s">
        <v>876</v>
      </c>
      <c r="C24" s="233" t="s">
        <v>877</v>
      </c>
      <c r="D24" s="347">
        <v>2</v>
      </c>
      <c r="E24" s="350">
        <v>1</v>
      </c>
      <c r="F24" s="342">
        <f t="shared" si="0"/>
        <v>0.5</v>
      </c>
      <c r="G24" s="920" t="s">
        <v>878</v>
      </c>
      <c r="H24" s="343" t="s">
        <v>76</v>
      </c>
      <c r="I24" s="895">
        <v>251000000</v>
      </c>
      <c r="J24" s="895">
        <v>65525000</v>
      </c>
      <c r="K24" s="942">
        <f>+J24/I24</f>
        <v>0.26105577689243026</v>
      </c>
      <c r="L24" s="920" t="s">
        <v>879</v>
      </c>
      <c r="M24" s="287" t="s">
        <v>1586</v>
      </c>
      <c r="N24" s="779">
        <v>18</v>
      </c>
      <c r="O24" s="909">
        <v>154140000</v>
      </c>
      <c r="P24" s="895">
        <v>65525000</v>
      </c>
      <c r="Q24" s="834">
        <f>P24/O24</f>
        <v>0.42510055793434542</v>
      </c>
      <c r="R24" s="890" t="s">
        <v>716</v>
      </c>
      <c r="S24" s="891" t="s">
        <v>836</v>
      </c>
    </row>
    <row r="25" spans="1:19" ht="52.95" customHeight="1" x14ac:dyDescent="0.3">
      <c r="A25" s="893"/>
      <c r="B25" s="894" t="s">
        <v>880</v>
      </c>
      <c r="C25" s="906" t="s">
        <v>881</v>
      </c>
      <c r="D25" s="922">
        <v>0.5</v>
      </c>
      <c r="E25" s="922">
        <v>0.3</v>
      </c>
      <c r="F25" s="892">
        <f t="shared" si="0"/>
        <v>0.6</v>
      </c>
      <c r="G25" s="920"/>
      <c r="H25" s="343" t="s">
        <v>882</v>
      </c>
      <c r="I25" s="895"/>
      <c r="J25" s="895"/>
      <c r="K25" s="942"/>
      <c r="L25" s="920"/>
      <c r="M25" s="826" t="s">
        <v>1587</v>
      </c>
      <c r="N25" s="779"/>
      <c r="O25" s="910"/>
      <c r="P25" s="895"/>
      <c r="Q25" s="902"/>
      <c r="R25" s="890"/>
      <c r="S25" s="891"/>
    </row>
    <row r="26" spans="1:19" ht="51.6" customHeight="1" x14ac:dyDescent="0.3">
      <c r="A26" s="893"/>
      <c r="B26" s="894"/>
      <c r="C26" s="906"/>
      <c r="D26" s="922"/>
      <c r="E26" s="922"/>
      <c r="F26" s="892"/>
      <c r="G26" s="920"/>
      <c r="H26" s="343" t="s">
        <v>65</v>
      </c>
      <c r="I26" s="895"/>
      <c r="J26" s="895"/>
      <c r="K26" s="942"/>
      <c r="L26" s="920"/>
      <c r="M26" s="827"/>
      <c r="N26" s="779"/>
      <c r="O26" s="910"/>
      <c r="P26" s="895"/>
      <c r="Q26" s="902"/>
      <c r="R26" s="890"/>
      <c r="S26" s="891"/>
    </row>
    <row r="27" spans="1:19" ht="163.95" customHeight="1" x14ac:dyDescent="0.3">
      <c r="A27" s="893"/>
      <c r="B27" s="206" t="s">
        <v>883</v>
      </c>
      <c r="C27" s="233" t="s">
        <v>884</v>
      </c>
      <c r="D27" s="351">
        <v>1</v>
      </c>
      <c r="E27" s="351">
        <v>0.5</v>
      </c>
      <c r="F27" s="342">
        <v>0.5</v>
      </c>
      <c r="G27" s="920"/>
      <c r="H27" s="343" t="s">
        <v>885</v>
      </c>
      <c r="I27" s="895"/>
      <c r="J27" s="895"/>
      <c r="K27" s="942"/>
      <c r="L27" s="920"/>
      <c r="M27" s="290" t="s">
        <v>1588</v>
      </c>
      <c r="N27" s="779"/>
      <c r="O27" s="911"/>
      <c r="P27" s="895"/>
      <c r="Q27" s="835"/>
      <c r="R27" s="890"/>
      <c r="S27" s="891"/>
    </row>
    <row r="28" spans="1:19" ht="158.4" x14ac:dyDescent="0.3">
      <c r="A28" s="893" t="s">
        <v>886</v>
      </c>
      <c r="B28" s="206" t="s">
        <v>887</v>
      </c>
      <c r="C28" s="233" t="s">
        <v>888</v>
      </c>
      <c r="D28" s="484">
        <v>4</v>
      </c>
      <c r="E28" s="485">
        <v>6</v>
      </c>
      <c r="F28" s="486">
        <v>1</v>
      </c>
      <c r="G28" s="920" t="s">
        <v>889</v>
      </c>
      <c r="H28" s="287" t="s">
        <v>408</v>
      </c>
      <c r="I28" s="895">
        <v>139500000</v>
      </c>
      <c r="J28" s="895">
        <v>103624500</v>
      </c>
      <c r="K28" s="921">
        <f>+J28/I28</f>
        <v>0.74282795698924731</v>
      </c>
      <c r="L28" s="897" t="s">
        <v>890</v>
      </c>
      <c r="M28" s="290" t="s">
        <v>1623</v>
      </c>
      <c r="N28" s="779">
        <v>10</v>
      </c>
      <c r="O28" s="909">
        <v>130200000</v>
      </c>
      <c r="P28" s="912">
        <v>103624500</v>
      </c>
      <c r="Q28" s="939">
        <f>P28/O28</f>
        <v>0.79588709677419356</v>
      </c>
      <c r="R28" s="890" t="s">
        <v>716</v>
      </c>
      <c r="S28" s="891" t="s">
        <v>836</v>
      </c>
    </row>
    <row r="29" spans="1:19" ht="96.6" customHeight="1" x14ac:dyDescent="0.3">
      <c r="A29" s="893"/>
      <c r="B29" s="894" t="s">
        <v>891</v>
      </c>
      <c r="C29" s="906" t="s">
        <v>892</v>
      </c>
      <c r="D29" s="922">
        <v>0.5</v>
      </c>
      <c r="E29" s="922">
        <v>0.1</v>
      </c>
      <c r="F29" s="892">
        <f t="shared" si="0"/>
        <v>0.2</v>
      </c>
      <c r="G29" s="920"/>
      <c r="H29" s="287" t="s">
        <v>175</v>
      </c>
      <c r="I29" s="895"/>
      <c r="J29" s="895"/>
      <c r="K29" s="921"/>
      <c r="L29" s="897"/>
      <c r="M29" s="851" t="s">
        <v>1618</v>
      </c>
      <c r="N29" s="779"/>
      <c r="O29" s="910"/>
      <c r="P29" s="913"/>
      <c r="Q29" s="940"/>
      <c r="R29" s="890"/>
      <c r="S29" s="891"/>
    </row>
    <row r="30" spans="1:19" ht="96" customHeight="1" x14ac:dyDescent="0.3">
      <c r="A30" s="893"/>
      <c r="B30" s="894"/>
      <c r="C30" s="906"/>
      <c r="D30" s="922"/>
      <c r="E30" s="922"/>
      <c r="F30" s="892"/>
      <c r="G30" s="920"/>
      <c r="H30" s="287" t="s">
        <v>27</v>
      </c>
      <c r="I30" s="895"/>
      <c r="J30" s="895"/>
      <c r="K30" s="921"/>
      <c r="L30" s="897"/>
      <c r="M30" s="853"/>
      <c r="N30" s="779"/>
      <c r="O30" s="910"/>
      <c r="P30" s="913"/>
      <c r="Q30" s="940"/>
      <c r="R30" s="890"/>
      <c r="S30" s="891"/>
    </row>
    <row r="31" spans="1:19" ht="239.4" customHeight="1" x14ac:dyDescent="0.3">
      <c r="A31" s="893"/>
      <c r="B31" s="206" t="s">
        <v>893</v>
      </c>
      <c r="C31" s="233" t="s">
        <v>634</v>
      </c>
      <c r="D31" s="347">
        <v>0.25</v>
      </c>
      <c r="E31" s="351">
        <v>0.1</v>
      </c>
      <c r="F31" s="342">
        <f t="shared" si="0"/>
        <v>0.4</v>
      </c>
      <c r="G31" s="920"/>
      <c r="H31" s="287" t="s">
        <v>65</v>
      </c>
      <c r="I31" s="895"/>
      <c r="J31" s="895"/>
      <c r="K31" s="921"/>
      <c r="L31" s="897"/>
      <c r="M31" s="352" t="s">
        <v>1589</v>
      </c>
      <c r="N31" s="779"/>
      <c r="O31" s="911"/>
      <c r="P31" s="914"/>
      <c r="Q31" s="941"/>
      <c r="R31" s="890"/>
      <c r="S31" s="891"/>
    </row>
    <row r="32" spans="1:19" ht="58.2" customHeight="1" x14ac:dyDescent="0.3">
      <c r="A32" s="903" t="s">
        <v>894</v>
      </c>
      <c r="B32" s="894" t="s">
        <v>895</v>
      </c>
      <c r="C32" s="906" t="s">
        <v>896</v>
      </c>
      <c r="D32" s="938">
        <v>20</v>
      </c>
      <c r="E32" s="938">
        <v>20</v>
      </c>
      <c r="F32" s="892">
        <f t="shared" si="0"/>
        <v>1</v>
      </c>
      <c r="G32" s="894" t="s">
        <v>897</v>
      </c>
      <c r="H32" s="233" t="s">
        <v>27</v>
      </c>
      <c r="I32" s="895">
        <v>34000000</v>
      </c>
      <c r="J32" s="895">
        <v>14914286</v>
      </c>
      <c r="K32" s="935">
        <f>+J32/I32</f>
        <v>0.43865547058823529</v>
      </c>
      <c r="L32" s="897" t="s">
        <v>898</v>
      </c>
      <c r="M32" s="936" t="s">
        <v>1619</v>
      </c>
      <c r="N32" s="915">
        <v>6</v>
      </c>
      <c r="O32" s="909">
        <v>17574620</v>
      </c>
      <c r="P32" s="912">
        <v>14914286</v>
      </c>
      <c r="Q32" s="932">
        <f>P32/O32</f>
        <v>0.84862637143790309</v>
      </c>
      <c r="R32" s="890" t="s">
        <v>716</v>
      </c>
      <c r="S32" s="891" t="s">
        <v>836</v>
      </c>
    </row>
    <row r="33" spans="1:19" ht="59.4" customHeight="1" x14ac:dyDescent="0.3">
      <c r="A33" s="903"/>
      <c r="B33" s="894"/>
      <c r="C33" s="906"/>
      <c r="D33" s="938"/>
      <c r="E33" s="938"/>
      <c r="F33" s="892"/>
      <c r="G33" s="894"/>
      <c r="H33" s="233" t="s">
        <v>858</v>
      </c>
      <c r="I33" s="895"/>
      <c r="J33" s="895"/>
      <c r="K33" s="935"/>
      <c r="L33" s="897"/>
      <c r="M33" s="937"/>
      <c r="N33" s="915"/>
      <c r="O33" s="910"/>
      <c r="P33" s="913"/>
      <c r="Q33" s="933"/>
      <c r="R33" s="890"/>
      <c r="S33" s="891"/>
    </row>
    <row r="34" spans="1:19" ht="79.2" x14ac:dyDescent="0.3">
      <c r="A34" s="903"/>
      <c r="B34" s="233" t="s">
        <v>899</v>
      </c>
      <c r="C34" s="233" t="s">
        <v>900</v>
      </c>
      <c r="D34" s="353">
        <v>100</v>
      </c>
      <c r="E34" s="353">
        <v>100</v>
      </c>
      <c r="F34" s="342">
        <f>+E34/D34</f>
        <v>1</v>
      </c>
      <c r="G34" s="894"/>
      <c r="H34" s="233" t="s">
        <v>854</v>
      </c>
      <c r="I34" s="895"/>
      <c r="J34" s="895"/>
      <c r="K34" s="935"/>
      <c r="L34" s="897"/>
      <c r="M34" s="354" t="s">
        <v>1590</v>
      </c>
      <c r="N34" s="915"/>
      <c r="O34" s="911"/>
      <c r="P34" s="914"/>
      <c r="Q34" s="934"/>
      <c r="R34" s="890"/>
      <c r="S34" s="891"/>
    </row>
    <row r="35" spans="1:19" ht="29.4" customHeight="1" x14ac:dyDescent="0.3">
      <c r="A35" s="903" t="s">
        <v>901</v>
      </c>
      <c r="B35" s="906" t="s">
        <v>902</v>
      </c>
      <c r="C35" s="906" t="s">
        <v>903</v>
      </c>
      <c r="D35" s="779">
        <v>3</v>
      </c>
      <c r="E35" s="779">
        <v>3</v>
      </c>
      <c r="F35" s="931">
        <f>+E35/D35</f>
        <v>1</v>
      </c>
      <c r="G35" s="894" t="s">
        <v>904</v>
      </c>
      <c r="H35" s="233" t="s">
        <v>905</v>
      </c>
      <c r="I35" s="895">
        <v>47000000</v>
      </c>
      <c r="J35" s="895">
        <v>13400000</v>
      </c>
      <c r="K35" s="896">
        <f>+J35/I35</f>
        <v>0.28510638297872343</v>
      </c>
      <c r="L35" s="897" t="s">
        <v>906</v>
      </c>
      <c r="M35" s="826" t="s">
        <v>1591</v>
      </c>
      <c r="N35" s="779">
        <v>7</v>
      </c>
      <c r="O35" s="909">
        <v>39728845</v>
      </c>
      <c r="P35" s="912">
        <v>13400000</v>
      </c>
      <c r="Q35" s="932">
        <f>P35/O35</f>
        <v>0.33728642249730645</v>
      </c>
      <c r="R35" s="890" t="s">
        <v>716</v>
      </c>
      <c r="S35" s="891" t="s">
        <v>836</v>
      </c>
    </row>
    <row r="36" spans="1:19" ht="32.4" customHeight="1" x14ac:dyDescent="0.3">
      <c r="A36" s="903"/>
      <c r="B36" s="906"/>
      <c r="C36" s="906"/>
      <c r="D36" s="779"/>
      <c r="E36" s="779"/>
      <c r="F36" s="931"/>
      <c r="G36" s="894"/>
      <c r="H36" s="233" t="s">
        <v>65</v>
      </c>
      <c r="I36" s="895"/>
      <c r="J36" s="895"/>
      <c r="K36" s="896"/>
      <c r="L36" s="897"/>
      <c r="M36" s="877"/>
      <c r="N36" s="779"/>
      <c r="O36" s="910"/>
      <c r="P36" s="913"/>
      <c r="Q36" s="933"/>
      <c r="R36" s="890"/>
      <c r="S36" s="891"/>
    </row>
    <row r="37" spans="1:19" ht="31.95" customHeight="1" x14ac:dyDescent="0.3">
      <c r="A37" s="903"/>
      <c r="B37" s="906"/>
      <c r="C37" s="906"/>
      <c r="D37" s="779"/>
      <c r="E37" s="779"/>
      <c r="F37" s="931"/>
      <c r="G37" s="894"/>
      <c r="H37" s="233" t="s">
        <v>284</v>
      </c>
      <c r="I37" s="895"/>
      <c r="J37" s="895"/>
      <c r="K37" s="896"/>
      <c r="L37" s="897"/>
      <c r="M37" s="827"/>
      <c r="N37" s="779"/>
      <c r="O37" s="911"/>
      <c r="P37" s="914"/>
      <c r="Q37" s="934"/>
      <c r="R37" s="890"/>
      <c r="S37" s="891"/>
    </row>
    <row r="38" spans="1:19" ht="79.95" customHeight="1" x14ac:dyDescent="0.3">
      <c r="A38" s="903" t="s">
        <v>907</v>
      </c>
      <c r="B38" s="906" t="s">
        <v>908</v>
      </c>
      <c r="C38" s="906" t="s">
        <v>909</v>
      </c>
      <c r="D38" s="922">
        <v>2.2000000000000002</v>
      </c>
      <c r="E38" s="922">
        <v>1.8</v>
      </c>
      <c r="F38" s="931">
        <f>+E38/D38</f>
        <v>0.81818181818181812</v>
      </c>
      <c r="G38" s="894" t="s">
        <v>910</v>
      </c>
      <c r="H38" s="233" t="s">
        <v>284</v>
      </c>
      <c r="I38" s="895">
        <v>697622168</v>
      </c>
      <c r="J38" s="895">
        <v>39401785</v>
      </c>
      <c r="K38" s="896">
        <f>+J38/I38</f>
        <v>5.648012177273587E-2</v>
      </c>
      <c r="L38" s="897" t="s">
        <v>911</v>
      </c>
      <c r="M38" s="826" t="s">
        <v>1624</v>
      </c>
      <c r="N38" s="779">
        <v>9</v>
      </c>
      <c r="O38" s="909">
        <v>73625035</v>
      </c>
      <c r="P38" s="895">
        <v>39401785</v>
      </c>
      <c r="Q38" s="928">
        <f>P38/O38</f>
        <v>0.53516830246668134</v>
      </c>
      <c r="R38" s="890" t="s">
        <v>912</v>
      </c>
      <c r="S38" s="891" t="s">
        <v>836</v>
      </c>
    </row>
    <row r="39" spans="1:19" ht="91.2" customHeight="1" x14ac:dyDescent="0.3">
      <c r="A39" s="903"/>
      <c r="B39" s="906"/>
      <c r="C39" s="906"/>
      <c r="D39" s="922"/>
      <c r="E39" s="922"/>
      <c r="F39" s="931"/>
      <c r="G39" s="894"/>
      <c r="H39" s="233" t="s">
        <v>913</v>
      </c>
      <c r="I39" s="895"/>
      <c r="J39" s="895"/>
      <c r="K39" s="896"/>
      <c r="L39" s="897"/>
      <c r="M39" s="877"/>
      <c r="N39" s="779"/>
      <c r="O39" s="910"/>
      <c r="P39" s="895"/>
      <c r="Q39" s="929"/>
      <c r="R39" s="890"/>
      <c r="S39" s="891"/>
    </row>
    <row r="40" spans="1:19" ht="86.4" customHeight="1" x14ac:dyDescent="0.3">
      <c r="A40" s="903"/>
      <c r="B40" s="906"/>
      <c r="C40" s="906"/>
      <c r="D40" s="922"/>
      <c r="E40" s="922"/>
      <c r="F40" s="931"/>
      <c r="G40" s="894"/>
      <c r="H40" s="233" t="s">
        <v>65</v>
      </c>
      <c r="I40" s="895"/>
      <c r="J40" s="895"/>
      <c r="K40" s="896"/>
      <c r="L40" s="897"/>
      <c r="M40" s="877"/>
      <c r="N40" s="779"/>
      <c r="O40" s="910"/>
      <c r="P40" s="895"/>
      <c r="Q40" s="929"/>
      <c r="R40" s="890"/>
      <c r="S40" s="891"/>
    </row>
    <row r="41" spans="1:19" ht="146.4" customHeight="1" x14ac:dyDescent="0.3">
      <c r="A41" s="903"/>
      <c r="B41" s="906"/>
      <c r="C41" s="906"/>
      <c r="D41" s="922"/>
      <c r="E41" s="922"/>
      <c r="F41" s="931"/>
      <c r="G41" s="894"/>
      <c r="H41" s="233" t="s">
        <v>284</v>
      </c>
      <c r="I41" s="895"/>
      <c r="J41" s="895"/>
      <c r="K41" s="896"/>
      <c r="L41" s="897"/>
      <c r="M41" s="827"/>
      <c r="N41" s="779"/>
      <c r="O41" s="911"/>
      <c r="P41" s="895"/>
      <c r="Q41" s="930"/>
      <c r="R41" s="890"/>
      <c r="S41" s="891"/>
    </row>
    <row r="42" spans="1:19" ht="67.2" customHeight="1" x14ac:dyDescent="0.3">
      <c r="A42" s="903" t="s">
        <v>914</v>
      </c>
      <c r="B42" s="905" t="s">
        <v>915</v>
      </c>
      <c r="C42" s="905" t="s">
        <v>916</v>
      </c>
      <c r="D42" s="779">
        <v>1</v>
      </c>
      <c r="E42" s="779">
        <v>1</v>
      </c>
      <c r="F42" s="892">
        <f>+E42/D42</f>
        <v>1</v>
      </c>
      <c r="G42" s="905" t="s">
        <v>917</v>
      </c>
      <c r="H42" s="233" t="s">
        <v>284</v>
      </c>
      <c r="I42" s="895">
        <v>31500000</v>
      </c>
      <c r="J42" s="895">
        <v>5600000</v>
      </c>
      <c r="K42" s="896">
        <f>+J42/I42</f>
        <v>0.17777777777777778</v>
      </c>
      <c r="L42" s="897" t="s">
        <v>918</v>
      </c>
      <c r="M42" s="826" t="s">
        <v>1625</v>
      </c>
      <c r="N42" s="923">
        <v>8</v>
      </c>
      <c r="O42" s="909">
        <v>16900000</v>
      </c>
      <c r="P42" s="912">
        <v>5600000</v>
      </c>
      <c r="Q42" s="834">
        <f>P42/O42</f>
        <v>0.33136094674556216</v>
      </c>
      <c r="R42" s="925" t="s">
        <v>716</v>
      </c>
      <c r="S42" s="891" t="s">
        <v>836</v>
      </c>
    </row>
    <row r="43" spans="1:19" ht="51" customHeight="1" x14ac:dyDescent="0.3">
      <c r="A43" s="903"/>
      <c r="B43" s="905"/>
      <c r="C43" s="905"/>
      <c r="D43" s="779"/>
      <c r="E43" s="779"/>
      <c r="F43" s="892"/>
      <c r="G43" s="905"/>
      <c r="H43" s="233" t="s">
        <v>858</v>
      </c>
      <c r="I43" s="895"/>
      <c r="J43" s="895"/>
      <c r="K43" s="896"/>
      <c r="L43" s="897"/>
      <c r="M43" s="877"/>
      <c r="N43" s="923"/>
      <c r="O43" s="910"/>
      <c r="P43" s="913"/>
      <c r="Q43" s="902"/>
      <c r="R43" s="926"/>
      <c r="S43" s="891"/>
    </row>
    <row r="44" spans="1:19" ht="45.6" customHeight="1" x14ac:dyDescent="0.3">
      <c r="A44" s="903"/>
      <c r="B44" s="897"/>
      <c r="C44" s="897"/>
      <c r="D44" s="779"/>
      <c r="E44" s="779"/>
      <c r="F44" s="892"/>
      <c r="G44" s="897"/>
      <c r="H44" s="233" t="s">
        <v>919</v>
      </c>
      <c r="I44" s="895"/>
      <c r="J44" s="895"/>
      <c r="K44" s="896"/>
      <c r="L44" s="897"/>
      <c r="M44" s="827"/>
      <c r="N44" s="924"/>
      <c r="O44" s="911"/>
      <c r="P44" s="914"/>
      <c r="Q44" s="835"/>
      <c r="R44" s="927"/>
      <c r="S44" s="891"/>
    </row>
    <row r="45" spans="1:19" ht="39.6" customHeight="1" x14ac:dyDescent="0.3">
      <c r="A45" s="903" t="s">
        <v>920</v>
      </c>
      <c r="B45" s="894" t="s">
        <v>921</v>
      </c>
      <c r="C45" s="906" t="s">
        <v>922</v>
      </c>
      <c r="D45" s="922">
        <v>0.7</v>
      </c>
      <c r="E45" s="922">
        <v>0.3</v>
      </c>
      <c r="F45" s="892">
        <f>+E45/D45</f>
        <v>0.4285714285714286</v>
      </c>
      <c r="G45" s="894" t="s">
        <v>923</v>
      </c>
      <c r="H45" s="233" t="s">
        <v>284</v>
      </c>
      <c r="I45" s="895">
        <v>39000000</v>
      </c>
      <c r="J45" s="895">
        <v>8255714</v>
      </c>
      <c r="K45" s="921">
        <f>+J45/I45</f>
        <v>0.21168497435897435</v>
      </c>
      <c r="L45" s="894" t="s">
        <v>918</v>
      </c>
      <c r="M45" s="826" t="s">
        <v>924</v>
      </c>
      <c r="N45" s="779">
        <v>3</v>
      </c>
      <c r="O45" s="909">
        <v>8255714</v>
      </c>
      <c r="P45" s="895">
        <v>8255714</v>
      </c>
      <c r="Q45" s="834">
        <f>P45/O45</f>
        <v>1</v>
      </c>
      <c r="R45" s="890" t="s">
        <v>716</v>
      </c>
      <c r="S45" s="891" t="s">
        <v>836</v>
      </c>
    </row>
    <row r="46" spans="1:19" ht="34.200000000000003" customHeight="1" x14ac:dyDescent="0.3">
      <c r="A46" s="903"/>
      <c r="B46" s="894"/>
      <c r="C46" s="906"/>
      <c r="D46" s="922"/>
      <c r="E46" s="922"/>
      <c r="F46" s="892"/>
      <c r="G46" s="894"/>
      <c r="H46" s="233" t="s">
        <v>925</v>
      </c>
      <c r="I46" s="895"/>
      <c r="J46" s="895"/>
      <c r="K46" s="921"/>
      <c r="L46" s="894"/>
      <c r="M46" s="827"/>
      <c r="N46" s="779"/>
      <c r="O46" s="910"/>
      <c r="P46" s="895"/>
      <c r="Q46" s="902"/>
      <c r="R46" s="890"/>
      <c r="S46" s="891"/>
    </row>
    <row r="47" spans="1:19" ht="77.400000000000006" customHeight="1" x14ac:dyDescent="0.3">
      <c r="A47" s="903"/>
      <c r="B47" s="233" t="s">
        <v>926</v>
      </c>
      <c r="C47" s="233" t="s">
        <v>398</v>
      </c>
      <c r="D47" s="289">
        <v>6</v>
      </c>
      <c r="E47" s="289">
        <v>2</v>
      </c>
      <c r="F47" s="342">
        <f>+E47/D47</f>
        <v>0.33333333333333331</v>
      </c>
      <c r="G47" s="894"/>
      <c r="H47" s="233" t="s">
        <v>27</v>
      </c>
      <c r="I47" s="895"/>
      <c r="J47" s="895"/>
      <c r="K47" s="921"/>
      <c r="L47" s="894"/>
      <c r="M47" s="290" t="s">
        <v>1592</v>
      </c>
      <c r="N47" s="779"/>
      <c r="O47" s="911"/>
      <c r="P47" s="895"/>
      <c r="Q47" s="835"/>
      <c r="R47" s="890"/>
      <c r="S47" s="891"/>
    </row>
    <row r="48" spans="1:19" ht="105" customHeight="1" x14ac:dyDescent="0.3">
      <c r="A48" s="903" t="s">
        <v>927</v>
      </c>
      <c r="B48" s="906" t="s">
        <v>928</v>
      </c>
      <c r="C48" s="906" t="s">
        <v>929</v>
      </c>
      <c r="D48" s="779">
        <v>6</v>
      </c>
      <c r="E48" s="779">
        <v>5</v>
      </c>
      <c r="F48" s="892">
        <f>+E48/D48</f>
        <v>0.83333333333333337</v>
      </c>
      <c r="G48" s="920" t="s">
        <v>930</v>
      </c>
      <c r="H48" s="343" t="s">
        <v>931</v>
      </c>
      <c r="I48" s="895">
        <v>21500000</v>
      </c>
      <c r="J48" s="895">
        <v>12000000</v>
      </c>
      <c r="K48" s="921">
        <f>J48/I48</f>
        <v>0.55813953488372092</v>
      </c>
      <c r="L48" s="897" t="s">
        <v>932</v>
      </c>
      <c r="M48" s="851" t="s">
        <v>1593</v>
      </c>
      <c r="N48" s="779">
        <v>4</v>
      </c>
      <c r="O48" s="909">
        <v>19333334</v>
      </c>
      <c r="P48" s="912">
        <v>12000000</v>
      </c>
      <c r="Q48" s="834">
        <f>P48/O48</f>
        <v>0.62068963376932296</v>
      </c>
      <c r="R48" s="890" t="s">
        <v>716</v>
      </c>
      <c r="S48" s="891" t="s">
        <v>836</v>
      </c>
    </row>
    <row r="49" spans="1:19" ht="110.4" customHeight="1" x14ac:dyDescent="0.3">
      <c r="A49" s="903"/>
      <c r="B49" s="906"/>
      <c r="C49" s="906"/>
      <c r="D49" s="779"/>
      <c r="E49" s="779"/>
      <c r="F49" s="892"/>
      <c r="G49" s="920"/>
      <c r="H49" s="343" t="s">
        <v>858</v>
      </c>
      <c r="I49" s="895"/>
      <c r="J49" s="895"/>
      <c r="K49" s="921"/>
      <c r="L49" s="897"/>
      <c r="M49" s="852"/>
      <c r="N49" s="779"/>
      <c r="O49" s="910"/>
      <c r="P49" s="913"/>
      <c r="Q49" s="902"/>
      <c r="R49" s="890"/>
      <c r="S49" s="891"/>
    </row>
    <row r="50" spans="1:19" ht="156" customHeight="1" x14ac:dyDescent="0.3">
      <c r="A50" s="903"/>
      <c r="B50" s="906"/>
      <c r="C50" s="906"/>
      <c r="D50" s="779"/>
      <c r="E50" s="779"/>
      <c r="F50" s="892"/>
      <c r="G50" s="920"/>
      <c r="H50" s="343" t="s">
        <v>27</v>
      </c>
      <c r="I50" s="895"/>
      <c r="J50" s="895"/>
      <c r="K50" s="921"/>
      <c r="L50" s="897"/>
      <c r="M50" s="853"/>
      <c r="N50" s="779"/>
      <c r="O50" s="911"/>
      <c r="P50" s="914"/>
      <c r="Q50" s="835"/>
      <c r="R50" s="890"/>
      <c r="S50" s="891"/>
    </row>
    <row r="51" spans="1:19" ht="28.2" customHeight="1" x14ac:dyDescent="0.3">
      <c r="A51" s="908" t="s">
        <v>933</v>
      </c>
      <c r="B51" s="918" t="s">
        <v>934</v>
      </c>
      <c r="C51" s="906" t="s">
        <v>935</v>
      </c>
      <c r="D51" s="779">
        <v>1</v>
      </c>
      <c r="E51" s="779">
        <v>1</v>
      </c>
      <c r="F51" s="892">
        <f>+E51/D51</f>
        <v>1</v>
      </c>
      <c r="G51" s="894" t="s">
        <v>936</v>
      </c>
      <c r="H51" s="343" t="s">
        <v>937</v>
      </c>
      <c r="I51" s="895">
        <v>42000000</v>
      </c>
      <c r="J51" s="895">
        <v>25214286</v>
      </c>
      <c r="K51" s="896">
        <f>J51/I51</f>
        <v>0.60034014285714288</v>
      </c>
      <c r="L51" s="897" t="s">
        <v>938</v>
      </c>
      <c r="M51" s="916" t="s">
        <v>939</v>
      </c>
      <c r="N51" s="779">
        <v>7</v>
      </c>
      <c r="O51" s="909">
        <v>38750000</v>
      </c>
      <c r="P51" s="895">
        <v>25214286</v>
      </c>
      <c r="Q51" s="834">
        <f>P51/O51</f>
        <v>0.6506912516129032</v>
      </c>
      <c r="R51" s="890" t="s">
        <v>16</v>
      </c>
      <c r="S51" s="891" t="s">
        <v>836</v>
      </c>
    </row>
    <row r="52" spans="1:19" ht="28.2" customHeight="1" x14ac:dyDescent="0.3">
      <c r="A52" s="908"/>
      <c r="B52" s="918"/>
      <c r="C52" s="906"/>
      <c r="D52" s="779"/>
      <c r="E52" s="779"/>
      <c r="F52" s="892"/>
      <c r="G52" s="894"/>
      <c r="H52" s="343" t="s">
        <v>940</v>
      </c>
      <c r="I52" s="895"/>
      <c r="J52" s="895"/>
      <c r="K52" s="896"/>
      <c r="L52" s="897"/>
      <c r="M52" s="919"/>
      <c r="N52" s="779"/>
      <c r="O52" s="910"/>
      <c r="P52" s="895"/>
      <c r="Q52" s="902"/>
      <c r="R52" s="890"/>
      <c r="S52" s="891"/>
    </row>
    <row r="53" spans="1:19" ht="31.2" customHeight="1" x14ac:dyDescent="0.3">
      <c r="A53" s="908"/>
      <c r="B53" s="918"/>
      <c r="C53" s="906"/>
      <c r="D53" s="779"/>
      <c r="E53" s="779"/>
      <c r="F53" s="892"/>
      <c r="G53" s="894"/>
      <c r="H53" s="343" t="s">
        <v>65</v>
      </c>
      <c r="I53" s="895"/>
      <c r="J53" s="895"/>
      <c r="K53" s="896"/>
      <c r="L53" s="897"/>
      <c r="M53" s="919"/>
      <c r="N53" s="779"/>
      <c r="O53" s="910"/>
      <c r="P53" s="895"/>
      <c r="Q53" s="902"/>
      <c r="R53" s="890"/>
      <c r="S53" s="891"/>
    </row>
    <row r="54" spans="1:19" ht="27" customHeight="1" x14ac:dyDescent="0.3">
      <c r="A54" s="908"/>
      <c r="B54" s="918"/>
      <c r="C54" s="906"/>
      <c r="D54" s="779"/>
      <c r="E54" s="779"/>
      <c r="F54" s="892"/>
      <c r="G54" s="894"/>
      <c r="H54" s="343" t="s">
        <v>49</v>
      </c>
      <c r="I54" s="895"/>
      <c r="J54" s="895"/>
      <c r="K54" s="896"/>
      <c r="L54" s="897"/>
      <c r="M54" s="917"/>
      <c r="N54" s="779"/>
      <c r="O54" s="911"/>
      <c r="P54" s="895"/>
      <c r="Q54" s="835"/>
      <c r="R54" s="890"/>
      <c r="S54" s="891"/>
    </row>
    <row r="55" spans="1:19" ht="58.95" customHeight="1" x14ac:dyDescent="0.3">
      <c r="A55" s="908" t="s">
        <v>941</v>
      </c>
      <c r="B55" s="894" t="s">
        <v>942</v>
      </c>
      <c r="C55" s="906" t="s">
        <v>943</v>
      </c>
      <c r="D55" s="779">
        <v>1</v>
      </c>
      <c r="E55" s="779">
        <v>9</v>
      </c>
      <c r="F55" s="892">
        <v>1</v>
      </c>
      <c r="G55" s="894" t="s">
        <v>944</v>
      </c>
      <c r="H55" s="287" t="s">
        <v>244</v>
      </c>
      <c r="I55" s="895">
        <v>50000000</v>
      </c>
      <c r="J55" s="895">
        <f>P55</f>
        <v>28000000</v>
      </c>
      <c r="K55" s="896">
        <f>J55/I55</f>
        <v>0.56000000000000005</v>
      </c>
      <c r="L55" s="894" t="s">
        <v>945</v>
      </c>
      <c r="M55" s="916" t="s">
        <v>1594</v>
      </c>
      <c r="N55" s="915">
        <v>9</v>
      </c>
      <c r="O55" s="909">
        <v>43000000</v>
      </c>
      <c r="P55" s="912">
        <v>28000000</v>
      </c>
      <c r="Q55" s="834">
        <f>P55/O55</f>
        <v>0.65116279069767447</v>
      </c>
      <c r="R55" s="890" t="s">
        <v>716</v>
      </c>
      <c r="S55" s="891" t="s">
        <v>836</v>
      </c>
    </row>
    <row r="56" spans="1:19" ht="47.25" customHeight="1" x14ac:dyDescent="0.3">
      <c r="A56" s="908"/>
      <c r="B56" s="894"/>
      <c r="C56" s="906"/>
      <c r="D56" s="779"/>
      <c r="E56" s="779"/>
      <c r="F56" s="892"/>
      <c r="G56" s="894"/>
      <c r="H56" s="287" t="s">
        <v>65</v>
      </c>
      <c r="I56" s="895"/>
      <c r="J56" s="895"/>
      <c r="K56" s="896"/>
      <c r="L56" s="894"/>
      <c r="M56" s="917"/>
      <c r="N56" s="915"/>
      <c r="O56" s="910"/>
      <c r="P56" s="913"/>
      <c r="Q56" s="902"/>
      <c r="R56" s="890"/>
      <c r="S56" s="891"/>
    </row>
    <row r="57" spans="1:19" ht="129.6" customHeight="1" x14ac:dyDescent="0.3">
      <c r="A57" s="908"/>
      <c r="B57" s="894" t="s">
        <v>946</v>
      </c>
      <c r="C57" s="906" t="s">
        <v>865</v>
      </c>
      <c r="D57" s="907">
        <v>0.5</v>
      </c>
      <c r="E57" s="907">
        <v>0.1</v>
      </c>
      <c r="F57" s="892">
        <f>+E57/D57</f>
        <v>0.2</v>
      </c>
      <c r="G57" s="894"/>
      <c r="H57" s="287" t="s">
        <v>905</v>
      </c>
      <c r="I57" s="895"/>
      <c r="J57" s="895"/>
      <c r="K57" s="896"/>
      <c r="L57" s="894"/>
      <c r="M57" s="916" t="s">
        <v>947</v>
      </c>
      <c r="N57" s="915"/>
      <c r="O57" s="910"/>
      <c r="P57" s="913"/>
      <c r="Q57" s="902"/>
      <c r="R57" s="890"/>
      <c r="S57" s="891"/>
    </row>
    <row r="58" spans="1:19" ht="63" customHeight="1" x14ac:dyDescent="0.3">
      <c r="A58" s="908"/>
      <c r="B58" s="894"/>
      <c r="C58" s="906"/>
      <c r="D58" s="907"/>
      <c r="E58" s="907"/>
      <c r="F58" s="892"/>
      <c r="G58" s="894"/>
      <c r="H58" s="287" t="s">
        <v>49</v>
      </c>
      <c r="I58" s="895"/>
      <c r="J58" s="895"/>
      <c r="K58" s="896"/>
      <c r="L58" s="894"/>
      <c r="M58" s="917"/>
      <c r="N58" s="915"/>
      <c r="O58" s="911"/>
      <c r="P58" s="914"/>
      <c r="Q58" s="835"/>
      <c r="R58" s="890"/>
      <c r="S58" s="891"/>
    </row>
    <row r="59" spans="1:19" ht="30.6" customHeight="1" x14ac:dyDescent="0.3">
      <c r="A59" s="908" t="s">
        <v>948</v>
      </c>
      <c r="B59" s="906" t="s">
        <v>949</v>
      </c>
      <c r="C59" s="906" t="s">
        <v>950</v>
      </c>
      <c r="D59" s="779">
        <v>3</v>
      </c>
      <c r="E59" s="779">
        <v>3</v>
      </c>
      <c r="F59" s="892">
        <f>+E59/D59</f>
        <v>1</v>
      </c>
      <c r="G59" s="894" t="s">
        <v>951</v>
      </c>
      <c r="H59" s="287" t="s">
        <v>49</v>
      </c>
      <c r="I59" s="895">
        <v>40500000</v>
      </c>
      <c r="J59" s="895">
        <v>20213728</v>
      </c>
      <c r="K59" s="896">
        <f>J59/I59</f>
        <v>0.49910439506172838</v>
      </c>
      <c r="L59" s="897" t="s">
        <v>952</v>
      </c>
      <c r="M59" s="826" t="s">
        <v>1595</v>
      </c>
      <c r="N59" s="779">
        <v>10</v>
      </c>
      <c r="O59" s="909">
        <v>38464286</v>
      </c>
      <c r="P59" s="895">
        <v>20213728</v>
      </c>
      <c r="Q59" s="834">
        <f>P59/O59</f>
        <v>0.52551938699707046</v>
      </c>
      <c r="R59" s="890" t="s">
        <v>716</v>
      </c>
      <c r="S59" s="891" t="s">
        <v>836</v>
      </c>
    </row>
    <row r="60" spans="1:19" ht="45.6" customHeight="1" x14ac:dyDescent="0.3">
      <c r="A60" s="908"/>
      <c r="B60" s="906"/>
      <c r="C60" s="906"/>
      <c r="D60" s="779"/>
      <c r="E60" s="779"/>
      <c r="F60" s="892"/>
      <c r="G60" s="894"/>
      <c r="H60" s="287" t="s">
        <v>905</v>
      </c>
      <c r="I60" s="895"/>
      <c r="J60" s="895"/>
      <c r="K60" s="896"/>
      <c r="L60" s="897"/>
      <c r="M60" s="877"/>
      <c r="N60" s="779"/>
      <c r="O60" s="910"/>
      <c r="P60" s="895"/>
      <c r="Q60" s="902"/>
      <c r="R60" s="890"/>
      <c r="S60" s="891"/>
    </row>
    <row r="61" spans="1:19" ht="48.6" customHeight="1" x14ac:dyDescent="0.3">
      <c r="A61" s="908"/>
      <c r="B61" s="906"/>
      <c r="C61" s="906"/>
      <c r="D61" s="779"/>
      <c r="E61" s="779"/>
      <c r="F61" s="892"/>
      <c r="G61" s="894"/>
      <c r="H61" s="287" t="s">
        <v>931</v>
      </c>
      <c r="I61" s="895"/>
      <c r="J61" s="895"/>
      <c r="K61" s="896"/>
      <c r="L61" s="897"/>
      <c r="M61" s="877"/>
      <c r="N61" s="779"/>
      <c r="O61" s="910"/>
      <c r="P61" s="895"/>
      <c r="Q61" s="902"/>
      <c r="R61" s="890"/>
      <c r="S61" s="891"/>
    </row>
    <row r="62" spans="1:19" ht="47.4" customHeight="1" x14ac:dyDescent="0.3">
      <c r="A62" s="908"/>
      <c r="B62" s="906"/>
      <c r="C62" s="906"/>
      <c r="D62" s="779"/>
      <c r="E62" s="779"/>
      <c r="F62" s="892"/>
      <c r="G62" s="894"/>
      <c r="H62" s="287" t="s">
        <v>65</v>
      </c>
      <c r="I62" s="895"/>
      <c r="J62" s="895"/>
      <c r="K62" s="896"/>
      <c r="L62" s="897"/>
      <c r="M62" s="827"/>
      <c r="N62" s="779"/>
      <c r="O62" s="911"/>
      <c r="P62" s="895"/>
      <c r="Q62" s="835"/>
      <c r="R62" s="890"/>
      <c r="S62" s="891"/>
    </row>
    <row r="63" spans="1:19" ht="39.6" customHeight="1" x14ac:dyDescent="0.3">
      <c r="A63" s="903" t="s">
        <v>953</v>
      </c>
      <c r="B63" s="905" t="s">
        <v>954</v>
      </c>
      <c r="C63" s="906" t="s">
        <v>955</v>
      </c>
      <c r="D63" s="779">
        <v>1</v>
      </c>
      <c r="E63" s="907">
        <v>0.5</v>
      </c>
      <c r="F63" s="892">
        <f>+E63/D63</f>
        <v>0.5</v>
      </c>
      <c r="G63" s="894" t="s">
        <v>956</v>
      </c>
      <c r="H63" s="287" t="s">
        <v>905</v>
      </c>
      <c r="I63" s="895">
        <v>43500000</v>
      </c>
      <c r="J63" s="895">
        <v>27500000</v>
      </c>
      <c r="K63" s="896">
        <f>J63/I63</f>
        <v>0.63218390804597702</v>
      </c>
      <c r="L63" s="894" t="s">
        <v>957</v>
      </c>
      <c r="M63" s="826" t="s">
        <v>958</v>
      </c>
      <c r="N63" s="779">
        <v>5</v>
      </c>
      <c r="O63" s="898">
        <v>43500000</v>
      </c>
      <c r="P63" s="901">
        <v>27500000</v>
      </c>
      <c r="Q63" s="834">
        <f>P63/O63</f>
        <v>0.63218390804597702</v>
      </c>
      <c r="R63" s="890" t="s">
        <v>716</v>
      </c>
      <c r="S63" s="891" t="s">
        <v>836</v>
      </c>
    </row>
    <row r="64" spans="1:19" ht="45.75" customHeight="1" x14ac:dyDescent="0.3">
      <c r="A64" s="903"/>
      <c r="B64" s="905"/>
      <c r="C64" s="906"/>
      <c r="D64" s="779"/>
      <c r="E64" s="907"/>
      <c r="F64" s="892"/>
      <c r="G64" s="894"/>
      <c r="H64" s="287" t="s">
        <v>854</v>
      </c>
      <c r="I64" s="895"/>
      <c r="J64" s="895"/>
      <c r="K64" s="896"/>
      <c r="L64" s="894"/>
      <c r="M64" s="877"/>
      <c r="N64" s="779"/>
      <c r="O64" s="899"/>
      <c r="P64" s="901"/>
      <c r="Q64" s="902"/>
      <c r="R64" s="890"/>
      <c r="S64" s="891"/>
    </row>
    <row r="65" spans="1:268" ht="45.75" customHeight="1" x14ac:dyDescent="0.3">
      <c r="A65" s="903"/>
      <c r="B65" s="905"/>
      <c r="C65" s="906"/>
      <c r="D65" s="779"/>
      <c r="E65" s="907"/>
      <c r="F65" s="892"/>
      <c r="G65" s="894"/>
      <c r="H65" s="287" t="s">
        <v>408</v>
      </c>
      <c r="I65" s="895"/>
      <c r="J65" s="895"/>
      <c r="K65" s="896"/>
      <c r="L65" s="894"/>
      <c r="M65" s="827"/>
      <c r="N65" s="779"/>
      <c r="O65" s="899"/>
      <c r="P65" s="901"/>
      <c r="Q65" s="902"/>
      <c r="R65" s="890"/>
      <c r="S65" s="891"/>
    </row>
    <row r="66" spans="1:268" ht="45.6" customHeight="1" x14ac:dyDescent="0.3">
      <c r="A66" s="903"/>
      <c r="B66" s="905" t="s">
        <v>959</v>
      </c>
      <c r="C66" s="906" t="s">
        <v>960</v>
      </c>
      <c r="D66" s="779">
        <v>2</v>
      </c>
      <c r="E66" s="779">
        <v>1</v>
      </c>
      <c r="F66" s="892">
        <f>+E66/D66</f>
        <v>0.5</v>
      </c>
      <c r="G66" s="894"/>
      <c r="H66" s="287" t="s">
        <v>858</v>
      </c>
      <c r="I66" s="895"/>
      <c r="J66" s="895"/>
      <c r="K66" s="896"/>
      <c r="L66" s="894"/>
      <c r="M66" s="851" t="s">
        <v>961</v>
      </c>
      <c r="N66" s="779"/>
      <c r="O66" s="899"/>
      <c r="P66" s="901"/>
      <c r="Q66" s="902"/>
      <c r="R66" s="890"/>
      <c r="S66" s="891"/>
    </row>
    <row r="67" spans="1:268" ht="46.95" customHeight="1" x14ac:dyDescent="0.3">
      <c r="A67" s="903"/>
      <c r="B67" s="905"/>
      <c r="C67" s="906"/>
      <c r="D67" s="779"/>
      <c r="E67" s="779"/>
      <c r="F67" s="892"/>
      <c r="G67" s="894"/>
      <c r="H67" s="287" t="s">
        <v>27</v>
      </c>
      <c r="I67" s="895"/>
      <c r="J67" s="895"/>
      <c r="K67" s="896"/>
      <c r="L67" s="894"/>
      <c r="M67" s="853"/>
      <c r="N67" s="779"/>
      <c r="O67" s="900"/>
      <c r="P67" s="901"/>
      <c r="Q67" s="835"/>
      <c r="R67" s="890"/>
      <c r="S67" s="891"/>
    </row>
    <row r="68" spans="1:268" ht="168.6" customHeight="1" x14ac:dyDescent="0.3">
      <c r="A68" s="893" t="s">
        <v>962</v>
      </c>
      <c r="B68" s="206" t="s">
        <v>963</v>
      </c>
      <c r="C68" s="233" t="s">
        <v>964</v>
      </c>
      <c r="D68" s="492">
        <v>5.6</v>
      </c>
      <c r="E68" s="493">
        <v>4</v>
      </c>
      <c r="F68" s="494">
        <f>E68/D68</f>
        <v>0.7142857142857143</v>
      </c>
      <c r="G68" s="894" t="s">
        <v>965</v>
      </c>
      <c r="H68" s="287" t="s">
        <v>966</v>
      </c>
      <c r="I68" s="895">
        <v>190000000</v>
      </c>
      <c r="J68" s="895">
        <v>59500000</v>
      </c>
      <c r="K68" s="896">
        <f>J68/I68</f>
        <v>0.31315789473684208</v>
      </c>
      <c r="L68" s="894" t="s">
        <v>967</v>
      </c>
      <c r="M68" s="290" t="s">
        <v>968</v>
      </c>
      <c r="N68" s="779">
        <v>9</v>
      </c>
      <c r="O68" s="904">
        <v>77350000</v>
      </c>
      <c r="P68" s="895">
        <v>59500000</v>
      </c>
      <c r="Q68" s="834">
        <f>P68/O68</f>
        <v>0.76923076923076927</v>
      </c>
      <c r="R68" s="890" t="s">
        <v>716</v>
      </c>
      <c r="S68" s="891" t="s">
        <v>836</v>
      </c>
    </row>
    <row r="69" spans="1:268" ht="51" customHeight="1" x14ac:dyDescent="0.3">
      <c r="A69" s="893"/>
      <c r="B69" s="206" t="s">
        <v>969</v>
      </c>
      <c r="C69" s="233" t="s">
        <v>970</v>
      </c>
      <c r="D69" s="492">
        <v>0.3</v>
      </c>
      <c r="E69" s="493">
        <v>0</v>
      </c>
      <c r="F69" s="495">
        <v>0</v>
      </c>
      <c r="G69" s="894"/>
      <c r="H69" s="287" t="s">
        <v>971</v>
      </c>
      <c r="I69" s="895"/>
      <c r="J69" s="895"/>
      <c r="K69" s="896"/>
      <c r="L69" s="894"/>
      <c r="M69" s="354" t="s">
        <v>1596</v>
      </c>
      <c r="N69" s="779"/>
      <c r="O69" s="904"/>
      <c r="P69" s="895"/>
      <c r="Q69" s="902"/>
      <c r="R69" s="890"/>
      <c r="S69" s="891"/>
    </row>
    <row r="70" spans="1:268" ht="77.400000000000006" customHeight="1" x14ac:dyDescent="0.3">
      <c r="A70" s="893"/>
      <c r="B70" s="206" t="s">
        <v>972</v>
      </c>
      <c r="C70" s="233" t="s">
        <v>973</v>
      </c>
      <c r="D70" s="492">
        <v>3.6</v>
      </c>
      <c r="E70" s="496">
        <v>1.2</v>
      </c>
      <c r="F70" s="494">
        <f>E70/D70</f>
        <v>0.33333333333333331</v>
      </c>
      <c r="G70" s="894"/>
      <c r="H70" s="897" t="s">
        <v>974</v>
      </c>
      <c r="I70" s="895"/>
      <c r="J70" s="895"/>
      <c r="K70" s="896"/>
      <c r="L70" s="894"/>
      <c r="M70" s="290" t="s">
        <v>975</v>
      </c>
      <c r="N70" s="779"/>
      <c r="O70" s="904"/>
      <c r="P70" s="895"/>
      <c r="Q70" s="902"/>
      <c r="R70" s="890"/>
      <c r="S70" s="891"/>
    </row>
    <row r="71" spans="1:268" ht="93.6" customHeight="1" x14ac:dyDescent="0.3">
      <c r="A71" s="893"/>
      <c r="B71" s="233" t="s">
        <v>976</v>
      </c>
      <c r="C71" s="233" t="s">
        <v>977</v>
      </c>
      <c r="D71" s="485"/>
      <c r="E71" s="493"/>
      <c r="F71" s="497"/>
      <c r="G71" s="894"/>
      <c r="H71" s="897"/>
      <c r="I71" s="895"/>
      <c r="J71" s="895"/>
      <c r="K71" s="896"/>
      <c r="L71" s="894"/>
      <c r="M71" s="290" t="s">
        <v>978</v>
      </c>
      <c r="N71" s="779"/>
      <c r="O71" s="904"/>
      <c r="P71" s="895"/>
      <c r="Q71" s="835"/>
      <c r="R71" s="890"/>
      <c r="S71" s="891"/>
    </row>
    <row r="72" spans="1:268" ht="20.25" customHeight="1" x14ac:dyDescent="0.3">
      <c r="A72" s="797" t="s">
        <v>38</v>
      </c>
      <c r="B72" s="797"/>
      <c r="C72" s="886"/>
      <c r="D72" s="887"/>
      <c r="E72" s="294"/>
      <c r="F72" s="498">
        <v>0.63</v>
      </c>
      <c r="I72" s="489">
        <f t="shared" ref="I72" si="1">SUM(I8:I71)</f>
        <v>2271872168</v>
      </c>
      <c r="J72" s="489">
        <f>SUM(J8:J71)</f>
        <v>780835847</v>
      </c>
      <c r="K72" s="355">
        <f>J72/I72</f>
        <v>0.3436970873618273</v>
      </c>
      <c r="L72" s="356"/>
      <c r="M72" s="357"/>
      <c r="N72" s="507">
        <f>SUM(N8:N71)</f>
        <v>177</v>
      </c>
      <c r="O72" s="509">
        <f>SUM(O8:O71)</f>
        <v>1259705882</v>
      </c>
      <c r="P72" s="510">
        <f>SUM(P8:P71)</f>
        <v>780835847</v>
      </c>
      <c r="Q72" s="355">
        <f>P72/O72</f>
        <v>0.61985568072468522</v>
      </c>
      <c r="T72" s="358"/>
    </row>
    <row r="73" spans="1:268" s="365" customFormat="1" ht="20.25" customHeight="1" x14ac:dyDescent="0.3">
      <c r="A73" s="797" t="s">
        <v>39</v>
      </c>
      <c r="B73" s="797"/>
      <c r="C73" s="886"/>
      <c r="D73" s="887"/>
      <c r="E73" s="359"/>
      <c r="F73" s="360"/>
      <c r="G73" s="276"/>
      <c r="H73" s="190"/>
      <c r="I73" s="487"/>
      <c r="J73" s="487"/>
      <c r="K73" s="361"/>
      <c r="L73" s="276"/>
      <c r="M73" s="195"/>
      <c r="N73" s="276"/>
      <c r="O73" s="511"/>
      <c r="P73" s="511"/>
      <c r="Q73" s="361"/>
      <c r="R73" s="190"/>
      <c r="S73" s="190"/>
      <c r="T73" s="362"/>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4"/>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327"/>
      <c r="DY73" s="327"/>
      <c r="DZ73" s="327"/>
      <c r="EA73" s="327"/>
      <c r="EB73" s="327"/>
      <c r="EC73" s="327"/>
      <c r="ED73" s="327"/>
      <c r="EE73" s="327"/>
      <c r="EF73" s="327"/>
      <c r="EG73" s="327"/>
      <c r="EH73" s="327"/>
      <c r="EI73" s="327"/>
      <c r="EJ73" s="327"/>
      <c r="EK73" s="327"/>
      <c r="EL73" s="327"/>
      <c r="EM73" s="327"/>
      <c r="EN73" s="327"/>
      <c r="EO73" s="327"/>
      <c r="EP73" s="327"/>
      <c r="EQ73" s="327"/>
      <c r="ER73" s="327"/>
      <c r="ES73" s="328"/>
      <c r="ET73" s="328"/>
      <c r="EU73" s="328"/>
      <c r="EV73" s="328"/>
      <c r="EW73" s="328"/>
      <c r="EX73" s="328"/>
      <c r="EY73" s="328"/>
      <c r="EZ73" s="328"/>
      <c r="FA73" s="328"/>
      <c r="FB73" s="328"/>
      <c r="FC73" s="328"/>
      <c r="FD73" s="328"/>
      <c r="FE73" s="328"/>
      <c r="FF73" s="328"/>
      <c r="FG73" s="328"/>
      <c r="FH73" s="328"/>
      <c r="FI73" s="328"/>
      <c r="FJ73" s="328"/>
      <c r="FK73" s="328"/>
      <c r="FL73" s="328"/>
      <c r="FM73" s="328"/>
      <c r="FN73" s="328"/>
      <c r="FO73" s="328"/>
      <c r="FP73" s="328"/>
      <c r="FQ73" s="328"/>
      <c r="FR73" s="328"/>
      <c r="FS73" s="328"/>
      <c r="FT73" s="328"/>
      <c r="FU73" s="328"/>
      <c r="FV73" s="328"/>
      <c r="FW73" s="328"/>
      <c r="FX73" s="328"/>
      <c r="FY73" s="328"/>
      <c r="FZ73" s="328"/>
      <c r="GA73" s="328"/>
      <c r="GB73" s="328"/>
      <c r="GC73" s="328"/>
      <c r="GD73" s="328"/>
      <c r="GE73" s="328"/>
      <c r="GF73" s="328"/>
      <c r="GG73" s="328"/>
      <c r="GH73" s="328"/>
      <c r="GI73" s="328"/>
      <c r="GJ73" s="328"/>
      <c r="GK73" s="328"/>
      <c r="GL73" s="328"/>
      <c r="GM73" s="328"/>
      <c r="GN73" s="328"/>
      <c r="GO73" s="328"/>
      <c r="GP73" s="328"/>
      <c r="GQ73" s="328"/>
      <c r="GR73" s="328"/>
      <c r="GS73" s="328"/>
      <c r="GT73" s="328"/>
      <c r="GU73" s="328"/>
      <c r="GV73" s="328"/>
      <c r="GW73" s="328"/>
      <c r="GX73" s="328"/>
      <c r="GY73" s="328"/>
      <c r="GZ73" s="328"/>
      <c r="HA73" s="328"/>
      <c r="HB73" s="328"/>
      <c r="HC73" s="328"/>
      <c r="HD73" s="328"/>
      <c r="HE73" s="328"/>
      <c r="HF73" s="328"/>
      <c r="HG73" s="328"/>
      <c r="HH73" s="328"/>
      <c r="HI73" s="328"/>
      <c r="HJ73" s="328"/>
      <c r="HK73" s="328"/>
      <c r="HL73" s="328"/>
      <c r="HM73" s="328"/>
      <c r="HN73" s="328"/>
      <c r="HO73" s="328"/>
      <c r="HP73" s="328"/>
      <c r="HQ73" s="328"/>
      <c r="HR73" s="328"/>
      <c r="HS73" s="328"/>
      <c r="HT73" s="328"/>
      <c r="HU73" s="328"/>
      <c r="HV73" s="328"/>
      <c r="HW73" s="328"/>
      <c r="HX73" s="328"/>
      <c r="HY73" s="328"/>
      <c r="HZ73" s="328"/>
      <c r="IA73" s="328"/>
      <c r="IB73" s="328"/>
      <c r="IC73" s="328"/>
      <c r="ID73" s="328"/>
      <c r="IE73" s="328"/>
      <c r="IF73" s="328"/>
      <c r="IG73" s="328"/>
      <c r="IH73" s="328"/>
      <c r="II73" s="328"/>
      <c r="IJ73" s="328"/>
      <c r="IK73" s="328"/>
      <c r="IL73" s="328"/>
      <c r="IM73" s="328"/>
      <c r="IN73" s="328"/>
      <c r="IO73" s="328"/>
      <c r="IP73" s="328"/>
      <c r="IQ73" s="328"/>
      <c r="IR73" s="328"/>
      <c r="IS73" s="328"/>
      <c r="IT73" s="328"/>
      <c r="IU73" s="328"/>
      <c r="IV73" s="328"/>
      <c r="IW73" s="328"/>
      <c r="IX73" s="328"/>
      <c r="IY73" s="328"/>
      <c r="IZ73" s="328"/>
      <c r="JA73" s="328"/>
      <c r="JB73" s="328"/>
      <c r="JC73" s="328"/>
      <c r="JD73" s="328"/>
      <c r="JE73" s="328"/>
      <c r="JF73" s="328"/>
      <c r="JG73" s="328"/>
      <c r="JH73" s="328"/>
    </row>
    <row r="74" spans="1:268" s="328" customFormat="1" ht="20.25" customHeight="1" x14ac:dyDescent="0.3">
      <c r="A74" s="797" t="s">
        <v>1600</v>
      </c>
      <c r="B74" s="797"/>
      <c r="C74" s="888" t="s">
        <v>1646</v>
      </c>
      <c r="D74" s="889"/>
      <c r="E74" s="625"/>
      <c r="F74" s="625"/>
      <c r="G74" s="276"/>
      <c r="H74" s="190"/>
      <c r="I74" s="487"/>
      <c r="J74" s="487"/>
      <c r="K74" s="361"/>
      <c r="L74" s="276"/>
      <c r="M74" s="195"/>
      <c r="N74" s="276"/>
      <c r="O74" s="511"/>
      <c r="P74" s="511"/>
      <c r="Q74" s="361"/>
      <c r="R74" s="190"/>
      <c r="S74" s="190"/>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327"/>
      <c r="EC74" s="327"/>
      <c r="ED74" s="327"/>
      <c r="EE74" s="327"/>
      <c r="EF74" s="327"/>
      <c r="EG74" s="327"/>
      <c r="EH74" s="327"/>
      <c r="EI74" s="327"/>
      <c r="EJ74" s="327"/>
      <c r="EK74" s="327"/>
      <c r="EL74" s="327"/>
      <c r="EM74" s="327"/>
      <c r="EN74" s="327"/>
      <c r="EO74" s="327"/>
      <c r="EP74" s="327"/>
      <c r="EQ74" s="327"/>
      <c r="ER74" s="327"/>
    </row>
    <row r="75" spans="1:268" s="328" customFormat="1" ht="20.25" customHeight="1" x14ac:dyDescent="0.3">
      <c r="A75" s="797" t="s">
        <v>40</v>
      </c>
      <c r="B75" s="797"/>
      <c r="C75" s="888" t="s">
        <v>836</v>
      </c>
      <c r="D75" s="889"/>
      <c r="E75" s="629"/>
      <c r="F75" s="629"/>
      <c r="G75" s="366"/>
      <c r="H75" s="366"/>
      <c r="I75" s="487"/>
      <c r="J75" s="487"/>
      <c r="K75" s="366"/>
      <c r="L75" s="276"/>
      <c r="M75" s="195"/>
      <c r="N75" s="276"/>
      <c r="O75" s="511"/>
      <c r="P75" s="511"/>
      <c r="Q75" s="361"/>
      <c r="R75" s="190"/>
      <c r="S75" s="190"/>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327"/>
      <c r="DY75" s="327"/>
      <c r="DZ75" s="327"/>
      <c r="EA75" s="327"/>
      <c r="EB75" s="327"/>
      <c r="EC75" s="327"/>
      <c r="ED75" s="327"/>
      <c r="EE75" s="327"/>
      <c r="EF75" s="327"/>
      <c r="EG75" s="327"/>
      <c r="EH75" s="327"/>
      <c r="EI75" s="327"/>
      <c r="EJ75" s="327"/>
      <c r="EK75" s="327"/>
      <c r="EL75" s="327"/>
      <c r="EM75" s="327"/>
      <c r="EN75" s="327"/>
      <c r="EO75" s="327"/>
      <c r="EP75" s="327"/>
      <c r="EQ75" s="327"/>
      <c r="ER75" s="327"/>
    </row>
    <row r="76" spans="1:268" s="328" customFormat="1" x14ac:dyDescent="0.3">
      <c r="A76" s="332"/>
      <c r="F76" s="367"/>
      <c r="H76" s="332"/>
      <c r="I76" s="490"/>
      <c r="J76" s="490"/>
      <c r="K76" s="368"/>
      <c r="M76" s="369"/>
      <c r="O76" s="512"/>
      <c r="P76" s="512"/>
      <c r="Q76" s="368"/>
      <c r="R76" s="332"/>
      <c r="S76" s="332"/>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c r="EA76" s="327"/>
      <c r="EB76" s="327"/>
      <c r="EC76" s="327"/>
      <c r="ED76" s="327"/>
      <c r="EE76" s="327"/>
      <c r="EF76" s="327"/>
      <c r="EG76" s="327"/>
      <c r="EH76" s="327"/>
      <c r="EI76" s="327"/>
      <c r="EJ76" s="327"/>
      <c r="EK76" s="327"/>
      <c r="EL76" s="327"/>
      <c r="EM76" s="327"/>
      <c r="EN76" s="327"/>
      <c r="EO76" s="327"/>
      <c r="EP76" s="327"/>
      <c r="EQ76" s="327"/>
      <c r="ER76" s="327"/>
    </row>
    <row r="77" spans="1:268" s="328" customFormat="1" x14ac:dyDescent="0.3">
      <c r="A77" s="332"/>
      <c r="F77" s="367"/>
      <c r="H77" s="332"/>
      <c r="I77" s="490"/>
      <c r="J77" s="490"/>
      <c r="K77" s="368"/>
      <c r="M77" s="369"/>
      <c r="O77" s="512"/>
      <c r="P77" s="512"/>
      <c r="Q77" s="368"/>
      <c r="R77" s="332"/>
      <c r="S77" s="332"/>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327"/>
      <c r="CZ77" s="327"/>
      <c r="DA77" s="327"/>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327"/>
      <c r="EC77" s="327"/>
      <c r="ED77" s="327"/>
      <c r="EE77" s="327"/>
      <c r="EF77" s="327"/>
      <c r="EG77" s="327"/>
      <c r="EH77" s="327"/>
      <c r="EI77" s="327"/>
      <c r="EJ77" s="327"/>
      <c r="EK77" s="327"/>
      <c r="EL77" s="327"/>
      <c r="EM77" s="327"/>
      <c r="EN77" s="327"/>
      <c r="EO77" s="327"/>
      <c r="EP77" s="327"/>
      <c r="EQ77" s="327"/>
      <c r="ER77" s="327"/>
    </row>
    <row r="78" spans="1:268" s="328" customFormat="1" x14ac:dyDescent="0.3">
      <c r="A78" s="332"/>
      <c r="F78" s="367"/>
      <c r="H78" s="332"/>
      <c r="I78" s="490"/>
      <c r="J78" s="490"/>
      <c r="K78" s="368"/>
      <c r="M78" s="369"/>
      <c r="O78" s="512"/>
      <c r="P78" s="512"/>
      <c r="Q78" s="368"/>
      <c r="R78" s="332"/>
      <c r="S78" s="332"/>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327"/>
      <c r="CZ78" s="327"/>
      <c r="DA78" s="327"/>
      <c r="DB78" s="327"/>
      <c r="DC78" s="327"/>
      <c r="DD78" s="327"/>
      <c r="DE78" s="327"/>
      <c r="DF78" s="327"/>
      <c r="DG78" s="327"/>
      <c r="DH78" s="327"/>
      <c r="DI78" s="327"/>
      <c r="DJ78" s="327"/>
      <c r="DK78" s="327"/>
      <c r="DL78" s="327"/>
      <c r="DM78" s="327"/>
      <c r="DN78" s="327"/>
      <c r="DO78" s="327"/>
      <c r="DP78" s="327"/>
      <c r="DQ78" s="327"/>
      <c r="DR78" s="327"/>
      <c r="DS78" s="327"/>
      <c r="DT78" s="327"/>
      <c r="DU78" s="327"/>
      <c r="DV78" s="327"/>
      <c r="DW78" s="327"/>
      <c r="DX78" s="327"/>
      <c r="DY78" s="327"/>
      <c r="DZ78" s="327"/>
      <c r="EA78" s="327"/>
      <c r="EB78" s="327"/>
      <c r="EC78" s="327"/>
      <c r="ED78" s="327"/>
      <c r="EE78" s="327"/>
      <c r="EF78" s="327"/>
      <c r="EG78" s="327"/>
      <c r="EH78" s="327"/>
      <c r="EI78" s="327"/>
      <c r="EJ78" s="327"/>
      <c r="EK78" s="327"/>
      <c r="EL78" s="327"/>
      <c r="EM78" s="327"/>
      <c r="EN78" s="327"/>
      <c r="EO78" s="327"/>
      <c r="EP78" s="327"/>
      <c r="EQ78" s="327"/>
      <c r="ER78" s="327"/>
    </row>
    <row r="79" spans="1:268" s="328" customFormat="1" x14ac:dyDescent="0.3">
      <c r="A79" s="332"/>
      <c r="F79" s="367"/>
      <c r="H79" s="332"/>
      <c r="I79" s="490"/>
      <c r="J79" s="490"/>
      <c r="K79" s="490"/>
      <c r="M79" s="369"/>
      <c r="O79" s="512"/>
      <c r="P79" s="512"/>
      <c r="Q79" s="368"/>
      <c r="R79" s="332"/>
      <c r="S79" s="332"/>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c r="EA79" s="327"/>
      <c r="EB79" s="327"/>
      <c r="EC79" s="327"/>
      <c r="ED79" s="327"/>
      <c r="EE79" s="327"/>
      <c r="EF79" s="327"/>
      <c r="EG79" s="327"/>
      <c r="EH79" s="327"/>
      <c r="EI79" s="327"/>
      <c r="EJ79" s="327"/>
      <c r="EK79" s="327"/>
      <c r="EL79" s="327"/>
      <c r="EM79" s="327"/>
      <c r="EN79" s="327"/>
      <c r="EO79" s="327"/>
      <c r="EP79" s="327"/>
      <c r="EQ79" s="327"/>
      <c r="ER79" s="327"/>
    </row>
    <row r="80" spans="1:268" s="328" customFormat="1" x14ac:dyDescent="0.3">
      <c r="A80" s="332"/>
      <c r="F80" s="367"/>
      <c r="H80" s="332"/>
      <c r="I80" s="490"/>
      <c r="J80" s="490"/>
      <c r="K80" s="368"/>
      <c r="M80" s="369"/>
      <c r="O80" s="512"/>
      <c r="P80" s="512"/>
      <c r="Q80" s="368"/>
      <c r="R80" s="332"/>
      <c r="S80" s="332"/>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c r="EA80" s="327"/>
      <c r="EB80" s="327"/>
      <c r="EC80" s="327"/>
      <c r="ED80" s="327"/>
      <c r="EE80" s="327"/>
      <c r="EF80" s="327"/>
      <c r="EG80" s="327"/>
      <c r="EH80" s="327"/>
      <c r="EI80" s="327"/>
      <c r="EJ80" s="327"/>
      <c r="EK80" s="327"/>
      <c r="EL80" s="327"/>
      <c r="EM80" s="327"/>
      <c r="EN80" s="327"/>
      <c r="EO80" s="327"/>
      <c r="EP80" s="327"/>
      <c r="EQ80" s="327"/>
      <c r="ER80" s="327"/>
    </row>
    <row r="81" spans="1:148" s="328" customFormat="1" x14ac:dyDescent="0.3">
      <c r="A81" s="332"/>
      <c r="F81" s="367"/>
      <c r="H81" s="332"/>
      <c r="I81" s="490"/>
      <c r="J81" s="490"/>
      <c r="K81" s="368"/>
      <c r="M81" s="369"/>
      <c r="O81" s="512"/>
      <c r="P81" s="512"/>
      <c r="Q81" s="368"/>
      <c r="R81" s="332"/>
      <c r="S81" s="332"/>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c r="EA81" s="327"/>
      <c r="EB81" s="327"/>
      <c r="EC81" s="327"/>
      <c r="ED81" s="327"/>
      <c r="EE81" s="327"/>
      <c r="EF81" s="327"/>
      <c r="EG81" s="327"/>
      <c r="EH81" s="327"/>
      <c r="EI81" s="327"/>
      <c r="EJ81" s="327"/>
      <c r="EK81" s="327"/>
      <c r="EL81" s="327"/>
      <c r="EM81" s="327"/>
      <c r="EN81" s="327"/>
      <c r="EO81" s="327"/>
      <c r="EP81" s="327"/>
      <c r="EQ81" s="327"/>
      <c r="ER81" s="327"/>
    </row>
    <row r="82" spans="1:148" s="328" customFormat="1" x14ac:dyDescent="0.3">
      <c r="A82" s="332"/>
      <c r="F82" s="367"/>
      <c r="H82" s="332"/>
      <c r="I82" s="490"/>
      <c r="J82" s="490"/>
      <c r="K82" s="368"/>
      <c r="M82" s="369"/>
      <c r="O82" s="512"/>
      <c r="P82" s="512"/>
      <c r="Q82" s="368"/>
      <c r="R82" s="332"/>
      <c r="S82" s="332"/>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c r="CT82" s="327"/>
      <c r="CU82" s="327"/>
      <c r="CV82" s="327"/>
      <c r="CW82" s="327"/>
      <c r="CX82" s="327"/>
      <c r="CY82" s="327"/>
      <c r="CZ82" s="327"/>
      <c r="DA82" s="327"/>
      <c r="DB82" s="327"/>
      <c r="DC82" s="327"/>
      <c r="DD82" s="327"/>
      <c r="DE82" s="327"/>
      <c r="DF82" s="327"/>
      <c r="DG82" s="327"/>
      <c r="DH82" s="327"/>
      <c r="DI82" s="327"/>
      <c r="DJ82" s="327"/>
      <c r="DK82" s="327"/>
      <c r="DL82" s="327"/>
      <c r="DM82" s="327"/>
      <c r="DN82" s="327"/>
      <c r="DO82" s="327"/>
      <c r="DP82" s="327"/>
      <c r="DQ82" s="327"/>
      <c r="DR82" s="327"/>
      <c r="DS82" s="327"/>
      <c r="DT82" s="327"/>
      <c r="DU82" s="327"/>
      <c r="DV82" s="327"/>
      <c r="DW82" s="327"/>
      <c r="DX82" s="327"/>
      <c r="DY82" s="327"/>
      <c r="DZ82" s="327"/>
      <c r="EA82" s="327"/>
      <c r="EB82" s="327"/>
      <c r="EC82" s="327"/>
      <c r="ED82" s="327"/>
      <c r="EE82" s="327"/>
      <c r="EF82" s="327"/>
      <c r="EG82" s="327"/>
      <c r="EH82" s="327"/>
      <c r="EI82" s="327"/>
      <c r="EJ82" s="327"/>
      <c r="EK82" s="327"/>
      <c r="EL82" s="327"/>
      <c r="EM82" s="327"/>
      <c r="EN82" s="327"/>
      <c r="EO82" s="327"/>
      <c r="EP82" s="327"/>
      <c r="EQ82" s="327"/>
      <c r="ER82" s="327"/>
    </row>
    <row r="83" spans="1:148" s="328" customFormat="1" x14ac:dyDescent="0.3">
      <c r="A83" s="332"/>
      <c r="F83" s="367"/>
      <c r="H83" s="332"/>
      <c r="I83" s="490"/>
      <c r="J83" s="490"/>
      <c r="K83" s="368"/>
      <c r="M83" s="369"/>
      <c r="O83" s="512"/>
      <c r="P83" s="512"/>
      <c r="Q83" s="368"/>
      <c r="R83" s="332"/>
      <c r="S83" s="332"/>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7"/>
      <c r="DP83" s="327"/>
      <c r="DQ83" s="327"/>
      <c r="DR83" s="327"/>
      <c r="DS83" s="327"/>
      <c r="DT83" s="327"/>
      <c r="DU83" s="327"/>
      <c r="DV83" s="327"/>
      <c r="DW83" s="327"/>
      <c r="DX83" s="327"/>
      <c r="DY83" s="327"/>
      <c r="DZ83" s="327"/>
      <c r="EA83" s="327"/>
      <c r="EB83" s="327"/>
      <c r="EC83" s="327"/>
      <c r="ED83" s="327"/>
      <c r="EE83" s="327"/>
      <c r="EF83" s="327"/>
      <c r="EG83" s="327"/>
      <c r="EH83" s="327"/>
      <c r="EI83" s="327"/>
      <c r="EJ83" s="327"/>
      <c r="EK83" s="327"/>
      <c r="EL83" s="327"/>
      <c r="EM83" s="327"/>
      <c r="EN83" s="327"/>
      <c r="EO83" s="327"/>
      <c r="EP83" s="327"/>
      <c r="EQ83" s="327"/>
      <c r="ER83" s="327"/>
    </row>
    <row r="84" spans="1:148" s="328" customFormat="1" x14ac:dyDescent="0.3">
      <c r="A84" s="332"/>
      <c r="F84" s="367"/>
      <c r="H84" s="332"/>
      <c r="I84" s="490"/>
      <c r="J84" s="490"/>
      <c r="K84" s="368"/>
      <c r="M84" s="369"/>
      <c r="O84" s="512"/>
      <c r="P84" s="512"/>
      <c r="Q84" s="368"/>
      <c r="R84" s="332"/>
      <c r="S84" s="332"/>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c r="CT84" s="327"/>
      <c r="CU84" s="327"/>
      <c r="CV84" s="327"/>
      <c r="CW84" s="327"/>
      <c r="CX84" s="327"/>
      <c r="CY84" s="327"/>
      <c r="CZ84" s="327"/>
      <c r="DA84" s="327"/>
      <c r="DB84" s="327"/>
      <c r="DC84" s="327"/>
      <c r="DD84" s="327"/>
      <c r="DE84" s="327"/>
      <c r="DF84" s="327"/>
      <c r="DG84" s="327"/>
      <c r="DH84" s="327"/>
      <c r="DI84" s="327"/>
      <c r="DJ84" s="327"/>
      <c r="DK84" s="327"/>
      <c r="DL84" s="327"/>
      <c r="DM84" s="327"/>
      <c r="DN84" s="327"/>
      <c r="DO84" s="327"/>
      <c r="DP84" s="327"/>
      <c r="DQ84" s="327"/>
      <c r="DR84" s="327"/>
      <c r="DS84" s="327"/>
      <c r="DT84" s="327"/>
      <c r="DU84" s="327"/>
      <c r="DV84" s="327"/>
      <c r="DW84" s="327"/>
      <c r="DX84" s="327"/>
      <c r="DY84" s="327"/>
      <c r="DZ84" s="327"/>
      <c r="EA84" s="327"/>
      <c r="EB84" s="327"/>
      <c r="EC84" s="327"/>
      <c r="ED84" s="327"/>
      <c r="EE84" s="327"/>
      <c r="EF84" s="327"/>
      <c r="EG84" s="327"/>
      <c r="EH84" s="327"/>
      <c r="EI84" s="327"/>
      <c r="EJ84" s="327"/>
      <c r="EK84" s="327"/>
      <c r="EL84" s="327"/>
      <c r="EM84" s="327"/>
      <c r="EN84" s="327"/>
      <c r="EO84" s="327"/>
      <c r="EP84" s="327"/>
      <c r="EQ84" s="327"/>
      <c r="ER84" s="327"/>
    </row>
    <row r="85" spans="1:148" s="328" customFormat="1" x14ac:dyDescent="0.3">
      <c r="A85" s="332"/>
      <c r="F85" s="367"/>
      <c r="H85" s="332"/>
      <c r="I85" s="490"/>
      <c r="J85" s="490"/>
      <c r="K85" s="368"/>
      <c r="M85" s="369"/>
      <c r="O85" s="512"/>
      <c r="P85" s="512"/>
      <c r="Q85" s="368"/>
      <c r="R85" s="332"/>
      <c r="S85" s="332"/>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c r="CF85" s="327"/>
      <c r="CG85" s="327"/>
      <c r="CH85" s="327"/>
      <c r="CI85" s="327"/>
      <c r="CJ85" s="327"/>
      <c r="CK85" s="327"/>
      <c r="CL85" s="327"/>
      <c r="CM85" s="327"/>
      <c r="CN85" s="327"/>
      <c r="CO85" s="327"/>
      <c r="CP85" s="327"/>
      <c r="CQ85" s="327"/>
      <c r="CR85" s="327"/>
      <c r="CS85" s="327"/>
      <c r="CT85" s="327"/>
      <c r="CU85" s="327"/>
      <c r="CV85" s="327"/>
      <c r="CW85" s="327"/>
      <c r="CX85" s="327"/>
      <c r="CY85" s="327"/>
      <c r="CZ85" s="327"/>
      <c r="DA85" s="327"/>
      <c r="DB85" s="327"/>
      <c r="DC85" s="327"/>
      <c r="DD85" s="327"/>
      <c r="DE85" s="327"/>
      <c r="DF85" s="327"/>
      <c r="DG85" s="327"/>
      <c r="DH85" s="327"/>
      <c r="DI85" s="327"/>
      <c r="DJ85" s="327"/>
      <c r="DK85" s="327"/>
      <c r="DL85" s="327"/>
      <c r="DM85" s="327"/>
      <c r="DN85" s="327"/>
      <c r="DO85" s="327"/>
      <c r="DP85" s="327"/>
      <c r="DQ85" s="327"/>
      <c r="DR85" s="327"/>
      <c r="DS85" s="327"/>
      <c r="DT85" s="327"/>
      <c r="DU85" s="327"/>
      <c r="DV85" s="327"/>
      <c r="DW85" s="327"/>
      <c r="DX85" s="327"/>
      <c r="DY85" s="327"/>
      <c r="DZ85" s="327"/>
      <c r="EA85" s="327"/>
      <c r="EB85" s="327"/>
      <c r="EC85" s="327"/>
      <c r="ED85" s="327"/>
      <c r="EE85" s="327"/>
      <c r="EF85" s="327"/>
      <c r="EG85" s="327"/>
      <c r="EH85" s="327"/>
      <c r="EI85" s="327"/>
      <c r="EJ85" s="327"/>
      <c r="EK85" s="327"/>
      <c r="EL85" s="327"/>
      <c r="EM85" s="327"/>
      <c r="EN85" s="327"/>
      <c r="EO85" s="327"/>
      <c r="EP85" s="327"/>
      <c r="EQ85" s="327"/>
      <c r="ER85" s="327"/>
    </row>
    <row r="86" spans="1:148" s="328" customFormat="1" x14ac:dyDescent="0.3">
      <c r="A86" s="332"/>
      <c r="F86" s="367"/>
      <c r="H86" s="332"/>
      <c r="I86" s="490"/>
      <c r="J86" s="490"/>
      <c r="K86" s="368"/>
      <c r="M86" s="369"/>
      <c r="O86" s="512"/>
      <c r="P86" s="512"/>
      <c r="Q86" s="368"/>
      <c r="R86" s="332"/>
      <c r="S86" s="332"/>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c r="CF86" s="327"/>
      <c r="CG86" s="327"/>
      <c r="CH86" s="327"/>
      <c r="CI86" s="327"/>
      <c r="CJ86" s="327"/>
      <c r="CK86" s="327"/>
      <c r="CL86" s="327"/>
      <c r="CM86" s="327"/>
      <c r="CN86" s="327"/>
      <c r="CO86" s="327"/>
      <c r="CP86" s="327"/>
      <c r="CQ86" s="327"/>
      <c r="CR86" s="327"/>
      <c r="CS86" s="327"/>
      <c r="CT86" s="327"/>
      <c r="CU86" s="327"/>
      <c r="CV86" s="327"/>
      <c r="CW86" s="327"/>
      <c r="CX86" s="327"/>
      <c r="CY86" s="327"/>
      <c r="CZ86" s="327"/>
      <c r="DA86" s="327"/>
      <c r="DB86" s="327"/>
      <c r="DC86" s="327"/>
      <c r="DD86" s="327"/>
      <c r="DE86" s="327"/>
      <c r="DF86" s="327"/>
      <c r="DG86" s="327"/>
      <c r="DH86" s="327"/>
      <c r="DI86" s="327"/>
      <c r="DJ86" s="327"/>
      <c r="DK86" s="327"/>
      <c r="DL86" s="327"/>
      <c r="DM86" s="327"/>
      <c r="DN86" s="327"/>
      <c r="DO86" s="327"/>
      <c r="DP86" s="327"/>
      <c r="DQ86" s="327"/>
      <c r="DR86" s="327"/>
      <c r="DS86" s="327"/>
      <c r="DT86" s="327"/>
      <c r="DU86" s="327"/>
      <c r="DV86" s="327"/>
      <c r="DW86" s="327"/>
      <c r="DX86" s="327"/>
      <c r="DY86" s="327"/>
      <c r="DZ86" s="327"/>
      <c r="EA86" s="327"/>
      <c r="EB86" s="327"/>
      <c r="EC86" s="327"/>
      <c r="ED86" s="327"/>
      <c r="EE86" s="327"/>
      <c r="EF86" s="327"/>
      <c r="EG86" s="327"/>
      <c r="EH86" s="327"/>
      <c r="EI86" s="327"/>
      <c r="EJ86" s="327"/>
      <c r="EK86" s="327"/>
      <c r="EL86" s="327"/>
      <c r="EM86" s="327"/>
      <c r="EN86" s="327"/>
      <c r="EO86" s="327"/>
      <c r="EP86" s="327"/>
      <c r="EQ86" s="327"/>
      <c r="ER86" s="327"/>
    </row>
    <row r="87" spans="1:148" s="328" customFormat="1" x14ac:dyDescent="0.3">
      <c r="A87" s="332"/>
      <c r="F87" s="367"/>
      <c r="H87" s="332"/>
      <c r="I87" s="490"/>
      <c r="J87" s="490"/>
      <c r="K87" s="368"/>
      <c r="M87" s="369"/>
      <c r="O87" s="512"/>
      <c r="P87" s="512"/>
      <c r="Q87" s="368"/>
      <c r="R87" s="332"/>
      <c r="S87" s="332"/>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7"/>
      <c r="CG87" s="327"/>
      <c r="CH87" s="327"/>
      <c r="CI87" s="327"/>
      <c r="CJ87" s="327"/>
      <c r="CK87" s="327"/>
      <c r="CL87" s="327"/>
      <c r="CM87" s="327"/>
      <c r="CN87" s="327"/>
      <c r="CO87" s="327"/>
      <c r="CP87" s="327"/>
      <c r="CQ87" s="327"/>
      <c r="CR87" s="327"/>
      <c r="CS87" s="327"/>
      <c r="CT87" s="327"/>
      <c r="CU87" s="327"/>
      <c r="CV87" s="327"/>
      <c r="CW87" s="327"/>
      <c r="CX87" s="327"/>
      <c r="CY87" s="327"/>
      <c r="CZ87" s="327"/>
      <c r="DA87" s="327"/>
      <c r="DB87" s="327"/>
      <c r="DC87" s="327"/>
      <c r="DD87" s="327"/>
      <c r="DE87" s="327"/>
      <c r="DF87" s="327"/>
      <c r="DG87" s="327"/>
      <c r="DH87" s="327"/>
      <c r="DI87" s="327"/>
      <c r="DJ87" s="327"/>
      <c r="DK87" s="327"/>
      <c r="DL87" s="327"/>
      <c r="DM87" s="327"/>
      <c r="DN87" s="327"/>
      <c r="DO87" s="327"/>
      <c r="DP87" s="327"/>
      <c r="DQ87" s="327"/>
      <c r="DR87" s="327"/>
      <c r="DS87" s="327"/>
      <c r="DT87" s="327"/>
      <c r="DU87" s="327"/>
      <c r="DV87" s="327"/>
      <c r="DW87" s="327"/>
      <c r="DX87" s="327"/>
      <c r="DY87" s="327"/>
      <c r="DZ87" s="327"/>
      <c r="EA87" s="327"/>
      <c r="EB87" s="327"/>
      <c r="EC87" s="327"/>
      <c r="ED87" s="327"/>
      <c r="EE87" s="327"/>
      <c r="EF87" s="327"/>
      <c r="EG87" s="327"/>
      <c r="EH87" s="327"/>
      <c r="EI87" s="327"/>
      <c r="EJ87" s="327"/>
      <c r="EK87" s="327"/>
      <c r="EL87" s="327"/>
      <c r="EM87" s="327"/>
      <c r="EN87" s="327"/>
      <c r="EO87" s="327"/>
      <c r="EP87" s="327"/>
      <c r="EQ87" s="327"/>
      <c r="ER87" s="327"/>
    </row>
    <row r="88" spans="1:148" s="328" customFormat="1" x14ac:dyDescent="0.3">
      <c r="A88" s="332"/>
      <c r="F88" s="367"/>
      <c r="H88" s="332"/>
      <c r="I88" s="490"/>
      <c r="J88" s="490"/>
      <c r="K88" s="368"/>
      <c r="M88" s="369"/>
      <c r="O88" s="512"/>
      <c r="P88" s="512"/>
      <c r="Q88" s="368"/>
      <c r="R88" s="332"/>
      <c r="S88" s="332"/>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c r="EM88" s="327"/>
      <c r="EN88" s="327"/>
      <c r="EO88" s="327"/>
      <c r="EP88" s="327"/>
      <c r="EQ88" s="327"/>
      <c r="ER88" s="327"/>
    </row>
    <row r="89" spans="1:148" s="328" customFormat="1" x14ac:dyDescent="0.3">
      <c r="A89" s="332"/>
      <c r="F89" s="367"/>
      <c r="H89" s="332"/>
      <c r="I89" s="490"/>
      <c r="J89" s="490"/>
      <c r="K89" s="368"/>
      <c r="M89" s="369"/>
      <c r="O89" s="512"/>
      <c r="P89" s="512"/>
      <c r="Q89" s="368"/>
      <c r="R89" s="332"/>
      <c r="S89" s="332"/>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327"/>
      <c r="CO89" s="327"/>
      <c r="CP89" s="327"/>
      <c r="CQ89" s="327"/>
      <c r="CR89" s="327"/>
      <c r="CS89" s="327"/>
      <c r="CT89" s="327"/>
      <c r="CU89" s="327"/>
      <c r="CV89" s="327"/>
      <c r="CW89" s="327"/>
      <c r="CX89" s="327"/>
      <c r="CY89" s="327"/>
      <c r="CZ89" s="327"/>
      <c r="DA89" s="327"/>
      <c r="DB89" s="327"/>
      <c r="DC89" s="327"/>
      <c r="DD89" s="327"/>
      <c r="DE89" s="327"/>
      <c r="DF89" s="327"/>
      <c r="DG89" s="327"/>
      <c r="DH89" s="327"/>
      <c r="DI89" s="327"/>
      <c r="DJ89" s="327"/>
      <c r="DK89" s="327"/>
      <c r="DL89" s="327"/>
      <c r="DM89" s="327"/>
      <c r="DN89" s="327"/>
      <c r="DO89" s="327"/>
      <c r="DP89" s="327"/>
      <c r="DQ89" s="327"/>
      <c r="DR89" s="327"/>
      <c r="DS89" s="327"/>
      <c r="DT89" s="327"/>
      <c r="DU89" s="327"/>
      <c r="DV89" s="327"/>
      <c r="DW89" s="327"/>
      <c r="DX89" s="327"/>
      <c r="DY89" s="327"/>
      <c r="DZ89" s="327"/>
      <c r="EA89" s="327"/>
      <c r="EB89" s="327"/>
      <c r="EC89" s="327"/>
      <c r="ED89" s="327"/>
      <c r="EE89" s="327"/>
      <c r="EF89" s="327"/>
      <c r="EG89" s="327"/>
      <c r="EH89" s="327"/>
      <c r="EI89" s="327"/>
      <c r="EJ89" s="327"/>
      <c r="EK89" s="327"/>
      <c r="EL89" s="327"/>
      <c r="EM89" s="327"/>
      <c r="EN89" s="327"/>
      <c r="EO89" s="327"/>
      <c r="EP89" s="327"/>
      <c r="EQ89" s="327"/>
      <c r="ER89" s="327"/>
    </row>
    <row r="90" spans="1:148" s="328" customFormat="1" x14ac:dyDescent="0.3">
      <c r="A90" s="332"/>
      <c r="F90" s="367"/>
      <c r="H90" s="332"/>
      <c r="I90" s="490"/>
      <c r="J90" s="490"/>
      <c r="K90" s="368"/>
      <c r="M90" s="369"/>
      <c r="O90" s="512"/>
      <c r="P90" s="512"/>
      <c r="Q90" s="368"/>
      <c r="R90" s="332"/>
      <c r="S90" s="332"/>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c r="CF90" s="327"/>
      <c r="CG90" s="327"/>
      <c r="CH90" s="327"/>
      <c r="CI90" s="327"/>
      <c r="CJ90" s="327"/>
      <c r="CK90" s="327"/>
      <c r="CL90" s="327"/>
      <c r="CM90" s="327"/>
      <c r="CN90" s="327"/>
      <c r="CO90" s="327"/>
      <c r="CP90" s="327"/>
      <c r="CQ90" s="327"/>
      <c r="CR90" s="327"/>
      <c r="CS90" s="327"/>
      <c r="CT90" s="327"/>
      <c r="CU90" s="327"/>
      <c r="CV90" s="327"/>
      <c r="CW90" s="327"/>
      <c r="CX90" s="327"/>
      <c r="CY90" s="327"/>
      <c r="CZ90" s="327"/>
      <c r="DA90" s="327"/>
      <c r="DB90" s="327"/>
      <c r="DC90" s="327"/>
      <c r="DD90" s="327"/>
      <c r="DE90" s="327"/>
      <c r="DF90" s="327"/>
      <c r="DG90" s="327"/>
      <c r="DH90" s="327"/>
      <c r="DI90" s="327"/>
      <c r="DJ90" s="327"/>
      <c r="DK90" s="327"/>
      <c r="DL90" s="327"/>
      <c r="DM90" s="327"/>
      <c r="DN90" s="327"/>
      <c r="DO90" s="327"/>
      <c r="DP90" s="327"/>
      <c r="DQ90" s="327"/>
      <c r="DR90" s="327"/>
      <c r="DS90" s="327"/>
      <c r="DT90" s="327"/>
      <c r="DU90" s="327"/>
      <c r="DV90" s="327"/>
      <c r="DW90" s="327"/>
      <c r="DX90" s="327"/>
      <c r="DY90" s="327"/>
      <c r="DZ90" s="327"/>
      <c r="EA90" s="327"/>
      <c r="EB90" s="327"/>
      <c r="EC90" s="327"/>
      <c r="ED90" s="327"/>
      <c r="EE90" s="327"/>
      <c r="EF90" s="327"/>
      <c r="EG90" s="327"/>
      <c r="EH90" s="327"/>
      <c r="EI90" s="327"/>
      <c r="EJ90" s="327"/>
      <c r="EK90" s="327"/>
      <c r="EL90" s="327"/>
      <c r="EM90" s="327"/>
      <c r="EN90" s="327"/>
      <c r="EO90" s="327"/>
      <c r="EP90" s="327"/>
      <c r="EQ90" s="327"/>
      <c r="ER90" s="327"/>
    </row>
    <row r="91" spans="1:148" s="328" customFormat="1" x14ac:dyDescent="0.3">
      <c r="A91" s="332"/>
      <c r="F91" s="367"/>
      <c r="H91" s="332"/>
      <c r="I91" s="490"/>
      <c r="J91" s="490"/>
      <c r="K91" s="368"/>
      <c r="M91" s="369"/>
      <c r="O91" s="512"/>
      <c r="P91" s="512"/>
      <c r="Q91" s="368"/>
      <c r="R91" s="332"/>
      <c r="S91" s="332"/>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7"/>
      <c r="CK91" s="327"/>
      <c r="CL91" s="327"/>
      <c r="CM91" s="327"/>
      <c r="CN91" s="327"/>
      <c r="CO91" s="327"/>
      <c r="CP91" s="327"/>
      <c r="CQ91" s="327"/>
      <c r="CR91" s="327"/>
      <c r="CS91" s="327"/>
      <c r="CT91" s="327"/>
      <c r="CU91" s="327"/>
      <c r="CV91" s="327"/>
      <c r="CW91" s="327"/>
      <c r="CX91" s="327"/>
      <c r="CY91" s="327"/>
      <c r="CZ91" s="327"/>
      <c r="DA91" s="327"/>
      <c r="DB91" s="327"/>
      <c r="DC91" s="327"/>
      <c r="DD91" s="327"/>
      <c r="DE91" s="327"/>
      <c r="DF91" s="327"/>
      <c r="DG91" s="327"/>
      <c r="DH91" s="327"/>
      <c r="DI91" s="327"/>
      <c r="DJ91" s="327"/>
      <c r="DK91" s="327"/>
      <c r="DL91" s="327"/>
      <c r="DM91" s="327"/>
      <c r="DN91" s="327"/>
      <c r="DO91" s="327"/>
      <c r="DP91" s="327"/>
      <c r="DQ91" s="327"/>
      <c r="DR91" s="327"/>
      <c r="DS91" s="327"/>
      <c r="DT91" s="327"/>
      <c r="DU91" s="327"/>
      <c r="DV91" s="327"/>
      <c r="DW91" s="327"/>
      <c r="DX91" s="327"/>
      <c r="DY91" s="327"/>
      <c r="DZ91" s="327"/>
      <c r="EA91" s="327"/>
      <c r="EB91" s="327"/>
      <c r="EC91" s="327"/>
      <c r="ED91" s="327"/>
      <c r="EE91" s="327"/>
      <c r="EF91" s="327"/>
      <c r="EG91" s="327"/>
      <c r="EH91" s="327"/>
      <c r="EI91" s="327"/>
      <c r="EJ91" s="327"/>
      <c r="EK91" s="327"/>
      <c r="EL91" s="327"/>
      <c r="EM91" s="327"/>
      <c r="EN91" s="327"/>
      <c r="EO91" s="327"/>
      <c r="EP91" s="327"/>
      <c r="EQ91" s="327"/>
      <c r="ER91" s="327"/>
    </row>
    <row r="92" spans="1:148" s="328" customFormat="1" x14ac:dyDescent="0.3">
      <c r="A92" s="332"/>
      <c r="F92" s="367"/>
      <c r="H92" s="332"/>
      <c r="I92" s="490"/>
      <c r="J92" s="490"/>
      <c r="K92" s="368"/>
      <c r="M92" s="369"/>
      <c r="O92" s="512"/>
      <c r="P92" s="512"/>
      <c r="Q92" s="368"/>
      <c r="R92" s="332"/>
      <c r="S92" s="332"/>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7"/>
      <c r="CG92" s="327"/>
      <c r="CH92" s="327"/>
      <c r="CI92" s="327"/>
      <c r="CJ92" s="327"/>
      <c r="CK92" s="327"/>
      <c r="CL92" s="327"/>
      <c r="CM92" s="327"/>
      <c r="CN92" s="327"/>
      <c r="CO92" s="327"/>
      <c r="CP92" s="327"/>
      <c r="CQ92" s="327"/>
      <c r="CR92" s="327"/>
      <c r="CS92" s="327"/>
      <c r="CT92" s="327"/>
      <c r="CU92" s="327"/>
      <c r="CV92" s="327"/>
      <c r="CW92" s="327"/>
      <c r="CX92" s="327"/>
      <c r="CY92" s="327"/>
      <c r="CZ92" s="327"/>
      <c r="DA92" s="327"/>
      <c r="DB92" s="327"/>
      <c r="DC92" s="327"/>
      <c r="DD92" s="327"/>
      <c r="DE92" s="327"/>
      <c r="DF92" s="327"/>
      <c r="DG92" s="327"/>
      <c r="DH92" s="327"/>
      <c r="DI92" s="327"/>
      <c r="DJ92" s="327"/>
      <c r="DK92" s="327"/>
      <c r="DL92" s="327"/>
      <c r="DM92" s="327"/>
      <c r="DN92" s="327"/>
      <c r="DO92" s="327"/>
      <c r="DP92" s="327"/>
      <c r="DQ92" s="327"/>
      <c r="DR92" s="327"/>
      <c r="DS92" s="327"/>
      <c r="DT92" s="327"/>
      <c r="DU92" s="327"/>
      <c r="DV92" s="327"/>
      <c r="DW92" s="327"/>
      <c r="DX92" s="327"/>
      <c r="DY92" s="327"/>
      <c r="DZ92" s="327"/>
      <c r="EA92" s="327"/>
      <c r="EB92" s="327"/>
      <c r="EC92" s="327"/>
      <c r="ED92" s="327"/>
      <c r="EE92" s="327"/>
      <c r="EF92" s="327"/>
      <c r="EG92" s="327"/>
      <c r="EH92" s="327"/>
      <c r="EI92" s="327"/>
      <c r="EJ92" s="327"/>
      <c r="EK92" s="327"/>
      <c r="EL92" s="327"/>
      <c r="EM92" s="327"/>
      <c r="EN92" s="327"/>
      <c r="EO92" s="327"/>
      <c r="EP92" s="327"/>
      <c r="EQ92" s="327"/>
      <c r="ER92" s="327"/>
    </row>
    <row r="93" spans="1:148" s="328" customFormat="1" x14ac:dyDescent="0.3">
      <c r="A93" s="332"/>
      <c r="F93" s="367"/>
      <c r="H93" s="332"/>
      <c r="I93" s="490"/>
      <c r="J93" s="490"/>
      <c r="K93" s="368"/>
      <c r="M93" s="369"/>
      <c r="O93" s="512"/>
      <c r="P93" s="512"/>
      <c r="Q93" s="368"/>
      <c r="R93" s="332"/>
      <c r="S93" s="332"/>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7"/>
      <c r="CG93" s="327"/>
      <c r="CH93" s="327"/>
      <c r="CI93" s="327"/>
      <c r="CJ93" s="327"/>
      <c r="CK93" s="327"/>
      <c r="CL93" s="327"/>
      <c r="CM93" s="327"/>
      <c r="CN93" s="327"/>
      <c r="CO93" s="327"/>
      <c r="CP93" s="327"/>
      <c r="CQ93" s="327"/>
      <c r="CR93" s="327"/>
      <c r="CS93" s="327"/>
      <c r="CT93" s="327"/>
      <c r="CU93" s="327"/>
      <c r="CV93" s="327"/>
      <c r="CW93" s="327"/>
      <c r="CX93" s="327"/>
      <c r="CY93" s="327"/>
      <c r="CZ93" s="327"/>
      <c r="DA93" s="327"/>
      <c r="DB93" s="327"/>
      <c r="DC93" s="327"/>
      <c r="DD93" s="327"/>
      <c r="DE93" s="327"/>
      <c r="DF93" s="327"/>
      <c r="DG93" s="327"/>
      <c r="DH93" s="327"/>
      <c r="DI93" s="327"/>
      <c r="DJ93" s="327"/>
      <c r="DK93" s="327"/>
      <c r="DL93" s="327"/>
      <c r="DM93" s="327"/>
      <c r="DN93" s="327"/>
      <c r="DO93" s="327"/>
      <c r="DP93" s="327"/>
      <c r="DQ93" s="327"/>
      <c r="DR93" s="327"/>
      <c r="DS93" s="327"/>
      <c r="DT93" s="327"/>
      <c r="DU93" s="327"/>
      <c r="DV93" s="327"/>
      <c r="DW93" s="327"/>
      <c r="DX93" s="327"/>
      <c r="DY93" s="327"/>
      <c r="DZ93" s="327"/>
      <c r="EA93" s="327"/>
      <c r="EB93" s="327"/>
      <c r="EC93" s="327"/>
      <c r="ED93" s="327"/>
      <c r="EE93" s="327"/>
      <c r="EF93" s="327"/>
      <c r="EG93" s="327"/>
      <c r="EH93" s="327"/>
      <c r="EI93" s="327"/>
      <c r="EJ93" s="327"/>
      <c r="EK93" s="327"/>
      <c r="EL93" s="327"/>
      <c r="EM93" s="327"/>
      <c r="EN93" s="327"/>
      <c r="EO93" s="327"/>
      <c r="EP93" s="327"/>
      <c r="EQ93" s="327"/>
      <c r="ER93" s="327"/>
    </row>
    <row r="94" spans="1:148" s="328" customFormat="1" x14ac:dyDescent="0.3">
      <c r="A94" s="332"/>
      <c r="F94" s="367"/>
      <c r="H94" s="332"/>
      <c r="I94" s="490"/>
      <c r="J94" s="490"/>
      <c r="K94" s="368"/>
      <c r="M94" s="369"/>
      <c r="O94" s="512"/>
      <c r="P94" s="512"/>
      <c r="Q94" s="368"/>
      <c r="R94" s="332"/>
      <c r="S94" s="332"/>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c r="CO94" s="327"/>
      <c r="CP94" s="327"/>
      <c r="CQ94" s="327"/>
      <c r="CR94" s="327"/>
      <c r="CS94" s="327"/>
      <c r="CT94" s="327"/>
      <c r="CU94" s="327"/>
      <c r="CV94" s="327"/>
      <c r="CW94" s="327"/>
      <c r="CX94" s="327"/>
      <c r="CY94" s="327"/>
      <c r="CZ94" s="327"/>
      <c r="DA94" s="327"/>
      <c r="DB94" s="327"/>
      <c r="DC94" s="327"/>
      <c r="DD94" s="327"/>
      <c r="DE94" s="327"/>
      <c r="DF94" s="327"/>
      <c r="DG94" s="327"/>
      <c r="DH94" s="327"/>
      <c r="DI94" s="327"/>
      <c r="DJ94" s="327"/>
      <c r="DK94" s="327"/>
      <c r="DL94" s="327"/>
      <c r="DM94" s="327"/>
      <c r="DN94" s="327"/>
      <c r="DO94" s="327"/>
      <c r="DP94" s="327"/>
      <c r="DQ94" s="327"/>
      <c r="DR94" s="327"/>
      <c r="DS94" s="327"/>
      <c r="DT94" s="327"/>
      <c r="DU94" s="327"/>
      <c r="DV94" s="327"/>
      <c r="DW94" s="327"/>
      <c r="DX94" s="327"/>
      <c r="DY94" s="327"/>
      <c r="DZ94" s="327"/>
      <c r="EA94" s="327"/>
      <c r="EB94" s="327"/>
      <c r="EC94" s="327"/>
      <c r="ED94" s="327"/>
      <c r="EE94" s="327"/>
      <c r="EF94" s="327"/>
      <c r="EG94" s="327"/>
      <c r="EH94" s="327"/>
      <c r="EI94" s="327"/>
      <c r="EJ94" s="327"/>
      <c r="EK94" s="327"/>
      <c r="EL94" s="327"/>
      <c r="EM94" s="327"/>
      <c r="EN94" s="327"/>
      <c r="EO94" s="327"/>
      <c r="EP94" s="327"/>
      <c r="EQ94" s="327"/>
      <c r="ER94" s="327"/>
    </row>
    <row r="95" spans="1:148" s="328" customFormat="1" x14ac:dyDescent="0.3">
      <c r="A95" s="332"/>
      <c r="F95" s="367"/>
      <c r="H95" s="332"/>
      <c r="I95" s="490"/>
      <c r="J95" s="490"/>
      <c r="K95" s="368"/>
      <c r="M95" s="369"/>
      <c r="O95" s="512"/>
      <c r="P95" s="512"/>
      <c r="Q95" s="368"/>
      <c r="R95" s="332"/>
      <c r="S95" s="332"/>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7"/>
      <c r="CP95" s="327"/>
      <c r="CQ95" s="327"/>
      <c r="CR95" s="327"/>
      <c r="CS95" s="327"/>
      <c r="CT95" s="327"/>
      <c r="CU95" s="327"/>
      <c r="CV95" s="327"/>
      <c r="CW95" s="327"/>
      <c r="CX95" s="327"/>
      <c r="CY95" s="327"/>
      <c r="CZ95" s="327"/>
      <c r="DA95" s="327"/>
      <c r="DB95" s="327"/>
      <c r="DC95" s="327"/>
      <c r="DD95" s="327"/>
      <c r="DE95" s="327"/>
      <c r="DF95" s="327"/>
      <c r="DG95" s="327"/>
      <c r="DH95" s="327"/>
      <c r="DI95" s="327"/>
      <c r="DJ95" s="327"/>
      <c r="DK95" s="327"/>
      <c r="DL95" s="327"/>
      <c r="DM95" s="327"/>
      <c r="DN95" s="327"/>
      <c r="DO95" s="327"/>
      <c r="DP95" s="327"/>
      <c r="DQ95" s="327"/>
      <c r="DR95" s="327"/>
      <c r="DS95" s="327"/>
      <c r="DT95" s="327"/>
      <c r="DU95" s="327"/>
      <c r="DV95" s="327"/>
      <c r="DW95" s="327"/>
      <c r="DX95" s="327"/>
      <c r="DY95" s="327"/>
      <c r="DZ95" s="327"/>
      <c r="EA95" s="327"/>
      <c r="EB95" s="327"/>
      <c r="EC95" s="327"/>
      <c r="ED95" s="327"/>
      <c r="EE95" s="327"/>
      <c r="EF95" s="327"/>
      <c r="EG95" s="327"/>
      <c r="EH95" s="327"/>
      <c r="EI95" s="327"/>
      <c r="EJ95" s="327"/>
      <c r="EK95" s="327"/>
      <c r="EL95" s="327"/>
      <c r="EM95" s="327"/>
      <c r="EN95" s="327"/>
      <c r="EO95" s="327"/>
      <c r="EP95" s="327"/>
      <c r="EQ95" s="327"/>
      <c r="ER95" s="327"/>
    </row>
    <row r="96" spans="1:148" s="328" customFormat="1" x14ac:dyDescent="0.3">
      <c r="A96" s="332"/>
      <c r="F96" s="367"/>
      <c r="H96" s="332"/>
      <c r="I96" s="490"/>
      <c r="J96" s="490"/>
      <c r="K96" s="368"/>
      <c r="M96" s="369"/>
      <c r="O96" s="512"/>
      <c r="P96" s="512"/>
      <c r="Q96" s="368"/>
      <c r="R96" s="332"/>
      <c r="S96" s="332"/>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7"/>
      <c r="CP96" s="327"/>
      <c r="CQ96" s="327"/>
      <c r="CR96" s="327"/>
      <c r="CS96" s="327"/>
      <c r="CT96" s="327"/>
      <c r="CU96" s="327"/>
      <c r="CV96" s="327"/>
      <c r="CW96" s="327"/>
      <c r="CX96" s="327"/>
      <c r="CY96" s="327"/>
      <c r="CZ96" s="327"/>
      <c r="DA96" s="327"/>
      <c r="DB96" s="327"/>
      <c r="DC96" s="327"/>
      <c r="DD96" s="327"/>
      <c r="DE96" s="327"/>
      <c r="DF96" s="327"/>
      <c r="DG96" s="327"/>
      <c r="DH96" s="327"/>
      <c r="DI96" s="327"/>
      <c r="DJ96" s="327"/>
      <c r="DK96" s="327"/>
      <c r="DL96" s="327"/>
      <c r="DM96" s="327"/>
      <c r="DN96" s="327"/>
      <c r="DO96" s="327"/>
      <c r="DP96" s="327"/>
      <c r="DQ96" s="327"/>
      <c r="DR96" s="327"/>
      <c r="DS96" s="327"/>
      <c r="DT96" s="327"/>
      <c r="DU96" s="327"/>
      <c r="DV96" s="327"/>
      <c r="DW96" s="327"/>
      <c r="DX96" s="327"/>
      <c r="DY96" s="327"/>
      <c r="DZ96" s="327"/>
      <c r="EA96" s="327"/>
      <c r="EB96" s="327"/>
      <c r="EC96" s="327"/>
      <c r="ED96" s="327"/>
      <c r="EE96" s="327"/>
      <c r="EF96" s="327"/>
      <c r="EG96" s="327"/>
      <c r="EH96" s="327"/>
      <c r="EI96" s="327"/>
      <c r="EJ96" s="327"/>
      <c r="EK96" s="327"/>
      <c r="EL96" s="327"/>
      <c r="EM96" s="327"/>
      <c r="EN96" s="327"/>
      <c r="EO96" s="327"/>
      <c r="EP96" s="327"/>
      <c r="EQ96" s="327"/>
      <c r="ER96" s="327"/>
    </row>
    <row r="97" spans="1:148" s="328" customFormat="1" x14ac:dyDescent="0.3">
      <c r="A97" s="332"/>
      <c r="F97" s="367"/>
      <c r="H97" s="332"/>
      <c r="I97" s="490"/>
      <c r="J97" s="490"/>
      <c r="K97" s="368"/>
      <c r="M97" s="369"/>
      <c r="O97" s="512"/>
      <c r="P97" s="512"/>
      <c r="Q97" s="368"/>
      <c r="R97" s="332"/>
      <c r="S97" s="332"/>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7"/>
      <c r="CO97" s="327"/>
      <c r="CP97" s="327"/>
      <c r="CQ97" s="327"/>
      <c r="CR97" s="327"/>
      <c r="CS97" s="327"/>
      <c r="CT97" s="327"/>
      <c r="CU97" s="327"/>
      <c r="CV97" s="327"/>
      <c r="CW97" s="327"/>
      <c r="CX97" s="327"/>
      <c r="CY97" s="327"/>
      <c r="CZ97" s="327"/>
      <c r="DA97" s="327"/>
      <c r="DB97" s="327"/>
      <c r="DC97" s="327"/>
      <c r="DD97" s="327"/>
      <c r="DE97" s="327"/>
      <c r="DF97" s="327"/>
      <c r="DG97" s="327"/>
      <c r="DH97" s="327"/>
      <c r="DI97" s="327"/>
      <c r="DJ97" s="327"/>
      <c r="DK97" s="327"/>
      <c r="DL97" s="327"/>
      <c r="DM97" s="327"/>
      <c r="DN97" s="327"/>
      <c r="DO97" s="327"/>
      <c r="DP97" s="327"/>
      <c r="DQ97" s="327"/>
      <c r="DR97" s="327"/>
      <c r="DS97" s="327"/>
      <c r="DT97" s="327"/>
      <c r="DU97" s="327"/>
      <c r="DV97" s="327"/>
      <c r="DW97" s="327"/>
      <c r="DX97" s="327"/>
      <c r="DY97" s="327"/>
      <c r="DZ97" s="327"/>
      <c r="EA97" s="327"/>
      <c r="EB97" s="327"/>
      <c r="EC97" s="327"/>
      <c r="ED97" s="327"/>
      <c r="EE97" s="327"/>
      <c r="EF97" s="327"/>
      <c r="EG97" s="327"/>
      <c r="EH97" s="327"/>
      <c r="EI97" s="327"/>
      <c r="EJ97" s="327"/>
      <c r="EK97" s="327"/>
      <c r="EL97" s="327"/>
      <c r="EM97" s="327"/>
      <c r="EN97" s="327"/>
      <c r="EO97" s="327"/>
      <c r="EP97" s="327"/>
      <c r="EQ97" s="327"/>
      <c r="ER97" s="327"/>
    </row>
    <row r="98" spans="1:148" s="328" customFormat="1" x14ac:dyDescent="0.3">
      <c r="A98" s="332"/>
      <c r="F98" s="367"/>
      <c r="H98" s="332"/>
      <c r="I98" s="490"/>
      <c r="J98" s="490"/>
      <c r="K98" s="368"/>
      <c r="M98" s="369"/>
      <c r="O98" s="512"/>
      <c r="P98" s="512"/>
      <c r="Q98" s="368"/>
      <c r="R98" s="332"/>
      <c r="S98" s="332"/>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7"/>
      <c r="CG98" s="327"/>
      <c r="CH98" s="327"/>
      <c r="CI98" s="327"/>
      <c r="CJ98" s="327"/>
      <c r="CK98" s="327"/>
      <c r="CL98" s="327"/>
      <c r="CM98" s="327"/>
      <c r="CN98" s="327"/>
      <c r="CO98" s="327"/>
      <c r="CP98" s="327"/>
      <c r="CQ98" s="327"/>
      <c r="CR98" s="327"/>
      <c r="CS98" s="327"/>
      <c r="CT98" s="327"/>
      <c r="CU98" s="327"/>
      <c r="CV98" s="327"/>
      <c r="CW98" s="327"/>
      <c r="CX98" s="327"/>
      <c r="CY98" s="327"/>
      <c r="CZ98" s="327"/>
      <c r="DA98" s="327"/>
      <c r="DB98" s="327"/>
      <c r="DC98" s="327"/>
      <c r="DD98" s="327"/>
      <c r="DE98" s="327"/>
      <c r="DF98" s="327"/>
      <c r="DG98" s="327"/>
      <c r="DH98" s="327"/>
      <c r="DI98" s="327"/>
      <c r="DJ98" s="327"/>
      <c r="DK98" s="327"/>
      <c r="DL98" s="327"/>
      <c r="DM98" s="327"/>
      <c r="DN98" s="327"/>
      <c r="DO98" s="327"/>
      <c r="DP98" s="327"/>
      <c r="DQ98" s="327"/>
      <c r="DR98" s="327"/>
      <c r="DS98" s="327"/>
      <c r="DT98" s="327"/>
      <c r="DU98" s="327"/>
      <c r="DV98" s="327"/>
      <c r="DW98" s="327"/>
      <c r="DX98" s="327"/>
      <c r="DY98" s="327"/>
      <c r="DZ98" s="327"/>
      <c r="EA98" s="327"/>
      <c r="EB98" s="327"/>
      <c r="EC98" s="327"/>
      <c r="ED98" s="327"/>
      <c r="EE98" s="327"/>
      <c r="EF98" s="327"/>
      <c r="EG98" s="327"/>
      <c r="EH98" s="327"/>
      <c r="EI98" s="327"/>
      <c r="EJ98" s="327"/>
      <c r="EK98" s="327"/>
      <c r="EL98" s="327"/>
      <c r="EM98" s="327"/>
      <c r="EN98" s="327"/>
      <c r="EO98" s="327"/>
      <c r="EP98" s="327"/>
      <c r="EQ98" s="327"/>
      <c r="ER98" s="327"/>
    </row>
    <row r="99" spans="1:148" s="328" customFormat="1" x14ac:dyDescent="0.3">
      <c r="A99" s="332"/>
      <c r="F99" s="367"/>
      <c r="H99" s="332"/>
      <c r="I99" s="490"/>
      <c r="J99" s="490"/>
      <c r="K99" s="368"/>
      <c r="M99" s="369"/>
      <c r="O99" s="512"/>
      <c r="P99" s="512"/>
      <c r="Q99" s="368"/>
      <c r="R99" s="332"/>
      <c r="S99" s="332"/>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7"/>
      <c r="CG99" s="327"/>
      <c r="CH99" s="327"/>
      <c r="CI99" s="327"/>
      <c r="CJ99" s="327"/>
      <c r="CK99" s="327"/>
      <c r="CL99" s="327"/>
      <c r="CM99" s="327"/>
      <c r="CN99" s="327"/>
      <c r="CO99" s="327"/>
      <c r="CP99" s="327"/>
      <c r="CQ99" s="327"/>
      <c r="CR99" s="327"/>
      <c r="CS99" s="327"/>
      <c r="CT99" s="327"/>
      <c r="CU99" s="327"/>
      <c r="CV99" s="327"/>
      <c r="CW99" s="327"/>
      <c r="CX99" s="327"/>
      <c r="CY99" s="327"/>
      <c r="CZ99" s="327"/>
      <c r="DA99" s="327"/>
      <c r="DB99" s="327"/>
      <c r="DC99" s="327"/>
      <c r="DD99" s="327"/>
      <c r="DE99" s="327"/>
      <c r="DF99" s="327"/>
      <c r="DG99" s="327"/>
      <c r="DH99" s="327"/>
      <c r="DI99" s="327"/>
      <c r="DJ99" s="327"/>
      <c r="DK99" s="327"/>
      <c r="DL99" s="327"/>
      <c r="DM99" s="327"/>
      <c r="DN99" s="327"/>
      <c r="DO99" s="327"/>
      <c r="DP99" s="327"/>
      <c r="DQ99" s="327"/>
      <c r="DR99" s="327"/>
      <c r="DS99" s="327"/>
      <c r="DT99" s="327"/>
      <c r="DU99" s="327"/>
      <c r="DV99" s="327"/>
      <c r="DW99" s="327"/>
      <c r="DX99" s="327"/>
      <c r="DY99" s="327"/>
      <c r="DZ99" s="327"/>
      <c r="EA99" s="327"/>
      <c r="EB99" s="327"/>
      <c r="EC99" s="327"/>
      <c r="ED99" s="327"/>
      <c r="EE99" s="327"/>
      <c r="EF99" s="327"/>
      <c r="EG99" s="327"/>
      <c r="EH99" s="327"/>
      <c r="EI99" s="327"/>
      <c r="EJ99" s="327"/>
      <c r="EK99" s="327"/>
      <c r="EL99" s="327"/>
      <c r="EM99" s="327"/>
      <c r="EN99" s="327"/>
      <c r="EO99" s="327"/>
      <c r="EP99" s="327"/>
      <c r="EQ99" s="327"/>
      <c r="ER99" s="327"/>
    </row>
    <row r="100" spans="1:148" s="328" customFormat="1" x14ac:dyDescent="0.3">
      <c r="A100" s="332"/>
      <c r="F100" s="367"/>
      <c r="H100" s="332"/>
      <c r="I100" s="490"/>
      <c r="J100" s="490"/>
      <c r="K100" s="368"/>
      <c r="M100" s="369"/>
      <c r="O100" s="512"/>
      <c r="P100" s="512"/>
      <c r="Q100" s="368"/>
      <c r="R100" s="332"/>
      <c r="S100" s="332"/>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7"/>
      <c r="CG100" s="327"/>
      <c r="CH100" s="327"/>
      <c r="CI100" s="327"/>
      <c r="CJ100" s="327"/>
      <c r="CK100" s="327"/>
      <c r="CL100" s="327"/>
      <c r="CM100" s="327"/>
      <c r="CN100" s="327"/>
      <c r="CO100" s="327"/>
      <c r="CP100" s="327"/>
      <c r="CQ100" s="327"/>
      <c r="CR100" s="327"/>
      <c r="CS100" s="327"/>
      <c r="CT100" s="327"/>
      <c r="CU100" s="327"/>
      <c r="CV100" s="327"/>
      <c r="CW100" s="327"/>
      <c r="CX100" s="327"/>
      <c r="CY100" s="327"/>
      <c r="CZ100" s="327"/>
      <c r="DA100" s="327"/>
      <c r="DB100" s="327"/>
      <c r="DC100" s="327"/>
      <c r="DD100" s="327"/>
      <c r="DE100" s="327"/>
      <c r="DF100" s="327"/>
      <c r="DG100" s="327"/>
      <c r="DH100" s="327"/>
      <c r="DI100" s="327"/>
      <c r="DJ100" s="327"/>
      <c r="DK100" s="327"/>
      <c r="DL100" s="327"/>
      <c r="DM100" s="327"/>
      <c r="DN100" s="327"/>
      <c r="DO100" s="327"/>
      <c r="DP100" s="327"/>
      <c r="DQ100" s="327"/>
      <c r="DR100" s="327"/>
      <c r="DS100" s="327"/>
      <c r="DT100" s="327"/>
      <c r="DU100" s="327"/>
      <c r="DV100" s="327"/>
      <c r="DW100" s="327"/>
      <c r="DX100" s="327"/>
      <c r="DY100" s="327"/>
      <c r="DZ100" s="327"/>
      <c r="EA100" s="327"/>
      <c r="EB100" s="327"/>
      <c r="EC100" s="327"/>
      <c r="ED100" s="327"/>
      <c r="EE100" s="327"/>
      <c r="EF100" s="327"/>
      <c r="EG100" s="327"/>
      <c r="EH100" s="327"/>
      <c r="EI100" s="327"/>
      <c r="EJ100" s="327"/>
      <c r="EK100" s="327"/>
      <c r="EL100" s="327"/>
      <c r="EM100" s="327"/>
      <c r="EN100" s="327"/>
      <c r="EO100" s="327"/>
      <c r="EP100" s="327"/>
      <c r="EQ100" s="327"/>
      <c r="ER100" s="327"/>
    </row>
    <row r="101" spans="1:148" s="328" customFormat="1" x14ac:dyDescent="0.3">
      <c r="A101" s="332"/>
      <c r="F101" s="367"/>
      <c r="H101" s="332"/>
      <c r="I101" s="490"/>
      <c r="J101" s="490"/>
      <c r="K101" s="368"/>
      <c r="M101" s="369"/>
      <c r="O101" s="512"/>
      <c r="P101" s="512"/>
      <c r="Q101" s="368"/>
      <c r="R101" s="332"/>
      <c r="S101" s="332"/>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7"/>
      <c r="CG101" s="327"/>
      <c r="CH101" s="327"/>
      <c r="CI101" s="327"/>
      <c r="CJ101" s="327"/>
      <c r="CK101" s="327"/>
      <c r="CL101" s="327"/>
      <c r="CM101" s="327"/>
      <c r="CN101" s="327"/>
      <c r="CO101" s="327"/>
      <c r="CP101" s="327"/>
      <c r="CQ101" s="327"/>
      <c r="CR101" s="327"/>
      <c r="CS101" s="327"/>
      <c r="CT101" s="327"/>
      <c r="CU101" s="327"/>
      <c r="CV101" s="327"/>
      <c r="CW101" s="327"/>
      <c r="CX101" s="327"/>
      <c r="CY101" s="327"/>
      <c r="CZ101" s="327"/>
      <c r="DA101" s="327"/>
      <c r="DB101" s="327"/>
      <c r="DC101" s="327"/>
      <c r="DD101" s="327"/>
      <c r="DE101" s="327"/>
      <c r="DF101" s="327"/>
      <c r="DG101" s="327"/>
      <c r="DH101" s="327"/>
      <c r="DI101" s="327"/>
      <c r="DJ101" s="327"/>
      <c r="DK101" s="327"/>
      <c r="DL101" s="327"/>
      <c r="DM101" s="327"/>
      <c r="DN101" s="327"/>
      <c r="DO101" s="327"/>
      <c r="DP101" s="327"/>
      <c r="DQ101" s="327"/>
      <c r="DR101" s="327"/>
      <c r="DS101" s="327"/>
      <c r="DT101" s="327"/>
      <c r="DU101" s="327"/>
      <c r="DV101" s="327"/>
      <c r="DW101" s="327"/>
      <c r="DX101" s="327"/>
      <c r="DY101" s="327"/>
      <c r="DZ101" s="327"/>
      <c r="EA101" s="327"/>
      <c r="EB101" s="327"/>
      <c r="EC101" s="327"/>
      <c r="ED101" s="327"/>
      <c r="EE101" s="327"/>
      <c r="EF101" s="327"/>
      <c r="EG101" s="327"/>
      <c r="EH101" s="327"/>
      <c r="EI101" s="327"/>
      <c r="EJ101" s="327"/>
      <c r="EK101" s="327"/>
      <c r="EL101" s="327"/>
      <c r="EM101" s="327"/>
      <c r="EN101" s="327"/>
      <c r="EO101" s="327"/>
      <c r="EP101" s="327"/>
      <c r="EQ101" s="327"/>
      <c r="ER101" s="327"/>
    </row>
    <row r="102" spans="1:148" s="328" customFormat="1" x14ac:dyDescent="0.3">
      <c r="A102" s="332"/>
      <c r="F102" s="367"/>
      <c r="H102" s="332"/>
      <c r="I102" s="490"/>
      <c r="J102" s="490"/>
      <c r="K102" s="368"/>
      <c r="M102" s="369"/>
      <c r="O102" s="512"/>
      <c r="P102" s="512"/>
      <c r="Q102" s="368"/>
      <c r="R102" s="332"/>
      <c r="S102" s="332"/>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7"/>
      <c r="CG102" s="327"/>
      <c r="CH102" s="327"/>
      <c r="CI102" s="327"/>
      <c r="CJ102" s="327"/>
      <c r="CK102" s="327"/>
      <c r="CL102" s="327"/>
      <c r="CM102" s="327"/>
      <c r="CN102" s="327"/>
      <c r="CO102" s="327"/>
      <c r="CP102" s="327"/>
      <c r="CQ102" s="327"/>
      <c r="CR102" s="327"/>
      <c r="CS102" s="327"/>
      <c r="CT102" s="327"/>
      <c r="CU102" s="327"/>
      <c r="CV102" s="327"/>
      <c r="CW102" s="327"/>
      <c r="CX102" s="327"/>
      <c r="CY102" s="327"/>
      <c r="CZ102" s="327"/>
      <c r="DA102" s="327"/>
      <c r="DB102" s="327"/>
      <c r="DC102" s="327"/>
      <c r="DD102" s="327"/>
      <c r="DE102" s="327"/>
      <c r="DF102" s="327"/>
      <c r="DG102" s="327"/>
      <c r="DH102" s="327"/>
      <c r="DI102" s="327"/>
      <c r="DJ102" s="327"/>
      <c r="DK102" s="327"/>
      <c r="DL102" s="327"/>
      <c r="DM102" s="327"/>
      <c r="DN102" s="327"/>
      <c r="DO102" s="327"/>
      <c r="DP102" s="327"/>
      <c r="DQ102" s="327"/>
      <c r="DR102" s="327"/>
      <c r="DS102" s="327"/>
      <c r="DT102" s="327"/>
      <c r="DU102" s="327"/>
      <c r="DV102" s="327"/>
      <c r="DW102" s="327"/>
      <c r="DX102" s="327"/>
      <c r="DY102" s="327"/>
      <c r="DZ102" s="327"/>
      <c r="EA102" s="327"/>
      <c r="EB102" s="327"/>
      <c r="EC102" s="327"/>
      <c r="ED102" s="327"/>
      <c r="EE102" s="327"/>
      <c r="EF102" s="327"/>
      <c r="EG102" s="327"/>
      <c r="EH102" s="327"/>
      <c r="EI102" s="327"/>
      <c r="EJ102" s="327"/>
      <c r="EK102" s="327"/>
      <c r="EL102" s="327"/>
      <c r="EM102" s="327"/>
      <c r="EN102" s="327"/>
      <c r="EO102" s="327"/>
      <c r="EP102" s="327"/>
      <c r="EQ102" s="327"/>
      <c r="ER102" s="327"/>
    </row>
    <row r="103" spans="1:148" s="328" customFormat="1" x14ac:dyDescent="0.3">
      <c r="A103" s="332"/>
      <c r="F103" s="367"/>
      <c r="H103" s="332"/>
      <c r="I103" s="490"/>
      <c r="J103" s="490"/>
      <c r="K103" s="368"/>
      <c r="M103" s="369"/>
      <c r="O103" s="512"/>
      <c r="P103" s="512"/>
      <c r="Q103" s="368"/>
      <c r="R103" s="332"/>
      <c r="S103" s="332"/>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c r="BZ103" s="327"/>
      <c r="CA103" s="327"/>
      <c r="CB103" s="327"/>
      <c r="CC103" s="327"/>
      <c r="CD103" s="327"/>
      <c r="CE103" s="327"/>
      <c r="CF103" s="327"/>
      <c r="CG103" s="327"/>
      <c r="CH103" s="327"/>
      <c r="CI103" s="327"/>
      <c r="CJ103" s="327"/>
      <c r="CK103" s="327"/>
      <c r="CL103" s="327"/>
      <c r="CM103" s="327"/>
      <c r="CN103" s="327"/>
      <c r="CO103" s="327"/>
      <c r="CP103" s="327"/>
      <c r="CQ103" s="327"/>
      <c r="CR103" s="327"/>
      <c r="CS103" s="327"/>
      <c r="CT103" s="327"/>
      <c r="CU103" s="327"/>
      <c r="CV103" s="327"/>
      <c r="CW103" s="327"/>
      <c r="CX103" s="327"/>
      <c r="CY103" s="327"/>
      <c r="CZ103" s="327"/>
      <c r="DA103" s="327"/>
      <c r="DB103" s="327"/>
      <c r="DC103" s="327"/>
      <c r="DD103" s="327"/>
      <c r="DE103" s="327"/>
      <c r="DF103" s="327"/>
      <c r="DG103" s="327"/>
      <c r="DH103" s="327"/>
      <c r="DI103" s="327"/>
      <c r="DJ103" s="327"/>
      <c r="DK103" s="327"/>
      <c r="DL103" s="327"/>
      <c r="DM103" s="327"/>
      <c r="DN103" s="327"/>
      <c r="DO103" s="327"/>
      <c r="DP103" s="327"/>
      <c r="DQ103" s="327"/>
      <c r="DR103" s="327"/>
      <c r="DS103" s="327"/>
      <c r="DT103" s="327"/>
      <c r="DU103" s="327"/>
      <c r="DV103" s="327"/>
      <c r="DW103" s="327"/>
      <c r="DX103" s="327"/>
      <c r="DY103" s="327"/>
      <c r="DZ103" s="327"/>
      <c r="EA103" s="327"/>
      <c r="EB103" s="327"/>
      <c r="EC103" s="327"/>
      <c r="ED103" s="327"/>
      <c r="EE103" s="327"/>
      <c r="EF103" s="327"/>
      <c r="EG103" s="327"/>
      <c r="EH103" s="327"/>
      <c r="EI103" s="327"/>
      <c r="EJ103" s="327"/>
      <c r="EK103" s="327"/>
      <c r="EL103" s="327"/>
      <c r="EM103" s="327"/>
      <c r="EN103" s="327"/>
      <c r="EO103" s="327"/>
      <c r="EP103" s="327"/>
      <c r="EQ103" s="327"/>
      <c r="ER103" s="327"/>
    </row>
    <row r="104" spans="1:148" s="328" customFormat="1" x14ac:dyDescent="0.3">
      <c r="A104" s="332"/>
      <c r="F104" s="367"/>
      <c r="H104" s="332"/>
      <c r="I104" s="490"/>
      <c r="J104" s="490"/>
      <c r="K104" s="368"/>
      <c r="M104" s="369"/>
      <c r="O104" s="512"/>
      <c r="P104" s="512"/>
      <c r="Q104" s="368"/>
      <c r="R104" s="332"/>
      <c r="S104" s="332"/>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A104" s="327"/>
      <c r="EB104" s="327"/>
      <c r="EC104" s="327"/>
      <c r="ED104" s="327"/>
      <c r="EE104" s="327"/>
      <c r="EF104" s="327"/>
      <c r="EG104" s="327"/>
      <c r="EH104" s="327"/>
      <c r="EI104" s="327"/>
      <c r="EJ104" s="327"/>
      <c r="EK104" s="327"/>
      <c r="EL104" s="327"/>
      <c r="EM104" s="327"/>
      <c r="EN104" s="327"/>
      <c r="EO104" s="327"/>
      <c r="EP104" s="327"/>
      <c r="EQ104" s="327"/>
      <c r="ER104" s="327"/>
    </row>
    <row r="105" spans="1:148" s="328" customFormat="1" x14ac:dyDescent="0.3">
      <c r="A105" s="332"/>
      <c r="F105" s="367"/>
      <c r="H105" s="332"/>
      <c r="I105" s="490"/>
      <c r="J105" s="490"/>
      <c r="K105" s="368"/>
      <c r="M105" s="369"/>
      <c r="O105" s="512"/>
      <c r="P105" s="512"/>
      <c r="Q105" s="368"/>
      <c r="R105" s="332"/>
      <c r="S105" s="332"/>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A105" s="327"/>
      <c r="EB105" s="327"/>
      <c r="EC105" s="327"/>
      <c r="ED105" s="327"/>
      <c r="EE105" s="327"/>
      <c r="EF105" s="327"/>
      <c r="EG105" s="327"/>
      <c r="EH105" s="327"/>
      <c r="EI105" s="327"/>
      <c r="EJ105" s="327"/>
      <c r="EK105" s="327"/>
      <c r="EL105" s="327"/>
      <c r="EM105" s="327"/>
      <c r="EN105" s="327"/>
      <c r="EO105" s="327"/>
      <c r="EP105" s="327"/>
      <c r="EQ105" s="327"/>
      <c r="ER105" s="327"/>
    </row>
    <row r="106" spans="1:148" s="328" customFormat="1" x14ac:dyDescent="0.3">
      <c r="A106" s="332"/>
      <c r="F106" s="367"/>
      <c r="H106" s="332"/>
      <c r="I106" s="490"/>
      <c r="J106" s="490"/>
      <c r="K106" s="368"/>
      <c r="M106" s="369"/>
      <c r="O106" s="512"/>
      <c r="P106" s="512"/>
      <c r="Q106" s="368"/>
      <c r="R106" s="332"/>
      <c r="S106" s="332"/>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A106" s="327"/>
      <c r="EB106" s="327"/>
      <c r="EC106" s="327"/>
      <c r="ED106" s="327"/>
      <c r="EE106" s="327"/>
      <c r="EF106" s="327"/>
      <c r="EG106" s="327"/>
      <c r="EH106" s="327"/>
      <c r="EI106" s="327"/>
      <c r="EJ106" s="327"/>
      <c r="EK106" s="327"/>
      <c r="EL106" s="327"/>
      <c r="EM106" s="327"/>
      <c r="EN106" s="327"/>
      <c r="EO106" s="327"/>
      <c r="EP106" s="327"/>
      <c r="EQ106" s="327"/>
      <c r="ER106" s="327"/>
    </row>
    <row r="107" spans="1:148" s="328" customFormat="1" x14ac:dyDescent="0.3">
      <c r="A107" s="332"/>
      <c r="F107" s="367"/>
      <c r="H107" s="332"/>
      <c r="I107" s="490"/>
      <c r="J107" s="490"/>
      <c r="K107" s="368"/>
      <c r="M107" s="369"/>
      <c r="O107" s="512"/>
      <c r="P107" s="512"/>
      <c r="Q107" s="368"/>
      <c r="R107" s="332"/>
      <c r="S107" s="332"/>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A107" s="327"/>
      <c r="EB107" s="327"/>
      <c r="EC107" s="327"/>
      <c r="ED107" s="327"/>
      <c r="EE107" s="327"/>
      <c r="EF107" s="327"/>
      <c r="EG107" s="327"/>
      <c r="EH107" s="327"/>
      <c r="EI107" s="327"/>
      <c r="EJ107" s="327"/>
      <c r="EK107" s="327"/>
      <c r="EL107" s="327"/>
      <c r="EM107" s="327"/>
      <c r="EN107" s="327"/>
      <c r="EO107" s="327"/>
      <c r="EP107" s="327"/>
      <c r="EQ107" s="327"/>
      <c r="ER107" s="327"/>
    </row>
    <row r="108" spans="1:148" s="328" customFormat="1" x14ac:dyDescent="0.3">
      <c r="A108" s="332"/>
      <c r="F108" s="367"/>
      <c r="H108" s="332"/>
      <c r="I108" s="490"/>
      <c r="J108" s="490"/>
      <c r="K108" s="368"/>
      <c r="M108" s="369"/>
      <c r="O108" s="512"/>
      <c r="P108" s="512"/>
      <c r="Q108" s="368"/>
      <c r="R108" s="332"/>
      <c r="S108" s="332"/>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A108" s="327"/>
      <c r="EB108" s="327"/>
      <c r="EC108" s="327"/>
      <c r="ED108" s="327"/>
      <c r="EE108" s="327"/>
      <c r="EF108" s="327"/>
      <c r="EG108" s="327"/>
      <c r="EH108" s="327"/>
      <c r="EI108" s="327"/>
      <c r="EJ108" s="327"/>
      <c r="EK108" s="327"/>
      <c r="EL108" s="327"/>
      <c r="EM108" s="327"/>
      <c r="EN108" s="327"/>
      <c r="EO108" s="327"/>
      <c r="EP108" s="327"/>
      <c r="EQ108" s="327"/>
      <c r="ER108" s="327"/>
    </row>
    <row r="109" spans="1:148" s="328" customFormat="1" x14ac:dyDescent="0.3">
      <c r="A109" s="332"/>
      <c r="F109" s="367"/>
      <c r="H109" s="332"/>
      <c r="I109" s="490"/>
      <c r="J109" s="490"/>
      <c r="K109" s="368"/>
      <c r="M109" s="369"/>
      <c r="O109" s="512"/>
      <c r="P109" s="512"/>
      <c r="Q109" s="368"/>
      <c r="R109" s="332"/>
      <c r="S109" s="332"/>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A109" s="327"/>
      <c r="EB109" s="327"/>
      <c r="EC109" s="327"/>
      <c r="ED109" s="327"/>
      <c r="EE109" s="327"/>
      <c r="EF109" s="327"/>
      <c r="EG109" s="327"/>
      <c r="EH109" s="327"/>
      <c r="EI109" s="327"/>
      <c r="EJ109" s="327"/>
      <c r="EK109" s="327"/>
      <c r="EL109" s="327"/>
      <c r="EM109" s="327"/>
      <c r="EN109" s="327"/>
      <c r="EO109" s="327"/>
      <c r="EP109" s="327"/>
      <c r="EQ109" s="327"/>
      <c r="ER109" s="327"/>
    </row>
    <row r="110" spans="1:148" s="328" customFormat="1" x14ac:dyDescent="0.3">
      <c r="A110" s="332"/>
      <c r="F110" s="367"/>
      <c r="H110" s="332"/>
      <c r="I110" s="490"/>
      <c r="J110" s="490"/>
      <c r="K110" s="368"/>
      <c r="M110" s="369"/>
      <c r="O110" s="512"/>
      <c r="P110" s="512"/>
      <c r="Q110" s="368"/>
      <c r="R110" s="332"/>
      <c r="S110" s="332"/>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c r="BZ110" s="327"/>
      <c r="CA110" s="327"/>
      <c r="CB110" s="327"/>
      <c r="CC110" s="327"/>
      <c r="CD110" s="327"/>
      <c r="CE110" s="327"/>
      <c r="CF110" s="327"/>
      <c r="CG110" s="327"/>
      <c r="CH110" s="327"/>
      <c r="CI110" s="327"/>
      <c r="CJ110" s="327"/>
      <c r="CK110" s="327"/>
      <c r="CL110" s="327"/>
      <c r="CM110" s="327"/>
      <c r="CN110" s="327"/>
      <c r="CO110" s="327"/>
      <c r="CP110" s="327"/>
      <c r="CQ110" s="327"/>
      <c r="CR110" s="327"/>
      <c r="CS110" s="327"/>
      <c r="CT110" s="327"/>
      <c r="CU110" s="327"/>
      <c r="CV110" s="327"/>
      <c r="CW110" s="327"/>
      <c r="CX110" s="327"/>
      <c r="CY110" s="327"/>
      <c r="CZ110" s="327"/>
      <c r="DA110" s="327"/>
      <c r="DB110" s="327"/>
      <c r="DC110" s="327"/>
      <c r="DD110" s="327"/>
      <c r="DE110" s="327"/>
      <c r="DF110" s="327"/>
      <c r="DG110" s="327"/>
      <c r="DH110" s="327"/>
      <c r="DI110" s="327"/>
      <c r="DJ110" s="327"/>
      <c r="DK110" s="327"/>
      <c r="DL110" s="327"/>
      <c r="DM110" s="327"/>
      <c r="DN110" s="327"/>
      <c r="DO110" s="327"/>
      <c r="DP110" s="327"/>
      <c r="DQ110" s="327"/>
      <c r="DR110" s="327"/>
      <c r="DS110" s="327"/>
      <c r="DT110" s="327"/>
      <c r="DU110" s="327"/>
      <c r="DV110" s="327"/>
      <c r="DW110" s="327"/>
      <c r="DX110" s="327"/>
      <c r="DY110" s="327"/>
      <c r="DZ110" s="327"/>
      <c r="EA110" s="327"/>
      <c r="EB110" s="327"/>
      <c r="EC110" s="327"/>
      <c r="ED110" s="327"/>
      <c r="EE110" s="327"/>
      <c r="EF110" s="327"/>
      <c r="EG110" s="327"/>
      <c r="EH110" s="327"/>
      <c r="EI110" s="327"/>
      <c r="EJ110" s="327"/>
      <c r="EK110" s="327"/>
      <c r="EL110" s="327"/>
      <c r="EM110" s="327"/>
      <c r="EN110" s="327"/>
      <c r="EO110" s="327"/>
      <c r="EP110" s="327"/>
      <c r="EQ110" s="327"/>
      <c r="ER110" s="327"/>
    </row>
    <row r="111" spans="1:148" s="328" customFormat="1" x14ac:dyDescent="0.3">
      <c r="A111" s="332"/>
      <c r="F111" s="367"/>
      <c r="H111" s="332"/>
      <c r="I111" s="490"/>
      <c r="J111" s="490"/>
      <c r="K111" s="368"/>
      <c r="M111" s="369"/>
      <c r="O111" s="512"/>
      <c r="P111" s="512"/>
      <c r="Q111" s="368"/>
      <c r="R111" s="332"/>
      <c r="S111" s="332"/>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327"/>
      <c r="CD111" s="327"/>
      <c r="CE111" s="327"/>
      <c r="CF111" s="327"/>
      <c r="CG111" s="327"/>
      <c r="CH111" s="327"/>
      <c r="CI111" s="327"/>
      <c r="CJ111" s="327"/>
      <c r="CK111" s="327"/>
      <c r="CL111" s="327"/>
      <c r="CM111" s="327"/>
      <c r="CN111" s="327"/>
      <c r="CO111" s="327"/>
      <c r="CP111" s="327"/>
      <c r="CQ111" s="327"/>
      <c r="CR111" s="327"/>
      <c r="CS111" s="327"/>
      <c r="CT111" s="327"/>
      <c r="CU111" s="327"/>
      <c r="CV111" s="327"/>
      <c r="CW111" s="327"/>
      <c r="CX111" s="327"/>
      <c r="CY111" s="327"/>
      <c r="CZ111" s="327"/>
      <c r="DA111" s="327"/>
      <c r="DB111" s="327"/>
      <c r="DC111" s="327"/>
      <c r="DD111" s="327"/>
      <c r="DE111" s="327"/>
      <c r="DF111" s="327"/>
      <c r="DG111" s="327"/>
      <c r="DH111" s="327"/>
      <c r="DI111" s="327"/>
      <c r="DJ111" s="327"/>
      <c r="DK111" s="327"/>
      <c r="DL111" s="327"/>
      <c r="DM111" s="327"/>
      <c r="DN111" s="327"/>
      <c r="DO111" s="327"/>
      <c r="DP111" s="327"/>
      <c r="DQ111" s="327"/>
      <c r="DR111" s="327"/>
      <c r="DS111" s="327"/>
      <c r="DT111" s="327"/>
      <c r="DU111" s="327"/>
      <c r="DV111" s="327"/>
      <c r="DW111" s="327"/>
      <c r="DX111" s="327"/>
      <c r="DY111" s="327"/>
      <c r="DZ111" s="327"/>
      <c r="EA111" s="327"/>
      <c r="EB111" s="327"/>
      <c r="EC111" s="327"/>
      <c r="ED111" s="327"/>
      <c r="EE111" s="327"/>
      <c r="EF111" s="327"/>
      <c r="EG111" s="327"/>
      <c r="EH111" s="327"/>
      <c r="EI111" s="327"/>
      <c r="EJ111" s="327"/>
      <c r="EK111" s="327"/>
      <c r="EL111" s="327"/>
      <c r="EM111" s="327"/>
      <c r="EN111" s="327"/>
      <c r="EO111" s="327"/>
      <c r="EP111" s="327"/>
      <c r="EQ111" s="327"/>
      <c r="ER111" s="327"/>
    </row>
    <row r="112" spans="1:148" s="328" customFormat="1" x14ac:dyDescent="0.3">
      <c r="A112" s="332"/>
      <c r="F112" s="367"/>
      <c r="H112" s="332"/>
      <c r="I112" s="490"/>
      <c r="J112" s="490"/>
      <c r="K112" s="368"/>
      <c r="M112" s="369"/>
      <c r="O112" s="512"/>
      <c r="P112" s="512"/>
      <c r="Q112" s="368"/>
      <c r="R112" s="332"/>
      <c r="S112" s="332"/>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327"/>
      <c r="CD112" s="327"/>
      <c r="CE112" s="327"/>
      <c r="CF112" s="327"/>
      <c r="CG112" s="327"/>
      <c r="CH112" s="327"/>
      <c r="CI112" s="327"/>
      <c r="CJ112" s="327"/>
      <c r="CK112" s="327"/>
      <c r="CL112" s="327"/>
      <c r="CM112" s="327"/>
      <c r="CN112" s="327"/>
      <c r="CO112" s="327"/>
      <c r="CP112" s="327"/>
      <c r="CQ112" s="327"/>
      <c r="CR112" s="327"/>
      <c r="CS112" s="327"/>
      <c r="CT112" s="327"/>
      <c r="CU112" s="327"/>
      <c r="CV112" s="327"/>
      <c r="CW112" s="327"/>
      <c r="CX112" s="327"/>
      <c r="CY112" s="327"/>
      <c r="CZ112" s="327"/>
      <c r="DA112" s="327"/>
      <c r="DB112" s="327"/>
      <c r="DC112" s="327"/>
      <c r="DD112" s="327"/>
      <c r="DE112" s="327"/>
      <c r="DF112" s="327"/>
      <c r="DG112" s="327"/>
      <c r="DH112" s="327"/>
      <c r="DI112" s="327"/>
      <c r="DJ112" s="327"/>
      <c r="DK112" s="327"/>
      <c r="DL112" s="327"/>
      <c r="DM112" s="327"/>
      <c r="DN112" s="327"/>
      <c r="DO112" s="327"/>
      <c r="DP112" s="327"/>
      <c r="DQ112" s="327"/>
      <c r="DR112" s="327"/>
      <c r="DS112" s="327"/>
      <c r="DT112" s="327"/>
      <c r="DU112" s="327"/>
      <c r="DV112" s="327"/>
      <c r="DW112" s="327"/>
      <c r="DX112" s="327"/>
      <c r="DY112" s="327"/>
      <c r="DZ112" s="327"/>
      <c r="EA112" s="327"/>
      <c r="EB112" s="327"/>
      <c r="EC112" s="327"/>
      <c r="ED112" s="327"/>
      <c r="EE112" s="327"/>
      <c r="EF112" s="327"/>
      <c r="EG112" s="327"/>
      <c r="EH112" s="327"/>
      <c r="EI112" s="327"/>
      <c r="EJ112" s="327"/>
      <c r="EK112" s="327"/>
      <c r="EL112" s="327"/>
      <c r="EM112" s="327"/>
      <c r="EN112" s="327"/>
      <c r="EO112" s="327"/>
      <c r="EP112" s="327"/>
      <c r="EQ112" s="327"/>
      <c r="ER112" s="327"/>
    </row>
    <row r="113" spans="1:148" s="328" customFormat="1" x14ac:dyDescent="0.3">
      <c r="A113" s="332"/>
      <c r="F113" s="367"/>
      <c r="H113" s="332"/>
      <c r="I113" s="490"/>
      <c r="J113" s="490"/>
      <c r="K113" s="368"/>
      <c r="M113" s="369"/>
      <c r="O113" s="512"/>
      <c r="P113" s="512"/>
      <c r="Q113" s="368"/>
      <c r="R113" s="332"/>
      <c r="S113" s="332"/>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c r="CF113" s="327"/>
      <c r="CG113" s="327"/>
      <c r="CH113" s="327"/>
      <c r="CI113" s="327"/>
      <c r="CJ113" s="327"/>
      <c r="CK113" s="327"/>
      <c r="CL113" s="327"/>
      <c r="CM113" s="327"/>
      <c r="CN113" s="327"/>
      <c r="CO113" s="327"/>
      <c r="CP113" s="327"/>
      <c r="CQ113" s="327"/>
      <c r="CR113" s="327"/>
      <c r="CS113" s="327"/>
      <c r="CT113" s="327"/>
      <c r="CU113" s="327"/>
      <c r="CV113" s="327"/>
      <c r="CW113" s="327"/>
      <c r="CX113" s="327"/>
      <c r="CY113" s="327"/>
      <c r="CZ113" s="327"/>
      <c r="DA113" s="327"/>
      <c r="DB113" s="327"/>
      <c r="DC113" s="327"/>
      <c r="DD113" s="327"/>
      <c r="DE113" s="327"/>
      <c r="DF113" s="327"/>
      <c r="DG113" s="327"/>
      <c r="DH113" s="327"/>
      <c r="DI113" s="327"/>
      <c r="DJ113" s="327"/>
      <c r="DK113" s="327"/>
      <c r="DL113" s="327"/>
      <c r="DM113" s="327"/>
      <c r="DN113" s="327"/>
      <c r="DO113" s="327"/>
      <c r="DP113" s="327"/>
      <c r="DQ113" s="327"/>
      <c r="DR113" s="327"/>
      <c r="DS113" s="327"/>
      <c r="DT113" s="327"/>
      <c r="DU113" s="327"/>
      <c r="DV113" s="327"/>
      <c r="DW113" s="327"/>
      <c r="DX113" s="327"/>
      <c r="DY113" s="327"/>
      <c r="DZ113" s="327"/>
      <c r="EA113" s="327"/>
      <c r="EB113" s="327"/>
      <c r="EC113" s="327"/>
      <c r="ED113" s="327"/>
      <c r="EE113" s="327"/>
      <c r="EF113" s="327"/>
      <c r="EG113" s="327"/>
      <c r="EH113" s="327"/>
      <c r="EI113" s="327"/>
      <c r="EJ113" s="327"/>
      <c r="EK113" s="327"/>
      <c r="EL113" s="327"/>
      <c r="EM113" s="327"/>
      <c r="EN113" s="327"/>
      <c r="EO113" s="327"/>
      <c r="EP113" s="327"/>
      <c r="EQ113" s="327"/>
      <c r="ER113" s="327"/>
    </row>
    <row r="114" spans="1:148" s="328" customFormat="1" x14ac:dyDescent="0.3">
      <c r="A114" s="332"/>
      <c r="F114" s="367"/>
      <c r="H114" s="332"/>
      <c r="I114" s="490"/>
      <c r="J114" s="490"/>
      <c r="K114" s="368"/>
      <c r="M114" s="369"/>
      <c r="O114" s="512"/>
      <c r="P114" s="512"/>
      <c r="Q114" s="368"/>
      <c r="R114" s="332"/>
      <c r="S114" s="332"/>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A114" s="327"/>
      <c r="EB114" s="327"/>
      <c r="EC114" s="327"/>
      <c r="ED114" s="327"/>
      <c r="EE114" s="327"/>
      <c r="EF114" s="327"/>
      <c r="EG114" s="327"/>
      <c r="EH114" s="327"/>
      <c r="EI114" s="327"/>
      <c r="EJ114" s="327"/>
      <c r="EK114" s="327"/>
      <c r="EL114" s="327"/>
      <c r="EM114" s="327"/>
      <c r="EN114" s="327"/>
      <c r="EO114" s="327"/>
      <c r="EP114" s="327"/>
      <c r="EQ114" s="327"/>
      <c r="ER114" s="327"/>
    </row>
    <row r="115" spans="1:148" s="328" customFormat="1" x14ac:dyDescent="0.3">
      <c r="A115" s="332"/>
      <c r="F115" s="367"/>
      <c r="H115" s="332"/>
      <c r="I115" s="490"/>
      <c r="J115" s="490"/>
      <c r="K115" s="368"/>
      <c r="M115" s="369"/>
      <c r="O115" s="512"/>
      <c r="P115" s="512"/>
      <c r="Q115" s="368"/>
      <c r="R115" s="332"/>
      <c r="S115" s="332"/>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A115" s="327"/>
      <c r="EB115" s="327"/>
      <c r="EC115" s="327"/>
      <c r="ED115" s="327"/>
      <c r="EE115" s="327"/>
      <c r="EF115" s="327"/>
      <c r="EG115" s="327"/>
      <c r="EH115" s="327"/>
      <c r="EI115" s="327"/>
      <c r="EJ115" s="327"/>
      <c r="EK115" s="327"/>
      <c r="EL115" s="327"/>
      <c r="EM115" s="327"/>
      <c r="EN115" s="327"/>
      <c r="EO115" s="327"/>
      <c r="EP115" s="327"/>
      <c r="EQ115" s="327"/>
      <c r="ER115" s="327"/>
    </row>
    <row r="116" spans="1:148" s="328" customFormat="1" x14ac:dyDescent="0.3">
      <c r="A116" s="332"/>
      <c r="F116" s="367"/>
      <c r="H116" s="332"/>
      <c r="I116" s="490"/>
      <c r="J116" s="490"/>
      <c r="K116" s="368"/>
      <c r="M116" s="369"/>
      <c r="O116" s="512"/>
      <c r="P116" s="512"/>
      <c r="Q116" s="368"/>
      <c r="R116" s="332"/>
      <c r="S116" s="332"/>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A116" s="327"/>
      <c r="EB116" s="327"/>
      <c r="EC116" s="327"/>
      <c r="ED116" s="327"/>
      <c r="EE116" s="327"/>
      <c r="EF116" s="327"/>
      <c r="EG116" s="327"/>
      <c r="EH116" s="327"/>
      <c r="EI116" s="327"/>
      <c r="EJ116" s="327"/>
      <c r="EK116" s="327"/>
      <c r="EL116" s="327"/>
      <c r="EM116" s="327"/>
      <c r="EN116" s="327"/>
      <c r="EO116" s="327"/>
      <c r="EP116" s="327"/>
      <c r="EQ116" s="327"/>
      <c r="ER116" s="327"/>
    </row>
    <row r="117" spans="1:148" s="328" customFormat="1" x14ac:dyDescent="0.3">
      <c r="A117" s="332"/>
      <c r="F117" s="367"/>
      <c r="H117" s="332"/>
      <c r="I117" s="490"/>
      <c r="J117" s="490"/>
      <c r="K117" s="368"/>
      <c r="M117" s="369"/>
      <c r="O117" s="512"/>
      <c r="P117" s="512"/>
      <c r="Q117" s="368"/>
      <c r="R117" s="332"/>
      <c r="S117" s="332"/>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c r="CA117" s="327"/>
      <c r="CB117" s="327"/>
      <c r="CC117" s="327"/>
      <c r="CD117" s="327"/>
      <c r="CE117" s="327"/>
      <c r="CF117" s="327"/>
      <c r="CG117" s="327"/>
      <c r="CH117" s="327"/>
      <c r="CI117" s="327"/>
      <c r="CJ117" s="327"/>
      <c r="CK117" s="327"/>
      <c r="CL117" s="327"/>
      <c r="CM117" s="327"/>
      <c r="CN117" s="327"/>
      <c r="CO117" s="327"/>
      <c r="CP117" s="327"/>
      <c r="CQ117" s="327"/>
      <c r="CR117" s="327"/>
      <c r="CS117" s="327"/>
      <c r="CT117" s="327"/>
      <c r="CU117" s="327"/>
      <c r="CV117" s="327"/>
      <c r="CW117" s="327"/>
      <c r="CX117" s="327"/>
      <c r="CY117" s="327"/>
      <c r="CZ117" s="327"/>
      <c r="DA117" s="327"/>
      <c r="DB117" s="327"/>
      <c r="DC117" s="327"/>
      <c r="DD117" s="327"/>
      <c r="DE117" s="327"/>
      <c r="DF117" s="327"/>
      <c r="DG117" s="327"/>
      <c r="DH117" s="327"/>
      <c r="DI117" s="327"/>
      <c r="DJ117" s="327"/>
      <c r="DK117" s="327"/>
      <c r="DL117" s="327"/>
      <c r="DM117" s="327"/>
      <c r="DN117" s="327"/>
      <c r="DO117" s="327"/>
      <c r="DP117" s="327"/>
      <c r="DQ117" s="327"/>
      <c r="DR117" s="327"/>
      <c r="DS117" s="327"/>
      <c r="DT117" s="327"/>
      <c r="DU117" s="327"/>
      <c r="DV117" s="327"/>
      <c r="DW117" s="327"/>
      <c r="DX117" s="327"/>
      <c r="DY117" s="327"/>
      <c r="DZ117" s="327"/>
      <c r="EA117" s="327"/>
      <c r="EB117" s="327"/>
      <c r="EC117" s="327"/>
      <c r="ED117" s="327"/>
      <c r="EE117" s="327"/>
      <c r="EF117" s="327"/>
      <c r="EG117" s="327"/>
      <c r="EH117" s="327"/>
      <c r="EI117" s="327"/>
      <c r="EJ117" s="327"/>
      <c r="EK117" s="327"/>
      <c r="EL117" s="327"/>
      <c r="EM117" s="327"/>
      <c r="EN117" s="327"/>
      <c r="EO117" s="327"/>
      <c r="EP117" s="327"/>
      <c r="EQ117" s="327"/>
      <c r="ER117" s="327"/>
    </row>
    <row r="118" spans="1:148" s="328" customFormat="1" x14ac:dyDescent="0.3">
      <c r="A118" s="332"/>
      <c r="F118" s="367"/>
      <c r="H118" s="332"/>
      <c r="I118" s="490"/>
      <c r="J118" s="490"/>
      <c r="K118" s="368"/>
      <c r="M118" s="369"/>
      <c r="O118" s="512"/>
      <c r="P118" s="512"/>
      <c r="Q118" s="368"/>
      <c r="R118" s="332"/>
      <c r="S118" s="332"/>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c r="BZ118" s="327"/>
      <c r="CA118" s="327"/>
      <c r="CB118" s="327"/>
      <c r="CC118" s="327"/>
      <c r="CD118" s="327"/>
      <c r="CE118" s="327"/>
      <c r="CF118" s="327"/>
      <c r="CG118" s="327"/>
      <c r="CH118" s="327"/>
      <c r="CI118" s="327"/>
      <c r="CJ118" s="327"/>
      <c r="CK118" s="327"/>
      <c r="CL118" s="327"/>
      <c r="CM118" s="327"/>
      <c r="CN118" s="327"/>
      <c r="CO118" s="327"/>
      <c r="CP118" s="327"/>
      <c r="CQ118" s="327"/>
      <c r="CR118" s="327"/>
      <c r="CS118" s="327"/>
      <c r="CT118" s="327"/>
      <c r="CU118" s="327"/>
      <c r="CV118" s="327"/>
      <c r="CW118" s="327"/>
      <c r="CX118" s="327"/>
      <c r="CY118" s="327"/>
      <c r="CZ118" s="327"/>
      <c r="DA118" s="327"/>
      <c r="DB118" s="327"/>
      <c r="DC118" s="327"/>
      <c r="DD118" s="327"/>
      <c r="DE118" s="327"/>
      <c r="DF118" s="327"/>
      <c r="DG118" s="327"/>
      <c r="DH118" s="327"/>
      <c r="DI118" s="327"/>
      <c r="DJ118" s="327"/>
      <c r="DK118" s="327"/>
      <c r="DL118" s="327"/>
      <c r="DM118" s="327"/>
      <c r="DN118" s="327"/>
      <c r="DO118" s="327"/>
      <c r="DP118" s="327"/>
      <c r="DQ118" s="327"/>
      <c r="DR118" s="327"/>
      <c r="DS118" s="327"/>
      <c r="DT118" s="327"/>
      <c r="DU118" s="327"/>
      <c r="DV118" s="327"/>
      <c r="DW118" s="327"/>
      <c r="DX118" s="327"/>
      <c r="DY118" s="327"/>
      <c r="DZ118" s="327"/>
      <c r="EA118" s="327"/>
      <c r="EB118" s="327"/>
      <c r="EC118" s="327"/>
      <c r="ED118" s="327"/>
      <c r="EE118" s="327"/>
      <c r="EF118" s="327"/>
      <c r="EG118" s="327"/>
      <c r="EH118" s="327"/>
      <c r="EI118" s="327"/>
      <c r="EJ118" s="327"/>
      <c r="EK118" s="327"/>
      <c r="EL118" s="327"/>
      <c r="EM118" s="327"/>
      <c r="EN118" s="327"/>
      <c r="EO118" s="327"/>
      <c r="EP118" s="327"/>
      <c r="EQ118" s="327"/>
      <c r="ER118" s="327"/>
    </row>
    <row r="119" spans="1:148" s="328" customFormat="1" x14ac:dyDescent="0.3">
      <c r="A119" s="332"/>
      <c r="F119" s="367"/>
      <c r="H119" s="332"/>
      <c r="I119" s="490"/>
      <c r="J119" s="490"/>
      <c r="K119" s="368"/>
      <c r="M119" s="369"/>
      <c r="O119" s="512"/>
      <c r="P119" s="512"/>
      <c r="Q119" s="368"/>
      <c r="R119" s="332"/>
      <c r="S119" s="332"/>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c r="CF119" s="327"/>
      <c r="CG119" s="327"/>
      <c r="CH119" s="327"/>
      <c r="CI119" s="327"/>
      <c r="CJ119" s="327"/>
      <c r="CK119" s="327"/>
      <c r="CL119" s="327"/>
      <c r="CM119" s="327"/>
      <c r="CN119" s="327"/>
      <c r="CO119" s="327"/>
      <c r="CP119" s="327"/>
      <c r="CQ119" s="327"/>
      <c r="CR119" s="327"/>
      <c r="CS119" s="327"/>
      <c r="CT119" s="327"/>
      <c r="CU119" s="327"/>
      <c r="CV119" s="327"/>
      <c r="CW119" s="327"/>
      <c r="CX119" s="327"/>
      <c r="CY119" s="327"/>
      <c r="CZ119" s="327"/>
      <c r="DA119" s="327"/>
      <c r="DB119" s="327"/>
      <c r="DC119" s="327"/>
      <c r="DD119" s="327"/>
      <c r="DE119" s="327"/>
      <c r="DF119" s="327"/>
      <c r="DG119" s="327"/>
      <c r="DH119" s="327"/>
      <c r="DI119" s="327"/>
      <c r="DJ119" s="327"/>
      <c r="DK119" s="327"/>
      <c r="DL119" s="327"/>
      <c r="DM119" s="327"/>
      <c r="DN119" s="327"/>
      <c r="DO119" s="327"/>
      <c r="DP119" s="327"/>
      <c r="DQ119" s="327"/>
      <c r="DR119" s="327"/>
      <c r="DS119" s="327"/>
      <c r="DT119" s="327"/>
      <c r="DU119" s="327"/>
      <c r="DV119" s="327"/>
      <c r="DW119" s="327"/>
      <c r="DX119" s="327"/>
      <c r="DY119" s="327"/>
      <c r="DZ119" s="327"/>
      <c r="EA119" s="327"/>
      <c r="EB119" s="327"/>
      <c r="EC119" s="327"/>
      <c r="ED119" s="327"/>
      <c r="EE119" s="327"/>
      <c r="EF119" s="327"/>
      <c r="EG119" s="327"/>
      <c r="EH119" s="327"/>
      <c r="EI119" s="327"/>
      <c r="EJ119" s="327"/>
      <c r="EK119" s="327"/>
      <c r="EL119" s="327"/>
      <c r="EM119" s="327"/>
      <c r="EN119" s="327"/>
      <c r="EO119" s="327"/>
      <c r="EP119" s="327"/>
      <c r="EQ119" s="327"/>
      <c r="ER119" s="327"/>
    </row>
    <row r="120" spans="1:148" s="328" customFormat="1" x14ac:dyDescent="0.3">
      <c r="A120" s="332"/>
      <c r="F120" s="367"/>
      <c r="H120" s="332"/>
      <c r="I120" s="490"/>
      <c r="J120" s="490"/>
      <c r="K120" s="368"/>
      <c r="M120" s="369"/>
      <c r="O120" s="512"/>
      <c r="P120" s="512"/>
      <c r="Q120" s="368"/>
      <c r="R120" s="332"/>
      <c r="S120" s="332"/>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c r="CA120" s="327"/>
      <c r="CB120" s="327"/>
      <c r="CC120" s="327"/>
      <c r="CD120" s="327"/>
      <c r="CE120" s="327"/>
      <c r="CF120" s="327"/>
      <c r="CG120" s="327"/>
      <c r="CH120" s="327"/>
      <c r="CI120" s="327"/>
      <c r="CJ120" s="327"/>
      <c r="CK120" s="327"/>
      <c r="CL120" s="327"/>
      <c r="CM120" s="327"/>
      <c r="CN120" s="327"/>
      <c r="CO120" s="327"/>
      <c r="CP120" s="327"/>
      <c r="CQ120" s="327"/>
      <c r="CR120" s="327"/>
      <c r="CS120" s="327"/>
      <c r="CT120" s="327"/>
      <c r="CU120" s="327"/>
      <c r="CV120" s="327"/>
      <c r="CW120" s="327"/>
      <c r="CX120" s="327"/>
      <c r="CY120" s="327"/>
      <c r="CZ120" s="327"/>
      <c r="DA120" s="327"/>
      <c r="DB120" s="327"/>
      <c r="DC120" s="327"/>
      <c r="DD120" s="327"/>
      <c r="DE120" s="327"/>
      <c r="DF120" s="327"/>
      <c r="DG120" s="327"/>
      <c r="DH120" s="327"/>
      <c r="DI120" s="327"/>
      <c r="DJ120" s="327"/>
      <c r="DK120" s="327"/>
      <c r="DL120" s="327"/>
      <c r="DM120" s="327"/>
      <c r="DN120" s="327"/>
      <c r="DO120" s="327"/>
      <c r="DP120" s="327"/>
      <c r="DQ120" s="327"/>
      <c r="DR120" s="327"/>
      <c r="DS120" s="327"/>
      <c r="DT120" s="327"/>
      <c r="DU120" s="327"/>
      <c r="DV120" s="327"/>
      <c r="DW120" s="327"/>
      <c r="DX120" s="327"/>
      <c r="DY120" s="327"/>
      <c r="DZ120" s="327"/>
      <c r="EA120" s="327"/>
      <c r="EB120" s="327"/>
      <c r="EC120" s="327"/>
      <c r="ED120" s="327"/>
      <c r="EE120" s="327"/>
      <c r="EF120" s="327"/>
      <c r="EG120" s="327"/>
      <c r="EH120" s="327"/>
      <c r="EI120" s="327"/>
      <c r="EJ120" s="327"/>
      <c r="EK120" s="327"/>
      <c r="EL120" s="327"/>
      <c r="EM120" s="327"/>
      <c r="EN120" s="327"/>
      <c r="EO120" s="327"/>
      <c r="EP120" s="327"/>
      <c r="EQ120" s="327"/>
      <c r="ER120" s="327"/>
    </row>
    <row r="121" spans="1:148" s="328" customFormat="1" x14ac:dyDescent="0.3">
      <c r="A121" s="332"/>
      <c r="F121" s="367"/>
      <c r="H121" s="332"/>
      <c r="I121" s="490"/>
      <c r="J121" s="490"/>
      <c r="K121" s="368"/>
      <c r="M121" s="369"/>
      <c r="O121" s="512"/>
      <c r="P121" s="512"/>
      <c r="Q121" s="368"/>
      <c r="R121" s="332"/>
      <c r="S121" s="332"/>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c r="BV121" s="327"/>
      <c r="BW121" s="327"/>
      <c r="BX121" s="327"/>
      <c r="BY121" s="327"/>
      <c r="BZ121" s="327"/>
      <c r="CA121" s="327"/>
      <c r="CB121" s="327"/>
      <c r="CC121" s="327"/>
      <c r="CD121" s="327"/>
      <c r="CE121" s="327"/>
      <c r="CF121" s="327"/>
      <c r="CG121" s="327"/>
      <c r="CH121" s="327"/>
      <c r="CI121" s="327"/>
      <c r="CJ121" s="327"/>
      <c r="CK121" s="327"/>
      <c r="CL121" s="327"/>
      <c r="CM121" s="327"/>
      <c r="CN121" s="327"/>
      <c r="CO121" s="327"/>
      <c r="CP121" s="327"/>
      <c r="CQ121" s="327"/>
      <c r="CR121" s="327"/>
      <c r="CS121" s="327"/>
      <c r="CT121" s="327"/>
      <c r="CU121" s="327"/>
      <c r="CV121" s="327"/>
      <c r="CW121" s="327"/>
      <c r="CX121" s="327"/>
      <c r="CY121" s="327"/>
      <c r="CZ121" s="327"/>
      <c r="DA121" s="327"/>
      <c r="DB121" s="327"/>
      <c r="DC121" s="327"/>
      <c r="DD121" s="327"/>
      <c r="DE121" s="327"/>
      <c r="DF121" s="327"/>
      <c r="DG121" s="327"/>
      <c r="DH121" s="327"/>
      <c r="DI121" s="327"/>
      <c r="DJ121" s="327"/>
      <c r="DK121" s="327"/>
      <c r="DL121" s="327"/>
      <c r="DM121" s="327"/>
      <c r="DN121" s="327"/>
      <c r="DO121" s="327"/>
      <c r="DP121" s="327"/>
      <c r="DQ121" s="327"/>
      <c r="DR121" s="327"/>
      <c r="DS121" s="327"/>
      <c r="DT121" s="327"/>
      <c r="DU121" s="327"/>
      <c r="DV121" s="327"/>
      <c r="DW121" s="327"/>
      <c r="DX121" s="327"/>
      <c r="DY121" s="327"/>
      <c r="DZ121" s="327"/>
      <c r="EA121" s="327"/>
      <c r="EB121" s="327"/>
      <c r="EC121" s="327"/>
      <c r="ED121" s="327"/>
      <c r="EE121" s="327"/>
      <c r="EF121" s="327"/>
      <c r="EG121" s="327"/>
      <c r="EH121" s="327"/>
      <c r="EI121" s="327"/>
      <c r="EJ121" s="327"/>
      <c r="EK121" s="327"/>
      <c r="EL121" s="327"/>
      <c r="EM121" s="327"/>
      <c r="EN121" s="327"/>
      <c r="EO121" s="327"/>
      <c r="EP121" s="327"/>
      <c r="EQ121" s="327"/>
      <c r="ER121" s="327"/>
    </row>
    <row r="122" spans="1:148" s="328" customFormat="1" x14ac:dyDescent="0.3">
      <c r="A122" s="332"/>
      <c r="F122" s="367"/>
      <c r="H122" s="332"/>
      <c r="I122" s="490"/>
      <c r="J122" s="490"/>
      <c r="K122" s="368"/>
      <c r="M122" s="369"/>
      <c r="O122" s="512"/>
      <c r="P122" s="512"/>
      <c r="Q122" s="368"/>
      <c r="R122" s="332"/>
      <c r="S122" s="332"/>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c r="BV122" s="327"/>
      <c r="BW122" s="327"/>
      <c r="BX122" s="327"/>
      <c r="BY122" s="327"/>
      <c r="BZ122" s="327"/>
      <c r="CA122" s="327"/>
      <c r="CB122" s="327"/>
      <c r="CC122" s="327"/>
      <c r="CD122" s="327"/>
      <c r="CE122" s="327"/>
      <c r="CF122" s="327"/>
      <c r="CG122" s="327"/>
      <c r="CH122" s="327"/>
      <c r="CI122" s="327"/>
      <c r="CJ122" s="327"/>
      <c r="CK122" s="327"/>
      <c r="CL122" s="327"/>
      <c r="CM122" s="327"/>
      <c r="CN122" s="327"/>
      <c r="CO122" s="327"/>
      <c r="CP122" s="327"/>
      <c r="CQ122" s="327"/>
      <c r="CR122" s="327"/>
      <c r="CS122" s="327"/>
      <c r="CT122" s="327"/>
      <c r="CU122" s="327"/>
      <c r="CV122" s="327"/>
      <c r="CW122" s="327"/>
      <c r="CX122" s="327"/>
      <c r="CY122" s="327"/>
      <c r="CZ122" s="327"/>
      <c r="DA122" s="327"/>
      <c r="DB122" s="327"/>
      <c r="DC122" s="327"/>
      <c r="DD122" s="327"/>
      <c r="DE122" s="327"/>
      <c r="DF122" s="327"/>
      <c r="DG122" s="327"/>
      <c r="DH122" s="327"/>
      <c r="DI122" s="327"/>
      <c r="DJ122" s="327"/>
      <c r="DK122" s="327"/>
      <c r="DL122" s="327"/>
      <c r="DM122" s="327"/>
      <c r="DN122" s="327"/>
      <c r="DO122" s="327"/>
      <c r="DP122" s="327"/>
      <c r="DQ122" s="327"/>
      <c r="DR122" s="327"/>
      <c r="DS122" s="327"/>
      <c r="DT122" s="327"/>
      <c r="DU122" s="327"/>
      <c r="DV122" s="327"/>
      <c r="DW122" s="327"/>
      <c r="DX122" s="327"/>
      <c r="DY122" s="327"/>
      <c r="DZ122" s="327"/>
      <c r="EA122" s="327"/>
      <c r="EB122" s="327"/>
      <c r="EC122" s="327"/>
      <c r="ED122" s="327"/>
      <c r="EE122" s="327"/>
      <c r="EF122" s="327"/>
      <c r="EG122" s="327"/>
      <c r="EH122" s="327"/>
      <c r="EI122" s="327"/>
      <c r="EJ122" s="327"/>
      <c r="EK122" s="327"/>
      <c r="EL122" s="327"/>
      <c r="EM122" s="327"/>
      <c r="EN122" s="327"/>
      <c r="EO122" s="327"/>
      <c r="EP122" s="327"/>
      <c r="EQ122" s="327"/>
      <c r="ER122" s="327"/>
    </row>
    <row r="123" spans="1:148" s="328" customFormat="1" x14ac:dyDescent="0.3">
      <c r="A123" s="332"/>
      <c r="F123" s="367"/>
      <c r="H123" s="332"/>
      <c r="I123" s="490"/>
      <c r="J123" s="490"/>
      <c r="K123" s="368"/>
      <c r="M123" s="369"/>
      <c r="O123" s="512"/>
      <c r="P123" s="512"/>
      <c r="Q123" s="368"/>
      <c r="R123" s="332"/>
      <c r="S123" s="332"/>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7"/>
      <c r="CG123" s="327"/>
      <c r="CH123" s="327"/>
      <c r="CI123" s="327"/>
      <c r="CJ123" s="327"/>
      <c r="CK123" s="327"/>
      <c r="CL123" s="327"/>
      <c r="CM123" s="327"/>
      <c r="CN123" s="327"/>
      <c r="CO123" s="327"/>
      <c r="CP123" s="327"/>
      <c r="CQ123" s="327"/>
      <c r="CR123" s="327"/>
      <c r="CS123" s="327"/>
      <c r="CT123" s="327"/>
      <c r="CU123" s="327"/>
      <c r="CV123" s="327"/>
      <c r="CW123" s="327"/>
      <c r="CX123" s="327"/>
      <c r="CY123" s="327"/>
      <c r="CZ123" s="327"/>
      <c r="DA123" s="327"/>
      <c r="DB123" s="327"/>
      <c r="DC123" s="327"/>
      <c r="DD123" s="327"/>
      <c r="DE123" s="327"/>
      <c r="DF123" s="327"/>
      <c r="DG123" s="327"/>
      <c r="DH123" s="327"/>
      <c r="DI123" s="327"/>
      <c r="DJ123" s="327"/>
      <c r="DK123" s="327"/>
      <c r="DL123" s="327"/>
      <c r="DM123" s="327"/>
      <c r="DN123" s="327"/>
      <c r="DO123" s="327"/>
      <c r="DP123" s="327"/>
      <c r="DQ123" s="327"/>
      <c r="DR123" s="327"/>
      <c r="DS123" s="327"/>
      <c r="DT123" s="327"/>
      <c r="DU123" s="327"/>
      <c r="DV123" s="327"/>
      <c r="DW123" s="327"/>
      <c r="DX123" s="327"/>
      <c r="DY123" s="327"/>
      <c r="DZ123" s="327"/>
      <c r="EA123" s="327"/>
      <c r="EB123" s="327"/>
      <c r="EC123" s="327"/>
      <c r="ED123" s="327"/>
      <c r="EE123" s="327"/>
      <c r="EF123" s="327"/>
      <c r="EG123" s="327"/>
      <c r="EH123" s="327"/>
      <c r="EI123" s="327"/>
      <c r="EJ123" s="327"/>
      <c r="EK123" s="327"/>
      <c r="EL123" s="327"/>
      <c r="EM123" s="327"/>
      <c r="EN123" s="327"/>
      <c r="EO123" s="327"/>
      <c r="EP123" s="327"/>
      <c r="EQ123" s="327"/>
      <c r="ER123" s="327"/>
    </row>
    <row r="124" spans="1:148" s="328" customFormat="1" x14ac:dyDescent="0.3">
      <c r="A124" s="332"/>
      <c r="F124" s="367"/>
      <c r="H124" s="332"/>
      <c r="I124" s="490"/>
      <c r="J124" s="490"/>
      <c r="K124" s="368"/>
      <c r="M124" s="369"/>
      <c r="O124" s="512"/>
      <c r="P124" s="512"/>
      <c r="Q124" s="368"/>
      <c r="R124" s="332"/>
      <c r="S124" s="332"/>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7"/>
      <c r="CG124" s="327"/>
      <c r="CH124" s="327"/>
      <c r="CI124" s="327"/>
      <c r="CJ124" s="327"/>
      <c r="CK124" s="327"/>
      <c r="CL124" s="327"/>
      <c r="CM124" s="327"/>
      <c r="CN124" s="327"/>
      <c r="CO124" s="327"/>
      <c r="CP124" s="327"/>
      <c r="CQ124" s="327"/>
      <c r="CR124" s="327"/>
      <c r="CS124" s="327"/>
      <c r="CT124" s="327"/>
      <c r="CU124" s="327"/>
      <c r="CV124" s="327"/>
      <c r="CW124" s="327"/>
      <c r="CX124" s="327"/>
      <c r="CY124" s="327"/>
      <c r="CZ124" s="327"/>
      <c r="DA124" s="327"/>
      <c r="DB124" s="327"/>
      <c r="DC124" s="327"/>
      <c r="DD124" s="327"/>
      <c r="DE124" s="327"/>
      <c r="DF124" s="327"/>
      <c r="DG124" s="327"/>
      <c r="DH124" s="327"/>
      <c r="DI124" s="327"/>
      <c r="DJ124" s="327"/>
      <c r="DK124" s="327"/>
      <c r="DL124" s="327"/>
      <c r="DM124" s="327"/>
      <c r="DN124" s="327"/>
      <c r="DO124" s="327"/>
      <c r="DP124" s="327"/>
      <c r="DQ124" s="327"/>
      <c r="DR124" s="327"/>
      <c r="DS124" s="327"/>
      <c r="DT124" s="327"/>
      <c r="DU124" s="327"/>
      <c r="DV124" s="327"/>
      <c r="DW124" s="327"/>
      <c r="DX124" s="327"/>
      <c r="DY124" s="327"/>
      <c r="DZ124" s="327"/>
      <c r="EA124" s="327"/>
      <c r="EB124" s="327"/>
      <c r="EC124" s="327"/>
      <c r="ED124" s="327"/>
      <c r="EE124" s="327"/>
      <c r="EF124" s="327"/>
      <c r="EG124" s="327"/>
      <c r="EH124" s="327"/>
      <c r="EI124" s="327"/>
      <c r="EJ124" s="327"/>
      <c r="EK124" s="327"/>
      <c r="EL124" s="327"/>
      <c r="EM124" s="327"/>
      <c r="EN124" s="327"/>
      <c r="EO124" s="327"/>
      <c r="EP124" s="327"/>
      <c r="EQ124" s="327"/>
      <c r="ER124" s="327"/>
    </row>
    <row r="125" spans="1:148" s="328" customFormat="1" x14ac:dyDescent="0.3">
      <c r="A125" s="332"/>
      <c r="F125" s="367"/>
      <c r="H125" s="332"/>
      <c r="I125" s="490"/>
      <c r="J125" s="490"/>
      <c r="K125" s="368"/>
      <c r="M125" s="369"/>
      <c r="O125" s="512"/>
      <c r="P125" s="512"/>
      <c r="Q125" s="368"/>
      <c r="R125" s="332"/>
      <c r="S125" s="332"/>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c r="CF125" s="327"/>
      <c r="CG125" s="327"/>
      <c r="CH125" s="327"/>
      <c r="CI125" s="327"/>
      <c r="CJ125" s="327"/>
      <c r="CK125" s="327"/>
      <c r="CL125" s="327"/>
      <c r="CM125" s="327"/>
      <c r="CN125" s="327"/>
      <c r="CO125" s="327"/>
      <c r="CP125" s="327"/>
      <c r="CQ125" s="327"/>
      <c r="CR125" s="327"/>
      <c r="CS125" s="327"/>
      <c r="CT125" s="327"/>
      <c r="CU125" s="327"/>
      <c r="CV125" s="327"/>
      <c r="CW125" s="327"/>
      <c r="CX125" s="327"/>
      <c r="CY125" s="327"/>
      <c r="CZ125" s="327"/>
      <c r="DA125" s="327"/>
      <c r="DB125" s="327"/>
      <c r="DC125" s="327"/>
      <c r="DD125" s="327"/>
      <c r="DE125" s="327"/>
      <c r="DF125" s="327"/>
      <c r="DG125" s="327"/>
      <c r="DH125" s="327"/>
      <c r="DI125" s="327"/>
      <c r="DJ125" s="327"/>
      <c r="DK125" s="327"/>
      <c r="DL125" s="327"/>
      <c r="DM125" s="327"/>
      <c r="DN125" s="327"/>
      <c r="DO125" s="327"/>
      <c r="DP125" s="327"/>
      <c r="DQ125" s="327"/>
      <c r="DR125" s="327"/>
      <c r="DS125" s="327"/>
      <c r="DT125" s="327"/>
      <c r="DU125" s="327"/>
      <c r="DV125" s="327"/>
      <c r="DW125" s="327"/>
      <c r="DX125" s="327"/>
      <c r="DY125" s="327"/>
      <c r="DZ125" s="327"/>
      <c r="EA125" s="327"/>
      <c r="EB125" s="327"/>
      <c r="EC125" s="327"/>
      <c r="ED125" s="327"/>
      <c r="EE125" s="327"/>
      <c r="EF125" s="327"/>
      <c r="EG125" s="327"/>
      <c r="EH125" s="327"/>
      <c r="EI125" s="327"/>
      <c r="EJ125" s="327"/>
      <c r="EK125" s="327"/>
      <c r="EL125" s="327"/>
      <c r="EM125" s="327"/>
      <c r="EN125" s="327"/>
      <c r="EO125" s="327"/>
      <c r="EP125" s="327"/>
      <c r="EQ125" s="327"/>
      <c r="ER125" s="327"/>
    </row>
    <row r="126" spans="1:148" s="328" customFormat="1" x14ac:dyDescent="0.3">
      <c r="A126" s="332"/>
      <c r="F126" s="367"/>
      <c r="H126" s="332"/>
      <c r="I126" s="490"/>
      <c r="J126" s="490"/>
      <c r="K126" s="368"/>
      <c r="M126" s="369"/>
      <c r="O126" s="512"/>
      <c r="P126" s="512"/>
      <c r="Q126" s="368"/>
      <c r="R126" s="332"/>
      <c r="S126" s="332"/>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7"/>
      <c r="CV126" s="327"/>
      <c r="CW126" s="327"/>
      <c r="CX126" s="327"/>
      <c r="CY126" s="327"/>
      <c r="CZ126" s="327"/>
      <c r="DA126" s="327"/>
      <c r="DB126" s="327"/>
      <c r="DC126" s="327"/>
      <c r="DD126" s="327"/>
      <c r="DE126" s="327"/>
      <c r="DF126" s="327"/>
      <c r="DG126" s="327"/>
      <c r="DH126" s="327"/>
      <c r="DI126" s="327"/>
      <c r="DJ126" s="327"/>
      <c r="DK126" s="327"/>
      <c r="DL126" s="327"/>
      <c r="DM126" s="327"/>
      <c r="DN126" s="327"/>
      <c r="DO126" s="327"/>
      <c r="DP126" s="327"/>
      <c r="DQ126" s="327"/>
      <c r="DR126" s="327"/>
      <c r="DS126" s="327"/>
      <c r="DT126" s="327"/>
      <c r="DU126" s="327"/>
      <c r="DV126" s="327"/>
      <c r="DW126" s="327"/>
      <c r="DX126" s="327"/>
      <c r="DY126" s="327"/>
      <c r="DZ126" s="327"/>
      <c r="EA126" s="327"/>
      <c r="EB126" s="327"/>
      <c r="EC126" s="327"/>
      <c r="ED126" s="327"/>
      <c r="EE126" s="327"/>
      <c r="EF126" s="327"/>
      <c r="EG126" s="327"/>
      <c r="EH126" s="327"/>
      <c r="EI126" s="327"/>
      <c r="EJ126" s="327"/>
      <c r="EK126" s="327"/>
      <c r="EL126" s="327"/>
      <c r="EM126" s="327"/>
      <c r="EN126" s="327"/>
      <c r="EO126" s="327"/>
      <c r="EP126" s="327"/>
      <c r="EQ126" s="327"/>
      <c r="ER126" s="327"/>
    </row>
    <row r="127" spans="1:148" s="328" customFormat="1" x14ac:dyDescent="0.3">
      <c r="A127" s="332"/>
      <c r="F127" s="367"/>
      <c r="H127" s="332"/>
      <c r="I127" s="490"/>
      <c r="J127" s="490"/>
      <c r="K127" s="368"/>
      <c r="M127" s="369"/>
      <c r="O127" s="512"/>
      <c r="P127" s="512"/>
      <c r="Q127" s="368"/>
      <c r="R127" s="332"/>
      <c r="S127" s="332"/>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c r="CF127" s="327"/>
      <c r="CG127" s="327"/>
      <c r="CH127" s="327"/>
      <c r="CI127" s="327"/>
      <c r="CJ127" s="327"/>
      <c r="CK127" s="327"/>
      <c r="CL127" s="327"/>
      <c r="CM127" s="327"/>
      <c r="CN127" s="327"/>
      <c r="CO127" s="327"/>
      <c r="CP127" s="327"/>
      <c r="CQ127" s="327"/>
      <c r="CR127" s="327"/>
      <c r="CS127" s="327"/>
      <c r="CT127" s="327"/>
      <c r="CU127" s="327"/>
      <c r="CV127" s="327"/>
      <c r="CW127" s="327"/>
      <c r="CX127" s="327"/>
      <c r="CY127" s="327"/>
      <c r="CZ127" s="327"/>
      <c r="DA127" s="327"/>
      <c r="DB127" s="327"/>
      <c r="DC127" s="327"/>
      <c r="DD127" s="327"/>
      <c r="DE127" s="327"/>
      <c r="DF127" s="327"/>
      <c r="DG127" s="327"/>
      <c r="DH127" s="327"/>
      <c r="DI127" s="327"/>
      <c r="DJ127" s="327"/>
      <c r="DK127" s="327"/>
      <c r="DL127" s="327"/>
      <c r="DM127" s="327"/>
      <c r="DN127" s="327"/>
      <c r="DO127" s="327"/>
      <c r="DP127" s="327"/>
      <c r="DQ127" s="327"/>
      <c r="DR127" s="327"/>
      <c r="DS127" s="327"/>
      <c r="DT127" s="327"/>
      <c r="DU127" s="327"/>
      <c r="DV127" s="327"/>
      <c r="DW127" s="327"/>
      <c r="DX127" s="327"/>
      <c r="DY127" s="327"/>
      <c r="DZ127" s="327"/>
      <c r="EA127" s="327"/>
      <c r="EB127" s="327"/>
      <c r="EC127" s="327"/>
      <c r="ED127" s="327"/>
      <c r="EE127" s="327"/>
      <c r="EF127" s="327"/>
      <c r="EG127" s="327"/>
      <c r="EH127" s="327"/>
      <c r="EI127" s="327"/>
      <c r="EJ127" s="327"/>
      <c r="EK127" s="327"/>
      <c r="EL127" s="327"/>
      <c r="EM127" s="327"/>
      <c r="EN127" s="327"/>
      <c r="EO127" s="327"/>
      <c r="EP127" s="327"/>
      <c r="EQ127" s="327"/>
      <c r="ER127" s="327"/>
    </row>
    <row r="128" spans="1:148" s="328" customFormat="1" x14ac:dyDescent="0.3">
      <c r="A128" s="332"/>
      <c r="F128" s="367"/>
      <c r="H128" s="332"/>
      <c r="I128" s="490"/>
      <c r="J128" s="490"/>
      <c r="K128" s="368"/>
      <c r="M128" s="369"/>
      <c r="O128" s="512"/>
      <c r="P128" s="512"/>
      <c r="Q128" s="368"/>
      <c r="R128" s="332"/>
      <c r="S128" s="332"/>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c r="BZ128" s="327"/>
      <c r="CA128" s="327"/>
      <c r="CB128" s="327"/>
      <c r="CC128" s="327"/>
      <c r="CD128" s="327"/>
      <c r="CE128" s="327"/>
      <c r="CF128" s="327"/>
      <c r="CG128" s="327"/>
      <c r="CH128" s="327"/>
      <c r="CI128" s="327"/>
      <c r="CJ128" s="327"/>
      <c r="CK128" s="327"/>
      <c r="CL128" s="327"/>
      <c r="CM128" s="327"/>
      <c r="CN128" s="327"/>
      <c r="CO128" s="327"/>
      <c r="CP128" s="327"/>
      <c r="CQ128" s="327"/>
      <c r="CR128" s="327"/>
      <c r="CS128" s="327"/>
      <c r="CT128" s="327"/>
      <c r="CU128" s="327"/>
      <c r="CV128" s="327"/>
      <c r="CW128" s="327"/>
      <c r="CX128" s="327"/>
      <c r="CY128" s="327"/>
      <c r="CZ128" s="327"/>
      <c r="DA128" s="327"/>
      <c r="DB128" s="327"/>
      <c r="DC128" s="327"/>
      <c r="DD128" s="327"/>
      <c r="DE128" s="327"/>
      <c r="DF128" s="327"/>
      <c r="DG128" s="327"/>
      <c r="DH128" s="327"/>
      <c r="DI128" s="327"/>
      <c r="DJ128" s="327"/>
      <c r="DK128" s="327"/>
      <c r="DL128" s="327"/>
      <c r="DM128" s="327"/>
      <c r="DN128" s="327"/>
      <c r="DO128" s="327"/>
      <c r="DP128" s="327"/>
      <c r="DQ128" s="327"/>
      <c r="DR128" s="327"/>
      <c r="DS128" s="327"/>
      <c r="DT128" s="327"/>
      <c r="DU128" s="327"/>
      <c r="DV128" s="327"/>
      <c r="DW128" s="327"/>
      <c r="DX128" s="327"/>
      <c r="DY128" s="327"/>
      <c r="DZ128" s="327"/>
      <c r="EA128" s="327"/>
      <c r="EB128" s="327"/>
      <c r="EC128" s="327"/>
      <c r="ED128" s="327"/>
      <c r="EE128" s="327"/>
      <c r="EF128" s="327"/>
      <c r="EG128" s="327"/>
      <c r="EH128" s="327"/>
      <c r="EI128" s="327"/>
      <c r="EJ128" s="327"/>
      <c r="EK128" s="327"/>
      <c r="EL128" s="327"/>
      <c r="EM128" s="327"/>
      <c r="EN128" s="327"/>
      <c r="EO128" s="327"/>
      <c r="EP128" s="327"/>
      <c r="EQ128" s="327"/>
      <c r="ER128" s="327"/>
    </row>
    <row r="129" spans="1:148" s="328" customFormat="1" x14ac:dyDescent="0.3">
      <c r="A129" s="332"/>
      <c r="F129" s="367"/>
      <c r="H129" s="332"/>
      <c r="I129" s="490"/>
      <c r="J129" s="490"/>
      <c r="K129" s="368"/>
      <c r="M129" s="369"/>
      <c r="O129" s="512"/>
      <c r="P129" s="512"/>
      <c r="Q129" s="368"/>
      <c r="R129" s="332"/>
      <c r="S129" s="332"/>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c r="CF129" s="327"/>
      <c r="CG129" s="327"/>
      <c r="CH129" s="327"/>
      <c r="CI129" s="327"/>
      <c r="CJ129" s="327"/>
      <c r="CK129" s="327"/>
      <c r="CL129" s="327"/>
      <c r="CM129" s="327"/>
      <c r="CN129" s="327"/>
      <c r="CO129" s="327"/>
      <c r="CP129" s="327"/>
      <c r="CQ129" s="327"/>
      <c r="CR129" s="327"/>
      <c r="CS129" s="327"/>
      <c r="CT129" s="327"/>
      <c r="CU129" s="327"/>
      <c r="CV129" s="327"/>
      <c r="CW129" s="327"/>
      <c r="CX129" s="327"/>
      <c r="CY129" s="327"/>
      <c r="CZ129" s="327"/>
      <c r="DA129" s="327"/>
      <c r="DB129" s="327"/>
      <c r="DC129" s="327"/>
      <c r="DD129" s="327"/>
      <c r="DE129" s="327"/>
      <c r="DF129" s="327"/>
      <c r="DG129" s="327"/>
      <c r="DH129" s="327"/>
      <c r="DI129" s="327"/>
      <c r="DJ129" s="327"/>
      <c r="DK129" s="327"/>
      <c r="DL129" s="327"/>
      <c r="DM129" s="327"/>
      <c r="DN129" s="327"/>
      <c r="DO129" s="327"/>
      <c r="DP129" s="327"/>
      <c r="DQ129" s="327"/>
      <c r="DR129" s="327"/>
      <c r="DS129" s="327"/>
      <c r="DT129" s="327"/>
      <c r="DU129" s="327"/>
      <c r="DV129" s="327"/>
      <c r="DW129" s="327"/>
      <c r="DX129" s="327"/>
      <c r="DY129" s="327"/>
      <c r="DZ129" s="327"/>
      <c r="EA129" s="327"/>
      <c r="EB129" s="327"/>
      <c r="EC129" s="327"/>
      <c r="ED129" s="327"/>
      <c r="EE129" s="327"/>
      <c r="EF129" s="327"/>
      <c r="EG129" s="327"/>
      <c r="EH129" s="327"/>
      <c r="EI129" s="327"/>
      <c r="EJ129" s="327"/>
      <c r="EK129" s="327"/>
      <c r="EL129" s="327"/>
      <c r="EM129" s="327"/>
      <c r="EN129" s="327"/>
      <c r="EO129" s="327"/>
      <c r="EP129" s="327"/>
      <c r="EQ129" s="327"/>
      <c r="ER129" s="327"/>
    </row>
    <row r="130" spans="1:148" s="328" customFormat="1" x14ac:dyDescent="0.3">
      <c r="A130" s="332"/>
      <c r="F130" s="367"/>
      <c r="H130" s="332"/>
      <c r="I130" s="490"/>
      <c r="J130" s="490"/>
      <c r="K130" s="368"/>
      <c r="M130" s="369"/>
      <c r="O130" s="512"/>
      <c r="P130" s="512"/>
      <c r="Q130" s="368"/>
      <c r="R130" s="332"/>
      <c r="S130" s="332"/>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7"/>
      <c r="CE130" s="327"/>
      <c r="CF130" s="327"/>
      <c r="CG130" s="327"/>
      <c r="CH130" s="327"/>
      <c r="CI130" s="327"/>
      <c r="CJ130" s="327"/>
      <c r="CK130" s="327"/>
      <c r="CL130" s="327"/>
      <c r="CM130" s="327"/>
      <c r="CN130" s="327"/>
      <c r="CO130" s="327"/>
      <c r="CP130" s="327"/>
      <c r="CQ130" s="327"/>
      <c r="CR130" s="327"/>
      <c r="CS130" s="327"/>
      <c r="CT130" s="327"/>
      <c r="CU130" s="327"/>
      <c r="CV130" s="327"/>
      <c r="CW130" s="327"/>
      <c r="CX130" s="327"/>
      <c r="CY130" s="327"/>
      <c r="CZ130" s="327"/>
      <c r="DA130" s="327"/>
      <c r="DB130" s="327"/>
      <c r="DC130" s="327"/>
      <c r="DD130" s="327"/>
      <c r="DE130" s="327"/>
      <c r="DF130" s="327"/>
      <c r="DG130" s="327"/>
      <c r="DH130" s="327"/>
      <c r="DI130" s="327"/>
      <c r="DJ130" s="327"/>
      <c r="DK130" s="327"/>
      <c r="DL130" s="327"/>
      <c r="DM130" s="327"/>
      <c r="DN130" s="327"/>
      <c r="DO130" s="327"/>
      <c r="DP130" s="327"/>
      <c r="DQ130" s="327"/>
      <c r="DR130" s="327"/>
      <c r="DS130" s="327"/>
      <c r="DT130" s="327"/>
      <c r="DU130" s="327"/>
      <c r="DV130" s="327"/>
      <c r="DW130" s="327"/>
      <c r="DX130" s="327"/>
      <c r="DY130" s="327"/>
      <c r="DZ130" s="327"/>
      <c r="EA130" s="327"/>
      <c r="EB130" s="327"/>
      <c r="EC130" s="327"/>
      <c r="ED130" s="327"/>
      <c r="EE130" s="327"/>
      <c r="EF130" s="327"/>
      <c r="EG130" s="327"/>
      <c r="EH130" s="327"/>
      <c r="EI130" s="327"/>
      <c r="EJ130" s="327"/>
      <c r="EK130" s="327"/>
      <c r="EL130" s="327"/>
      <c r="EM130" s="327"/>
      <c r="EN130" s="327"/>
      <c r="EO130" s="327"/>
      <c r="EP130" s="327"/>
      <c r="EQ130" s="327"/>
      <c r="ER130" s="327"/>
    </row>
    <row r="131" spans="1:148" s="328" customFormat="1" x14ac:dyDescent="0.3">
      <c r="A131" s="332"/>
      <c r="F131" s="367"/>
      <c r="H131" s="332"/>
      <c r="I131" s="490"/>
      <c r="J131" s="490"/>
      <c r="K131" s="368"/>
      <c r="M131" s="369"/>
      <c r="O131" s="512"/>
      <c r="P131" s="512"/>
      <c r="Q131" s="368"/>
      <c r="R131" s="332"/>
      <c r="S131" s="332"/>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c r="BV131" s="327"/>
      <c r="BW131" s="327"/>
      <c r="BX131" s="327"/>
      <c r="BY131" s="327"/>
      <c r="BZ131" s="327"/>
      <c r="CA131" s="327"/>
      <c r="CB131" s="327"/>
      <c r="CC131" s="327"/>
      <c r="CD131" s="327"/>
      <c r="CE131" s="327"/>
      <c r="CF131" s="327"/>
      <c r="CG131" s="327"/>
      <c r="CH131" s="327"/>
      <c r="CI131" s="327"/>
      <c r="CJ131" s="327"/>
      <c r="CK131" s="327"/>
      <c r="CL131" s="327"/>
      <c r="CM131" s="327"/>
      <c r="CN131" s="327"/>
      <c r="CO131" s="327"/>
      <c r="CP131" s="327"/>
      <c r="CQ131" s="327"/>
      <c r="CR131" s="327"/>
      <c r="CS131" s="327"/>
      <c r="CT131" s="327"/>
      <c r="CU131" s="327"/>
      <c r="CV131" s="327"/>
      <c r="CW131" s="327"/>
      <c r="CX131" s="327"/>
      <c r="CY131" s="327"/>
      <c r="CZ131" s="327"/>
      <c r="DA131" s="327"/>
      <c r="DB131" s="327"/>
      <c r="DC131" s="327"/>
      <c r="DD131" s="327"/>
      <c r="DE131" s="327"/>
      <c r="DF131" s="327"/>
      <c r="DG131" s="327"/>
      <c r="DH131" s="327"/>
      <c r="DI131" s="327"/>
      <c r="DJ131" s="327"/>
      <c r="DK131" s="327"/>
      <c r="DL131" s="327"/>
      <c r="DM131" s="327"/>
      <c r="DN131" s="327"/>
      <c r="DO131" s="327"/>
      <c r="DP131" s="327"/>
      <c r="DQ131" s="327"/>
      <c r="DR131" s="327"/>
      <c r="DS131" s="327"/>
      <c r="DT131" s="327"/>
      <c r="DU131" s="327"/>
      <c r="DV131" s="327"/>
      <c r="DW131" s="327"/>
      <c r="DX131" s="327"/>
      <c r="DY131" s="327"/>
      <c r="DZ131" s="327"/>
      <c r="EA131" s="327"/>
      <c r="EB131" s="327"/>
      <c r="EC131" s="327"/>
      <c r="ED131" s="327"/>
      <c r="EE131" s="327"/>
      <c r="EF131" s="327"/>
      <c r="EG131" s="327"/>
      <c r="EH131" s="327"/>
      <c r="EI131" s="327"/>
      <c r="EJ131" s="327"/>
      <c r="EK131" s="327"/>
      <c r="EL131" s="327"/>
      <c r="EM131" s="327"/>
      <c r="EN131" s="327"/>
      <c r="EO131" s="327"/>
      <c r="EP131" s="327"/>
      <c r="EQ131" s="327"/>
      <c r="ER131" s="327"/>
    </row>
    <row r="132" spans="1:148" s="328" customFormat="1" x14ac:dyDescent="0.3">
      <c r="A132" s="332"/>
      <c r="F132" s="367"/>
      <c r="H132" s="332"/>
      <c r="I132" s="490"/>
      <c r="J132" s="490"/>
      <c r="K132" s="368"/>
      <c r="M132" s="369"/>
      <c r="O132" s="512"/>
      <c r="P132" s="512"/>
      <c r="Q132" s="368"/>
      <c r="R132" s="332"/>
      <c r="S132" s="332"/>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c r="BV132" s="327"/>
      <c r="BW132" s="327"/>
      <c r="BX132" s="327"/>
      <c r="BY132" s="327"/>
      <c r="BZ132" s="327"/>
      <c r="CA132" s="327"/>
      <c r="CB132" s="327"/>
      <c r="CC132" s="327"/>
      <c r="CD132" s="327"/>
      <c r="CE132" s="327"/>
      <c r="CF132" s="327"/>
      <c r="CG132" s="327"/>
      <c r="CH132" s="327"/>
      <c r="CI132" s="327"/>
      <c r="CJ132" s="327"/>
      <c r="CK132" s="327"/>
      <c r="CL132" s="327"/>
      <c r="CM132" s="327"/>
      <c r="CN132" s="327"/>
      <c r="CO132" s="327"/>
      <c r="CP132" s="327"/>
      <c r="CQ132" s="327"/>
      <c r="CR132" s="327"/>
      <c r="CS132" s="327"/>
      <c r="CT132" s="327"/>
      <c r="CU132" s="327"/>
      <c r="CV132" s="327"/>
      <c r="CW132" s="327"/>
      <c r="CX132" s="327"/>
      <c r="CY132" s="327"/>
      <c r="CZ132" s="327"/>
      <c r="DA132" s="327"/>
      <c r="DB132" s="327"/>
      <c r="DC132" s="327"/>
      <c r="DD132" s="327"/>
      <c r="DE132" s="327"/>
      <c r="DF132" s="327"/>
      <c r="DG132" s="327"/>
      <c r="DH132" s="327"/>
      <c r="DI132" s="327"/>
      <c r="DJ132" s="327"/>
      <c r="DK132" s="327"/>
      <c r="DL132" s="327"/>
      <c r="DM132" s="327"/>
      <c r="DN132" s="327"/>
      <c r="DO132" s="327"/>
      <c r="DP132" s="327"/>
      <c r="DQ132" s="327"/>
      <c r="DR132" s="327"/>
      <c r="DS132" s="327"/>
      <c r="DT132" s="327"/>
      <c r="DU132" s="327"/>
      <c r="DV132" s="327"/>
      <c r="DW132" s="327"/>
      <c r="DX132" s="327"/>
      <c r="DY132" s="327"/>
      <c r="DZ132" s="327"/>
      <c r="EA132" s="327"/>
      <c r="EB132" s="327"/>
      <c r="EC132" s="327"/>
      <c r="ED132" s="327"/>
      <c r="EE132" s="327"/>
      <c r="EF132" s="327"/>
      <c r="EG132" s="327"/>
      <c r="EH132" s="327"/>
      <c r="EI132" s="327"/>
      <c r="EJ132" s="327"/>
      <c r="EK132" s="327"/>
      <c r="EL132" s="327"/>
      <c r="EM132" s="327"/>
      <c r="EN132" s="327"/>
      <c r="EO132" s="327"/>
      <c r="EP132" s="327"/>
      <c r="EQ132" s="327"/>
      <c r="ER132" s="327"/>
    </row>
    <row r="133" spans="1:148" s="328" customFormat="1" x14ac:dyDescent="0.3">
      <c r="A133" s="332"/>
      <c r="F133" s="367"/>
      <c r="H133" s="332"/>
      <c r="I133" s="490"/>
      <c r="J133" s="490"/>
      <c r="K133" s="368"/>
      <c r="M133" s="369"/>
      <c r="O133" s="512"/>
      <c r="P133" s="512"/>
      <c r="Q133" s="368"/>
      <c r="R133" s="332"/>
      <c r="S133" s="332"/>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c r="BT133" s="327"/>
      <c r="BU133" s="327"/>
      <c r="BV133" s="327"/>
      <c r="BW133" s="327"/>
      <c r="BX133" s="327"/>
      <c r="BY133" s="327"/>
      <c r="BZ133" s="327"/>
      <c r="CA133" s="327"/>
      <c r="CB133" s="327"/>
      <c r="CC133" s="327"/>
      <c r="CD133" s="327"/>
      <c r="CE133" s="327"/>
      <c r="CF133" s="327"/>
      <c r="CG133" s="327"/>
      <c r="CH133" s="327"/>
      <c r="CI133" s="327"/>
      <c r="CJ133" s="327"/>
      <c r="CK133" s="327"/>
      <c r="CL133" s="327"/>
      <c r="CM133" s="327"/>
      <c r="CN133" s="327"/>
      <c r="CO133" s="327"/>
      <c r="CP133" s="327"/>
      <c r="CQ133" s="327"/>
      <c r="CR133" s="327"/>
      <c r="CS133" s="327"/>
      <c r="CT133" s="327"/>
      <c r="CU133" s="327"/>
      <c r="CV133" s="327"/>
      <c r="CW133" s="327"/>
      <c r="CX133" s="327"/>
      <c r="CY133" s="327"/>
      <c r="CZ133" s="327"/>
      <c r="DA133" s="327"/>
      <c r="DB133" s="327"/>
      <c r="DC133" s="327"/>
      <c r="DD133" s="327"/>
      <c r="DE133" s="327"/>
      <c r="DF133" s="327"/>
      <c r="DG133" s="327"/>
      <c r="DH133" s="327"/>
      <c r="DI133" s="327"/>
      <c r="DJ133" s="327"/>
      <c r="DK133" s="327"/>
      <c r="DL133" s="327"/>
      <c r="DM133" s="327"/>
      <c r="DN133" s="327"/>
      <c r="DO133" s="327"/>
      <c r="DP133" s="327"/>
      <c r="DQ133" s="327"/>
      <c r="DR133" s="327"/>
      <c r="DS133" s="327"/>
      <c r="DT133" s="327"/>
      <c r="DU133" s="327"/>
      <c r="DV133" s="327"/>
      <c r="DW133" s="327"/>
      <c r="DX133" s="327"/>
      <c r="DY133" s="327"/>
      <c r="DZ133" s="327"/>
      <c r="EA133" s="327"/>
      <c r="EB133" s="327"/>
      <c r="EC133" s="327"/>
      <c r="ED133" s="327"/>
      <c r="EE133" s="327"/>
      <c r="EF133" s="327"/>
      <c r="EG133" s="327"/>
      <c r="EH133" s="327"/>
      <c r="EI133" s="327"/>
      <c r="EJ133" s="327"/>
      <c r="EK133" s="327"/>
      <c r="EL133" s="327"/>
      <c r="EM133" s="327"/>
      <c r="EN133" s="327"/>
      <c r="EO133" s="327"/>
      <c r="EP133" s="327"/>
      <c r="EQ133" s="327"/>
      <c r="ER133" s="327"/>
    </row>
    <row r="134" spans="1:148" s="328" customFormat="1" x14ac:dyDescent="0.3">
      <c r="A134" s="332"/>
      <c r="F134" s="367"/>
      <c r="H134" s="332"/>
      <c r="I134" s="490"/>
      <c r="J134" s="490"/>
      <c r="K134" s="368"/>
      <c r="M134" s="369"/>
      <c r="O134" s="512"/>
      <c r="P134" s="512"/>
      <c r="Q134" s="368"/>
      <c r="R134" s="332"/>
      <c r="S134" s="332"/>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27"/>
      <c r="EB134" s="327"/>
      <c r="EC134" s="327"/>
      <c r="ED134" s="327"/>
      <c r="EE134" s="327"/>
      <c r="EF134" s="327"/>
      <c r="EG134" s="327"/>
      <c r="EH134" s="327"/>
      <c r="EI134" s="327"/>
      <c r="EJ134" s="327"/>
      <c r="EK134" s="327"/>
      <c r="EL134" s="327"/>
      <c r="EM134" s="327"/>
      <c r="EN134" s="327"/>
      <c r="EO134" s="327"/>
      <c r="EP134" s="327"/>
      <c r="EQ134" s="327"/>
      <c r="ER134" s="327"/>
    </row>
    <row r="135" spans="1:148" s="328" customFormat="1" x14ac:dyDescent="0.3">
      <c r="A135" s="332"/>
      <c r="F135" s="367"/>
      <c r="H135" s="332"/>
      <c r="I135" s="490"/>
      <c r="J135" s="490"/>
      <c r="K135" s="368"/>
      <c r="M135" s="369"/>
      <c r="O135" s="512"/>
      <c r="P135" s="512"/>
      <c r="Q135" s="368"/>
      <c r="R135" s="332"/>
      <c r="S135" s="332"/>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c r="CA135" s="327"/>
      <c r="CB135" s="327"/>
      <c r="CC135" s="327"/>
      <c r="CD135" s="327"/>
      <c r="CE135" s="327"/>
      <c r="CF135" s="327"/>
      <c r="CG135" s="327"/>
      <c r="CH135" s="327"/>
      <c r="CI135" s="327"/>
      <c r="CJ135" s="327"/>
      <c r="CK135" s="327"/>
      <c r="CL135" s="327"/>
      <c r="CM135" s="327"/>
      <c r="CN135" s="327"/>
      <c r="CO135" s="327"/>
      <c r="CP135" s="327"/>
      <c r="CQ135" s="327"/>
      <c r="CR135" s="327"/>
      <c r="CS135" s="327"/>
      <c r="CT135" s="327"/>
      <c r="CU135" s="327"/>
      <c r="CV135" s="327"/>
      <c r="CW135" s="327"/>
      <c r="CX135" s="327"/>
      <c r="CY135" s="327"/>
      <c r="CZ135" s="327"/>
      <c r="DA135" s="327"/>
      <c r="DB135" s="327"/>
      <c r="DC135" s="327"/>
      <c r="DD135" s="327"/>
      <c r="DE135" s="327"/>
      <c r="DF135" s="327"/>
      <c r="DG135" s="327"/>
      <c r="DH135" s="327"/>
      <c r="DI135" s="327"/>
      <c r="DJ135" s="327"/>
      <c r="DK135" s="327"/>
      <c r="DL135" s="327"/>
      <c r="DM135" s="327"/>
      <c r="DN135" s="327"/>
      <c r="DO135" s="327"/>
      <c r="DP135" s="327"/>
      <c r="DQ135" s="327"/>
      <c r="DR135" s="327"/>
      <c r="DS135" s="327"/>
      <c r="DT135" s="327"/>
      <c r="DU135" s="327"/>
      <c r="DV135" s="327"/>
      <c r="DW135" s="327"/>
      <c r="DX135" s="327"/>
      <c r="DY135" s="327"/>
      <c r="DZ135" s="327"/>
      <c r="EA135" s="327"/>
      <c r="EB135" s="327"/>
      <c r="EC135" s="327"/>
      <c r="ED135" s="327"/>
      <c r="EE135" s="327"/>
      <c r="EF135" s="327"/>
      <c r="EG135" s="327"/>
      <c r="EH135" s="327"/>
      <c r="EI135" s="327"/>
      <c r="EJ135" s="327"/>
      <c r="EK135" s="327"/>
      <c r="EL135" s="327"/>
      <c r="EM135" s="327"/>
      <c r="EN135" s="327"/>
      <c r="EO135" s="327"/>
      <c r="EP135" s="327"/>
      <c r="EQ135" s="327"/>
      <c r="ER135" s="327"/>
    </row>
    <row r="136" spans="1:148" s="328" customFormat="1" x14ac:dyDescent="0.3">
      <c r="A136" s="332"/>
      <c r="F136" s="367"/>
      <c r="H136" s="332"/>
      <c r="I136" s="490"/>
      <c r="J136" s="490"/>
      <c r="K136" s="368"/>
      <c r="M136" s="369"/>
      <c r="O136" s="512"/>
      <c r="P136" s="512"/>
      <c r="Q136" s="368"/>
      <c r="R136" s="332"/>
      <c r="S136" s="332"/>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c r="BV136" s="327"/>
      <c r="BW136" s="327"/>
      <c r="BX136" s="327"/>
      <c r="BY136" s="327"/>
      <c r="BZ136" s="327"/>
      <c r="CA136" s="327"/>
      <c r="CB136" s="327"/>
      <c r="CC136" s="327"/>
      <c r="CD136" s="327"/>
      <c r="CE136" s="327"/>
      <c r="CF136" s="327"/>
      <c r="CG136" s="327"/>
      <c r="CH136" s="327"/>
      <c r="CI136" s="327"/>
      <c r="CJ136" s="327"/>
      <c r="CK136" s="327"/>
      <c r="CL136" s="327"/>
      <c r="CM136" s="327"/>
      <c r="CN136" s="327"/>
      <c r="CO136" s="327"/>
      <c r="CP136" s="327"/>
      <c r="CQ136" s="327"/>
      <c r="CR136" s="327"/>
      <c r="CS136" s="327"/>
      <c r="CT136" s="327"/>
      <c r="CU136" s="327"/>
      <c r="CV136" s="327"/>
      <c r="CW136" s="327"/>
      <c r="CX136" s="327"/>
      <c r="CY136" s="327"/>
      <c r="CZ136" s="327"/>
      <c r="DA136" s="327"/>
      <c r="DB136" s="327"/>
      <c r="DC136" s="327"/>
      <c r="DD136" s="327"/>
      <c r="DE136" s="327"/>
      <c r="DF136" s="327"/>
      <c r="DG136" s="327"/>
      <c r="DH136" s="327"/>
      <c r="DI136" s="327"/>
      <c r="DJ136" s="327"/>
      <c r="DK136" s="327"/>
      <c r="DL136" s="327"/>
      <c r="DM136" s="327"/>
      <c r="DN136" s="327"/>
      <c r="DO136" s="327"/>
      <c r="DP136" s="327"/>
      <c r="DQ136" s="327"/>
      <c r="DR136" s="327"/>
      <c r="DS136" s="327"/>
      <c r="DT136" s="327"/>
      <c r="DU136" s="327"/>
      <c r="DV136" s="327"/>
      <c r="DW136" s="327"/>
      <c r="DX136" s="327"/>
      <c r="DY136" s="327"/>
      <c r="DZ136" s="327"/>
      <c r="EA136" s="327"/>
      <c r="EB136" s="327"/>
      <c r="EC136" s="327"/>
      <c r="ED136" s="327"/>
      <c r="EE136" s="327"/>
      <c r="EF136" s="327"/>
      <c r="EG136" s="327"/>
      <c r="EH136" s="327"/>
      <c r="EI136" s="327"/>
      <c r="EJ136" s="327"/>
      <c r="EK136" s="327"/>
      <c r="EL136" s="327"/>
      <c r="EM136" s="327"/>
      <c r="EN136" s="327"/>
      <c r="EO136" s="327"/>
      <c r="EP136" s="327"/>
      <c r="EQ136" s="327"/>
      <c r="ER136" s="327"/>
    </row>
    <row r="137" spans="1:148" s="328" customFormat="1" x14ac:dyDescent="0.3">
      <c r="A137" s="332"/>
      <c r="F137" s="367"/>
      <c r="H137" s="332"/>
      <c r="I137" s="490"/>
      <c r="J137" s="490"/>
      <c r="K137" s="368"/>
      <c r="M137" s="369"/>
      <c r="O137" s="512"/>
      <c r="P137" s="512"/>
      <c r="Q137" s="368"/>
      <c r="R137" s="332"/>
      <c r="S137" s="332"/>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c r="BV137" s="327"/>
      <c r="BW137" s="327"/>
      <c r="BX137" s="327"/>
      <c r="BY137" s="327"/>
      <c r="BZ137" s="327"/>
      <c r="CA137" s="327"/>
      <c r="CB137" s="327"/>
      <c r="CC137" s="327"/>
      <c r="CD137" s="327"/>
      <c r="CE137" s="327"/>
      <c r="CF137" s="327"/>
      <c r="CG137" s="327"/>
      <c r="CH137" s="327"/>
      <c r="CI137" s="327"/>
      <c r="CJ137" s="327"/>
      <c r="CK137" s="327"/>
      <c r="CL137" s="327"/>
      <c r="CM137" s="327"/>
      <c r="CN137" s="327"/>
      <c r="CO137" s="327"/>
      <c r="CP137" s="327"/>
      <c r="CQ137" s="327"/>
      <c r="CR137" s="327"/>
      <c r="CS137" s="327"/>
      <c r="CT137" s="327"/>
      <c r="CU137" s="327"/>
      <c r="CV137" s="327"/>
      <c r="CW137" s="327"/>
      <c r="CX137" s="327"/>
      <c r="CY137" s="327"/>
      <c r="CZ137" s="327"/>
      <c r="DA137" s="327"/>
      <c r="DB137" s="327"/>
      <c r="DC137" s="327"/>
      <c r="DD137" s="327"/>
      <c r="DE137" s="327"/>
      <c r="DF137" s="327"/>
      <c r="DG137" s="327"/>
      <c r="DH137" s="327"/>
      <c r="DI137" s="327"/>
      <c r="DJ137" s="327"/>
      <c r="DK137" s="327"/>
      <c r="DL137" s="327"/>
      <c r="DM137" s="327"/>
      <c r="DN137" s="327"/>
      <c r="DO137" s="327"/>
      <c r="DP137" s="327"/>
      <c r="DQ137" s="327"/>
      <c r="DR137" s="327"/>
      <c r="DS137" s="327"/>
      <c r="DT137" s="327"/>
      <c r="DU137" s="327"/>
      <c r="DV137" s="327"/>
      <c r="DW137" s="327"/>
      <c r="DX137" s="327"/>
      <c r="DY137" s="327"/>
      <c r="DZ137" s="327"/>
      <c r="EA137" s="327"/>
      <c r="EB137" s="327"/>
      <c r="EC137" s="327"/>
      <c r="ED137" s="327"/>
      <c r="EE137" s="327"/>
      <c r="EF137" s="327"/>
      <c r="EG137" s="327"/>
      <c r="EH137" s="327"/>
      <c r="EI137" s="327"/>
      <c r="EJ137" s="327"/>
      <c r="EK137" s="327"/>
      <c r="EL137" s="327"/>
      <c r="EM137" s="327"/>
      <c r="EN137" s="327"/>
      <c r="EO137" s="327"/>
      <c r="EP137" s="327"/>
      <c r="EQ137" s="327"/>
      <c r="ER137" s="327"/>
    </row>
    <row r="138" spans="1:148" s="328" customFormat="1" x14ac:dyDescent="0.3">
      <c r="A138" s="332"/>
      <c r="F138" s="367"/>
      <c r="H138" s="332"/>
      <c r="I138" s="490"/>
      <c r="J138" s="490"/>
      <c r="K138" s="368"/>
      <c r="M138" s="369"/>
      <c r="O138" s="512"/>
      <c r="P138" s="512"/>
      <c r="Q138" s="368"/>
      <c r="R138" s="332"/>
      <c r="S138" s="332"/>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c r="BV138" s="327"/>
      <c r="BW138" s="327"/>
      <c r="BX138" s="327"/>
      <c r="BY138" s="327"/>
      <c r="BZ138" s="327"/>
      <c r="CA138" s="327"/>
      <c r="CB138" s="327"/>
      <c r="CC138" s="327"/>
      <c r="CD138" s="327"/>
      <c r="CE138" s="327"/>
      <c r="CF138" s="327"/>
      <c r="CG138" s="327"/>
      <c r="CH138" s="327"/>
      <c r="CI138" s="327"/>
      <c r="CJ138" s="327"/>
      <c r="CK138" s="327"/>
      <c r="CL138" s="327"/>
      <c r="CM138" s="327"/>
      <c r="CN138" s="327"/>
      <c r="CO138" s="327"/>
      <c r="CP138" s="327"/>
      <c r="CQ138" s="327"/>
      <c r="CR138" s="327"/>
      <c r="CS138" s="327"/>
      <c r="CT138" s="327"/>
      <c r="CU138" s="327"/>
      <c r="CV138" s="327"/>
      <c r="CW138" s="327"/>
      <c r="CX138" s="327"/>
      <c r="CY138" s="327"/>
      <c r="CZ138" s="327"/>
      <c r="DA138" s="327"/>
      <c r="DB138" s="327"/>
      <c r="DC138" s="327"/>
      <c r="DD138" s="327"/>
      <c r="DE138" s="327"/>
      <c r="DF138" s="327"/>
      <c r="DG138" s="327"/>
      <c r="DH138" s="327"/>
      <c r="DI138" s="327"/>
      <c r="DJ138" s="327"/>
      <c r="DK138" s="327"/>
      <c r="DL138" s="327"/>
      <c r="DM138" s="327"/>
      <c r="DN138" s="327"/>
      <c r="DO138" s="327"/>
      <c r="DP138" s="327"/>
      <c r="DQ138" s="327"/>
      <c r="DR138" s="327"/>
      <c r="DS138" s="327"/>
      <c r="DT138" s="327"/>
      <c r="DU138" s="327"/>
      <c r="DV138" s="327"/>
      <c r="DW138" s="327"/>
      <c r="DX138" s="327"/>
      <c r="DY138" s="327"/>
      <c r="DZ138" s="327"/>
      <c r="EA138" s="327"/>
      <c r="EB138" s="327"/>
      <c r="EC138" s="327"/>
      <c r="ED138" s="327"/>
      <c r="EE138" s="327"/>
      <c r="EF138" s="327"/>
      <c r="EG138" s="327"/>
      <c r="EH138" s="327"/>
      <c r="EI138" s="327"/>
      <c r="EJ138" s="327"/>
      <c r="EK138" s="327"/>
      <c r="EL138" s="327"/>
      <c r="EM138" s="327"/>
      <c r="EN138" s="327"/>
      <c r="EO138" s="327"/>
      <c r="EP138" s="327"/>
      <c r="EQ138" s="327"/>
      <c r="ER138" s="327"/>
    </row>
    <row r="139" spans="1:148" s="328" customFormat="1" x14ac:dyDescent="0.3">
      <c r="A139" s="332"/>
      <c r="F139" s="367"/>
      <c r="H139" s="332"/>
      <c r="I139" s="490"/>
      <c r="J139" s="490"/>
      <c r="K139" s="368"/>
      <c r="M139" s="369"/>
      <c r="O139" s="512"/>
      <c r="P139" s="512"/>
      <c r="Q139" s="368"/>
      <c r="R139" s="332"/>
      <c r="S139" s="332"/>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c r="BV139" s="327"/>
      <c r="BW139" s="327"/>
      <c r="BX139" s="327"/>
      <c r="BY139" s="327"/>
      <c r="BZ139" s="327"/>
      <c r="CA139" s="327"/>
      <c r="CB139" s="327"/>
      <c r="CC139" s="327"/>
      <c r="CD139" s="327"/>
      <c r="CE139" s="327"/>
      <c r="CF139" s="327"/>
      <c r="CG139" s="327"/>
      <c r="CH139" s="327"/>
      <c r="CI139" s="327"/>
      <c r="CJ139" s="327"/>
      <c r="CK139" s="327"/>
      <c r="CL139" s="327"/>
      <c r="CM139" s="327"/>
      <c r="CN139" s="327"/>
      <c r="CO139" s="327"/>
      <c r="CP139" s="327"/>
      <c r="CQ139" s="327"/>
      <c r="CR139" s="327"/>
      <c r="CS139" s="327"/>
      <c r="CT139" s="327"/>
      <c r="CU139" s="327"/>
      <c r="CV139" s="327"/>
      <c r="CW139" s="327"/>
      <c r="CX139" s="327"/>
      <c r="CY139" s="327"/>
      <c r="CZ139" s="327"/>
      <c r="DA139" s="327"/>
      <c r="DB139" s="327"/>
      <c r="DC139" s="327"/>
      <c r="DD139" s="327"/>
      <c r="DE139" s="327"/>
      <c r="DF139" s="327"/>
      <c r="DG139" s="327"/>
      <c r="DH139" s="327"/>
      <c r="DI139" s="327"/>
      <c r="DJ139" s="327"/>
      <c r="DK139" s="327"/>
      <c r="DL139" s="327"/>
      <c r="DM139" s="327"/>
      <c r="DN139" s="327"/>
      <c r="DO139" s="327"/>
      <c r="DP139" s="327"/>
      <c r="DQ139" s="327"/>
      <c r="DR139" s="327"/>
      <c r="DS139" s="327"/>
      <c r="DT139" s="327"/>
      <c r="DU139" s="327"/>
      <c r="DV139" s="327"/>
      <c r="DW139" s="327"/>
      <c r="DX139" s="327"/>
      <c r="DY139" s="327"/>
      <c r="DZ139" s="327"/>
      <c r="EA139" s="327"/>
      <c r="EB139" s="327"/>
      <c r="EC139" s="327"/>
      <c r="ED139" s="327"/>
      <c r="EE139" s="327"/>
      <c r="EF139" s="327"/>
      <c r="EG139" s="327"/>
      <c r="EH139" s="327"/>
      <c r="EI139" s="327"/>
      <c r="EJ139" s="327"/>
      <c r="EK139" s="327"/>
      <c r="EL139" s="327"/>
      <c r="EM139" s="327"/>
      <c r="EN139" s="327"/>
      <c r="EO139" s="327"/>
      <c r="EP139" s="327"/>
      <c r="EQ139" s="327"/>
      <c r="ER139" s="327"/>
    </row>
    <row r="140" spans="1:148" s="328" customFormat="1" x14ac:dyDescent="0.3">
      <c r="A140" s="332"/>
      <c r="F140" s="367"/>
      <c r="H140" s="332"/>
      <c r="I140" s="490"/>
      <c r="J140" s="490"/>
      <c r="K140" s="368"/>
      <c r="M140" s="369"/>
      <c r="O140" s="512"/>
      <c r="P140" s="512"/>
      <c r="Q140" s="368"/>
      <c r="R140" s="332"/>
      <c r="S140" s="332"/>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c r="BT140" s="327"/>
      <c r="BU140" s="327"/>
      <c r="BV140" s="327"/>
      <c r="BW140" s="327"/>
      <c r="BX140" s="327"/>
      <c r="BY140" s="327"/>
      <c r="BZ140" s="327"/>
      <c r="CA140" s="327"/>
      <c r="CB140" s="327"/>
      <c r="CC140" s="327"/>
      <c r="CD140" s="327"/>
      <c r="CE140" s="327"/>
      <c r="CF140" s="327"/>
      <c r="CG140" s="327"/>
      <c r="CH140" s="327"/>
      <c r="CI140" s="327"/>
      <c r="CJ140" s="327"/>
      <c r="CK140" s="327"/>
      <c r="CL140" s="327"/>
      <c r="CM140" s="327"/>
      <c r="CN140" s="327"/>
      <c r="CO140" s="327"/>
      <c r="CP140" s="327"/>
      <c r="CQ140" s="327"/>
      <c r="CR140" s="327"/>
      <c r="CS140" s="327"/>
      <c r="CT140" s="327"/>
      <c r="CU140" s="327"/>
      <c r="CV140" s="327"/>
      <c r="CW140" s="327"/>
      <c r="CX140" s="327"/>
      <c r="CY140" s="327"/>
      <c r="CZ140" s="327"/>
      <c r="DA140" s="327"/>
      <c r="DB140" s="327"/>
      <c r="DC140" s="327"/>
      <c r="DD140" s="327"/>
      <c r="DE140" s="327"/>
      <c r="DF140" s="327"/>
      <c r="DG140" s="327"/>
      <c r="DH140" s="327"/>
      <c r="DI140" s="327"/>
      <c r="DJ140" s="327"/>
      <c r="DK140" s="327"/>
      <c r="DL140" s="327"/>
      <c r="DM140" s="327"/>
      <c r="DN140" s="327"/>
      <c r="DO140" s="327"/>
      <c r="DP140" s="327"/>
      <c r="DQ140" s="327"/>
      <c r="DR140" s="327"/>
      <c r="DS140" s="327"/>
      <c r="DT140" s="327"/>
      <c r="DU140" s="327"/>
      <c r="DV140" s="327"/>
      <c r="DW140" s="327"/>
      <c r="DX140" s="327"/>
      <c r="DY140" s="327"/>
      <c r="DZ140" s="327"/>
      <c r="EA140" s="327"/>
      <c r="EB140" s="327"/>
      <c r="EC140" s="327"/>
      <c r="ED140" s="327"/>
      <c r="EE140" s="327"/>
      <c r="EF140" s="327"/>
      <c r="EG140" s="327"/>
      <c r="EH140" s="327"/>
      <c r="EI140" s="327"/>
      <c r="EJ140" s="327"/>
      <c r="EK140" s="327"/>
      <c r="EL140" s="327"/>
      <c r="EM140" s="327"/>
      <c r="EN140" s="327"/>
      <c r="EO140" s="327"/>
      <c r="EP140" s="327"/>
      <c r="EQ140" s="327"/>
      <c r="ER140" s="327"/>
    </row>
    <row r="141" spans="1:148" s="328" customFormat="1" x14ac:dyDescent="0.3">
      <c r="A141" s="332"/>
      <c r="F141" s="367"/>
      <c r="H141" s="332"/>
      <c r="I141" s="490"/>
      <c r="J141" s="490"/>
      <c r="K141" s="368"/>
      <c r="M141" s="369"/>
      <c r="O141" s="512"/>
      <c r="P141" s="512"/>
      <c r="Q141" s="368"/>
      <c r="R141" s="332"/>
      <c r="S141" s="332"/>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27"/>
      <c r="BX141" s="327"/>
      <c r="BY141" s="327"/>
      <c r="BZ141" s="327"/>
      <c r="CA141" s="327"/>
      <c r="CB141" s="327"/>
      <c r="CC141" s="327"/>
      <c r="CD141" s="327"/>
      <c r="CE141" s="327"/>
      <c r="CF141" s="327"/>
      <c r="CG141" s="327"/>
      <c r="CH141" s="327"/>
      <c r="CI141" s="327"/>
      <c r="CJ141" s="327"/>
      <c r="CK141" s="327"/>
      <c r="CL141" s="327"/>
      <c r="CM141" s="327"/>
      <c r="CN141" s="327"/>
      <c r="CO141" s="327"/>
      <c r="CP141" s="327"/>
      <c r="CQ141" s="327"/>
      <c r="CR141" s="327"/>
      <c r="CS141" s="327"/>
      <c r="CT141" s="327"/>
      <c r="CU141" s="327"/>
      <c r="CV141" s="327"/>
      <c r="CW141" s="327"/>
      <c r="CX141" s="327"/>
      <c r="CY141" s="327"/>
      <c r="CZ141" s="327"/>
      <c r="DA141" s="327"/>
      <c r="DB141" s="327"/>
      <c r="DC141" s="327"/>
      <c r="DD141" s="327"/>
      <c r="DE141" s="327"/>
      <c r="DF141" s="327"/>
      <c r="DG141" s="327"/>
      <c r="DH141" s="327"/>
      <c r="DI141" s="327"/>
      <c r="DJ141" s="327"/>
      <c r="DK141" s="327"/>
      <c r="DL141" s="327"/>
      <c r="DM141" s="327"/>
      <c r="DN141" s="327"/>
      <c r="DO141" s="327"/>
      <c r="DP141" s="327"/>
      <c r="DQ141" s="327"/>
      <c r="DR141" s="327"/>
      <c r="DS141" s="327"/>
      <c r="DT141" s="327"/>
      <c r="DU141" s="327"/>
      <c r="DV141" s="327"/>
      <c r="DW141" s="327"/>
      <c r="DX141" s="327"/>
      <c r="DY141" s="327"/>
      <c r="DZ141" s="327"/>
      <c r="EA141" s="327"/>
      <c r="EB141" s="327"/>
      <c r="EC141" s="327"/>
      <c r="ED141" s="327"/>
      <c r="EE141" s="327"/>
      <c r="EF141" s="327"/>
      <c r="EG141" s="327"/>
      <c r="EH141" s="327"/>
      <c r="EI141" s="327"/>
      <c r="EJ141" s="327"/>
      <c r="EK141" s="327"/>
      <c r="EL141" s="327"/>
      <c r="EM141" s="327"/>
      <c r="EN141" s="327"/>
      <c r="EO141" s="327"/>
      <c r="EP141" s="327"/>
      <c r="EQ141" s="327"/>
      <c r="ER141" s="327"/>
    </row>
    <row r="142" spans="1:148" s="328" customFormat="1" x14ac:dyDescent="0.3">
      <c r="A142" s="332"/>
      <c r="F142" s="367"/>
      <c r="H142" s="332"/>
      <c r="I142" s="490"/>
      <c r="J142" s="490"/>
      <c r="K142" s="368"/>
      <c r="M142" s="369"/>
      <c r="O142" s="512"/>
      <c r="P142" s="512"/>
      <c r="Q142" s="368"/>
      <c r="R142" s="332"/>
      <c r="S142" s="332"/>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c r="BT142" s="327"/>
      <c r="BU142" s="327"/>
      <c r="BV142" s="327"/>
      <c r="BW142" s="327"/>
      <c r="BX142" s="327"/>
      <c r="BY142" s="327"/>
      <c r="BZ142" s="327"/>
      <c r="CA142" s="327"/>
      <c r="CB142" s="327"/>
      <c r="CC142" s="327"/>
      <c r="CD142" s="327"/>
      <c r="CE142" s="327"/>
      <c r="CF142" s="327"/>
      <c r="CG142" s="327"/>
      <c r="CH142" s="327"/>
      <c r="CI142" s="327"/>
      <c r="CJ142" s="327"/>
      <c r="CK142" s="327"/>
      <c r="CL142" s="327"/>
      <c r="CM142" s="327"/>
      <c r="CN142" s="327"/>
      <c r="CO142" s="327"/>
      <c r="CP142" s="327"/>
      <c r="CQ142" s="327"/>
      <c r="CR142" s="327"/>
      <c r="CS142" s="327"/>
      <c r="CT142" s="327"/>
      <c r="CU142" s="327"/>
      <c r="CV142" s="327"/>
      <c r="CW142" s="327"/>
      <c r="CX142" s="327"/>
      <c r="CY142" s="327"/>
      <c r="CZ142" s="327"/>
      <c r="DA142" s="327"/>
      <c r="DB142" s="327"/>
      <c r="DC142" s="327"/>
      <c r="DD142" s="327"/>
      <c r="DE142" s="327"/>
      <c r="DF142" s="327"/>
      <c r="DG142" s="327"/>
      <c r="DH142" s="327"/>
      <c r="DI142" s="327"/>
      <c r="DJ142" s="327"/>
      <c r="DK142" s="327"/>
      <c r="DL142" s="327"/>
      <c r="DM142" s="327"/>
      <c r="DN142" s="327"/>
      <c r="DO142" s="327"/>
      <c r="DP142" s="327"/>
      <c r="DQ142" s="327"/>
      <c r="DR142" s="327"/>
      <c r="DS142" s="327"/>
      <c r="DT142" s="327"/>
      <c r="DU142" s="327"/>
      <c r="DV142" s="327"/>
      <c r="DW142" s="327"/>
      <c r="DX142" s="327"/>
      <c r="DY142" s="327"/>
      <c r="DZ142" s="327"/>
      <c r="EA142" s="327"/>
      <c r="EB142" s="327"/>
      <c r="EC142" s="327"/>
      <c r="ED142" s="327"/>
      <c r="EE142" s="327"/>
      <c r="EF142" s="327"/>
      <c r="EG142" s="327"/>
      <c r="EH142" s="327"/>
      <c r="EI142" s="327"/>
      <c r="EJ142" s="327"/>
      <c r="EK142" s="327"/>
      <c r="EL142" s="327"/>
      <c r="EM142" s="327"/>
      <c r="EN142" s="327"/>
      <c r="EO142" s="327"/>
      <c r="EP142" s="327"/>
      <c r="EQ142" s="327"/>
      <c r="ER142" s="327"/>
    </row>
    <row r="143" spans="1:148" s="328" customFormat="1" x14ac:dyDescent="0.3">
      <c r="A143" s="332"/>
      <c r="F143" s="367"/>
      <c r="H143" s="332"/>
      <c r="I143" s="490"/>
      <c r="J143" s="490"/>
      <c r="K143" s="368"/>
      <c r="M143" s="369"/>
      <c r="O143" s="512"/>
      <c r="P143" s="512"/>
      <c r="Q143" s="368"/>
      <c r="R143" s="332"/>
      <c r="S143" s="332"/>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c r="BZ143" s="327"/>
      <c r="CA143" s="327"/>
      <c r="CB143" s="327"/>
      <c r="CC143" s="327"/>
      <c r="CD143" s="327"/>
      <c r="CE143" s="327"/>
      <c r="CF143" s="327"/>
      <c r="CG143" s="327"/>
      <c r="CH143" s="327"/>
      <c r="CI143" s="327"/>
      <c r="CJ143" s="327"/>
      <c r="CK143" s="327"/>
      <c r="CL143" s="327"/>
      <c r="CM143" s="327"/>
      <c r="CN143" s="327"/>
      <c r="CO143" s="327"/>
      <c r="CP143" s="327"/>
      <c r="CQ143" s="327"/>
      <c r="CR143" s="327"/>
      <c r="CS143" s="327"/>
      <c r="CT143" s="327"/>
      <c r="CU143" s="327"/>
      <c r="CV143" s="327"/>
      <c r="CW143" s="327"/>
      <c r="CX143" s="327"/>
      <c r="CY143" s="327"/>
      <c r="CZ143" s="327"/>
      <c r="DA143" s="327"/>
      <c r="DB143" s="327"/>
      <c r="DC143" s="327"/>
      <c r="DD143" s="327"/>
      <c r="DE143" s="327"/>
      <c r="DF143" s="327"/>
      <c r="DG143" s="327"/>
      <c r="DH143" s="327"/>
      <c r="DI143" s="327"/>
      <c r="DJ143" s="327"/>
      <c r="DK143" s="327"/>
      <c r="DL143" s="327"/>
      <c r="DM143" s="327"/>
      <c r="DN143" s="327"/>
      <c r="DO143" s="327"/>
      <c r="DP143" s="327"/>
      <c r="DQ143" s="327"/>
      <c r="DR143" s="327"/>
      <c r="DS143" s="327"/>
      <c r="DT143" s="327"/>
      <c r="DU143" s="327"/>
      <c r="DV143" s="327"/>
      <c r="DW143" s="327"/>
      <c r="DX143" s="327"/>
      <c r="DY143" s="327"/>
      <c r="DZ143" s="327"/>
      <c r="EA143" s="327"/>
      <c r="EB143" s="327"/>
      <c r="EC143" s="327"/>
      <c r="ED143" s="327"/>
      <c r="EE143" s="327"/>
      <c r="EF143" s="327"/>
      <c r="EG143" s="327"/>
      <c r="EH143" s="327"/>
      <c r="EI143" s="327"/>
      <c r="EJ143" s="327"/>
      <c r="EK143" s="327"/>
      <c r="EL143" s="327"/>
      <c r="EM143" s="327"/>
      <c r="EN143" s="327"/>
      <c r="EO143" s="327"/>
      <c r="EP143" s="327"/>
      <c r="EQ143" s="327"/>
      <c r="ER143" s="327"/>
    </row>
    <row r="144" spans="1:148" s="328" customFormat="1" x14ac:dyDescent="0.3">
      <c r="A144" s="332"/>
      <c r="F144" s="367"/>
      <c r="H144" s="332"/>
      <c r="I144" s="490"/>
      <c r="J144" s="490"/>
      <c r="K144" s="368"/>
      <c r="M144" s="369"/>
      <c r="O144" s="512"/>
      <c r="P144" s="512"/>
      <c r="Q144" s="368"/>
      <c r="R144" s="332"/>
      <c r="S144" s="332"/>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c r="BZ144" s="327"/>
      <c r="CA144" s="327"/>
      <c r="CB144" s="327"/>
      <c r="CC144" s="327"/>
      <c r="CD144" s="327"/>
      <c r="CE144" s="327"/>
      <c r="CF144" s="327"/>
      <c r="CG144" s="327"/>
      <c r="CH144" s="327"/>
      <c r="CI144" s="327"/>
      <c r="CJ144" s="327"/>
      <c r="CK144" s="327"/>
      <c r="CL144" s="327"/>
      <c r="CM144" s="327"/>
      <c r="CN144" s="327"/>
      <c r="CO144" s="327"/>
      <c r="CP144" s="327"/>
      <c r="CQ144" s="327"/>
      <c r="CR144" s="327"/>
      <c r="CS144" s="327"/>
      <c r="CT144" s="327"/>
      <c r="CU144" s="327"/>
      <c r="CV144" s="327"/>
      <c r="CW144" s="327"/>
      <c r="CX144" s="327"/>
      <c r="CY144" s="327"/>
      <c r="CZ144" s="327"/>
      <c r="DA144" s="327"/>
      <c r="DB144" s="327"/>
      <c r="DC144" s="327"/>
      <c r="DD144" s="327"/>
      <c r="DE144" s="327"/>
      <c r="DF144" s="327"/>
      <c r="DG144" s="327"/>
      <c r="DH144" s="327"/>
      <c r="DI144" s="327"/>
      <c r="DJ144" s="327"/>
      <c r="DK144" s="327"/>
      <c r="DL144" s="327"/>
      <c r="DM144" s="327"/>
      <c r="DN144" s="327"/>
      <c r="DO144" s="327"/>
      <c r="DP144" s="327"/>
      <c r="DQ144" s="327"/>
      <c r="DR144" s="327"/>
      <c r="DS144" s="327"/>
      <c r="DT144" s="327"/>
      <c r="DU144" s="327"/>
      <c r="DV144" s="327"/>
      <c r="DW144" s="327"/>
      <c r="DX144" s="327"/>
      <c r="DY144" s="327"/>
      <c r="DZ144" s="327"/>
      <c r="EA144" s="327"/>
      <c r="EB144" s="327"/>
      <c r="EC144" s="327"/>
      <c r="ED144" s="327"/>
      <c r="EE144" s="327"/>
      <c r="EF144" s="327"/>
      <c r="EG144" s="327"/>
      <c r="EH144" s="327"/>
      <c r="EI144" s="327"/>
      <c r="EJ144" s="327"/>
      <c r="EK144" s="327"/>
      <c r="EL144" s="327"/>
      <c r="EM144" s="327"/>
      <c r="EN144" s="327"/>
      <c r="EO144" s="327"/>
      <c r="EP144" s="327"/>
      <c r="EQ144" s="327"/>
      <c r="ER144" s="327"/>
    </row>
    <row r="145" spans="1:148" s="328" customFormat="1" x14ac:dyDescent="0.3">
      <c r="A145" s="332"/>
      <c r="F145" s="367"/>
      <c r="H145" s="332"/>
      <c r="I145" s="490"/>
      <c r="J145" s="490"/>
      <c r="K145" s="368"/>
      <c r="M145" s="369"/>
      <c r="O145" s="512"/>
      <c r="P145" s="512"/>
      <c r="Q145" s="368"/>
      <c r="R145" s="332"/>
      <c r="S145" s="332"/>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c r="BT145" s="327"/>
      <c r="BU145" s="327"/>
      <c r="BV145" s="327"/>
      <c r="BW145" s="327"/>
      <c r="BX145" s="327"/>
      <c r="BY145" s="327"/>
      <c r="BZ145" s="327"/>
      <c r="CA145" s="327"/>
      <c r="CB145" s="327"/>
      <c r="CC145" s="327"/>
      <c r="CD145" s="327"/>
      <c r="CE145" s="327"/>
      <c r="CF145" s="327"/>
      <c r="CG145" s="327"/>
      <c r="CH145" s="327"/>
      <c r="CI145" s="327"/>
      <c r="CJ145" s="327"/>
      <c r="CK145" s="327"/>
      <c r="CL145" s="327"/>
      <c r="CM145" s="327"/>
      <c r="CN145" s="327"/>
      <c r="CO145" s="327"/>
      <c r="CP145" s="327"/>
      <c r="CQ145" s="327"/>
      <c r="CR145" s="327"/>
      <c r="CS145" s="327"/>
      <c r="CT145" s="327"/>
      <c r="CU145" s="327"/>
      <c r="CV145" s="327"/>
      <c r="CW145" s="327"/>
      <c r="CX145" s="327"/>
      <c r="CY145" s="327"/>
      <c r="CZ145" s="327"/>
      <c r="DA145" s="327"/>
      <c r="DB145" s="327"/>
      <c r="DC145" s="327"/>
      <c r="DD145" s="327"/>
      <c r="DE145" s="327"/>
      <c r="DF145" s="327"/>
      <c r="DG145" s="327"/>
      <c r="DH145" s="327"/>
      <c r="DI145" s="327"/>
      <c r="DJ145" s="327"/>
      <c r="DK145" s="327"/>
      <c r="DL145" s="327"/>
      <c r="DM145" s="327"/>
      <c r="DN145" s="327"/>
      <c r="DO145" s="327"/>
      <c r="DP145" s="327"/>
      <c r="DQ145" s="327"/>
      <c r="DR145" s="327"/>
      <c r="DS145" s="327"/>
      <c r="DT145" s="327"/>
      <c r="DU145" s="327"/>
      <c r="DV145" s="327"/>
      <c r="DW145" s="327"/>
      <c r="DX145" s="327"/>
      <c r="DY145" s="327"/>
      <c r="DZ145" s="327"/>
      <c r="EA145" s="327"/>
      <c r="EB145" s="327"/>
      <c r="EC145" s="327"/>
      <c r="ED145" s="327"/>
      <c r="EE145" s="327"/>
      <c r="EF145" s="327"/>
      <c r="EG145" s="327"/>
      <c r="EH145" s="327"/>
      <c r="EI145" s="327"/>
      <c r="EJ145" s="327"/>
      <c r="EK145" s="327"/>
      <c r="EL145" s="327"/>
      <c r="EM145" s="327"/>
      <c r="EN145" s="327"/>
      <c r="EO145" s="327"/>
      <c r="EP145" s="327"/>
      <c r="EQ145" s="327"/>
      <c r="ER145" s="327"/>
    </row>
    <row r="146" spans="1:148" s="328" customFormat="1" x14ac:dyDescent="0.3">
      <c r="A146" s="332"/>
      <c r="F146" s="367"/>
      <c r="H146" s="332"/>
      <c r="I146" s="490"/>
      <c r="J146" s="490"/>
      <c r="K146" s="368"/>
      <c r="M146" s="369"/>
      <c r="O146" s="512"/>
      <c r="P146" s="512"/>
      <c r="Q146" s="368"/>
      <c r="R146" s="332"/>
      <c r="S146" s="332"/>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c r="BV146" s="327"/>
      <c r="BW146" s="327"/>
      <c r="BX146" s="327"/>
      <c r="BY146" s="327"/>
      <c r="BZ146" s="327"/>
      <c r="CA146" s="327"/>
      <c r="CB146" s="327"/>
      <c r="CC146" s="327"/>
      <c r="CD146" s="327"/>
      <c r="CE146" s="327"/>
      <c r="CF146" s="327"/>
      <c r="CG146" s="327"/>
      <c r="CH146" s="327"/>
      <c r="CI146" s="327"/>
      <c r="CJ146" s="327"/>
      <c r="CK146" s="327"/>
      <c r="CL146" s="327"/>
      <c r="CM146" s="327"/>
      <c r="CN146" s="327"/>
      <c r="CO146" s="327"/>
      <c r="CP146" s="327"/>
      <c r="CQ146" s="327"/>
      <c r="CR146" s="327"/>
      <c r="CS146" s="327"/>
      <c r="CT146" s="327"/>
      <c r="CU146" s="327"/>
      <c r="CV146" s="327"/>
      <c r="CW146" s="327"/>
      <c r="CX146" s="327"/>
      <c r="CY146" s="327"/>
      <c r="CZ146" s="327"/>
      <c r="DA146" s="327"/>
      <c r="DB146" s="327"/>
      <c r="DC146" s="327"/>
      <c r="DD146" s="327"/>
      <c r="DE146" s="327"/>
      <c r="DF146" s="327"/>
      <c r="DG146" s="327"/>
      <c r="DH146" s="327"/>
      <c r="DI146" s="327"/>
      <c r="DJ146" s="327"/>
      <c r="DK146" s="327"/>
      <c r="DL146" s="327"/>
      <c r="DM146" s="327"/>
      <c r="DN146" s="327"/>
      <c r="DO146" s="327"/>
      <c r="DP146" s="327"/>
      <c r="DQ146" s="327"/>
      <c r="DR146" s="327"/>
      <c r="DS146" s="327"/>
      <c r="DT146" s="327"/>
      <c r="DU146" s="327"/>
      <c r="DV146" s="327"/>
      <c r="DW146" s="327"/>
      <c r="DX146" s="327"/>
      <c r="DY146" s="327"/>
      <c r="DZ146" s="327"/>
      <c r="EA146" s="327"/>
      <c r="EB146" s="327"/>
      <c r="EC146" s="327"/>
      <c r="ED146" s="327"/>
      <c r="EE146" s="327"/>
      <c r="EF146" s="327"/>
      <c r="EG146" s="327"/>
      <c r="EH146" s="327"/>
      <c r="EI146" s="327"/>
      <c r="EJ146" s="327"/>
      <c r="EK146" s="327"/>
      <c r="EL146" s="327"/>
      <c r="EM146" s="327"/>
      <c r="EN146" s="327"/>
      <c r="EO146" s="327"/>
      <c r="EP146" s="327"/>
      <c r="EQ146" s="327"/>
      <c r="ER146" s="327"/>
    </row>
    <row r="147" spans="1:148" s="328" customFormat="1" x14ac:dyDescent="0.3">
      <c r="A147" s="332"/>
      <c r="F147" s="367"/>
      <c r="H147" s="332"/>
      <c r="I147" s="490"/>
      <c r="J147" s="490"/>
      <c r="K147" s="368"/>
      <c r="M147" s="369"/>
      <c r="O147" s="512"/>
      <c r="P147" s="512"/>
      <c r="Q147" s="368"/>
      <c r="R147" s="332"/>
      <c r="S147" s="332"/>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c r="BV147" s="327"/>
      <c r="BW147" s="327"/>
      <c r="BX147" s="327"/>
      <c r="BY147" s="327"/>
      <c r="BZ147" s="327"/>
      <c r="CA147" s="327"/>
      <c r="CB147" s="327"/>
      <c r="CC147" s="327"/>
      <c r="CD147" s="327"/>
      <c r="CE147" s="327"/>
      <c r="CF147" s="327"/>
      <c r="CG147" s="327"/>
      <c r="CH147" s="327"/>
      <c r="CI147" s="327"/>
      <c r="CJ147" s="327"/>
      <c r="CK147" s="327"/>
      <c r="CL147" s="327"/>
      <c r="CM147" s="327"/>
      <c r="CN147" s="327"/>
      <c r="CO147" s="327"/>
      <c r="CP147" s="327"/>
      <c r="CQ147" s="327"/>
      <c r="CR147" s="327"/>
      <c r="CS147" s="327"/>
      <c r="CT147" s="327"/>
      <c r="CU147" s="327"/>
      <c r="CV147" s="327"/>
      <c r="CW147" s="327"/>
      <c r="CX147" s="327"/>
      <c r="CY147" s="327"/>
      <c r="CZ147" s="327"/>
      <c r="DA147" s="327"/>
      <c r="DB147" s="327"/>
      <c r="DC147" s="327"/>
      <c r="DD147" s="327"/>
      <c r="DE147" s="327"/>
      <c r="DF147" s="327"/>
      <c r="DG147" s="327"/>
      <c r="DH147" s="327"/>
      <c r="DI147" s="327"/>
      <c r="DJ147" s="327"/>
      <c r="DK147" s="327"/>
      <c r="DL147" s="327"/>
      <c r="DM147" s="327"/>
      <c r="DN147" s="327"/>
      <c r="DO147" s="327"/>
      <c r="DP147" s="327"/>
      <c r="DQ147" s="327"/>
      <c r="DR147" s="327"/>
      <c r="DS147" s="327"/>
      <c r="DT147" s="327"/>
      <c r="DU147" s="327"/>
      <c r="DV147" s="327"/>
      <c r="DW147" s="327"/>
      <c r="DX147" s="327"/>
      <c r="DY147" s="327"/>
      <c r="DZ147" s="327"/>
      <c r="EA147" s="327"/>
      <c r="EB147" s="327"/>
      <c r="EC147" s="327"/>
      <c r="ED147" s="327"/>
      <c r="EE147" s="327"/>
      <c r="EF147" s="327"/>
      <c r="EG147" s="327"/>
      <c r="EH147" s="327"/>
      <c r="EI147" s="327"/>
      <c r="EJ147" s="327"/>
      <c r="EK147" s="327"/>
      <c r="EL147" s="327"/>
      <c r="EM147" s="327"/>
      <c r="EN147" s="327"/>
      <c r="EO147" s="327"/>
      <c r="EP147" s="327"/>
      <c r="EQ147" s="327"/>
      <c r="ER147" s="327"/>
    </row>
    <row r="148" spans="1:148" s="328" customFormat="1" x14ac:dyDescent="0.3">
      <c r="A148" s="332"/>
      <c r="F148" s="367"/>
      <c r="H148" s="332"/>
      <c r="I148" s="490"/>
      <c r="J148" s="490"/>
      <c r="K148" s="368"/>
      <c r="M148" s="369"/>
      <c r="O148" s="512"/>
      <c r="P148" s="512"/>
      <c r="Q148" s="368"/>
      <c r="R148" s="332"/>
      <c r="S148" s="332"/>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c r="CA148" s="327"/>
      <c r="CB148" s="327"/>
      <c r="CC148" s="327"/>
      <c r="CD148" s="327"/>
      <c r="CE148" s="327"/>
      <c r="CF148" s="327"/>
      <c r="CG148" s="327"/>
      <c r="CH148" s="327"/>
      <c r="CI148" s="327"/>
      <c r="CJ148" s="327"/>
      <c r="CK148" s="327"/>
      <c r="CL148" s="327"/>
      <c r="CM148" s="327"/>
      <c r="CN148" s="327"/>
      <c r="CO148" s="327"/>
      <c r="CP148" s="327"/>
      <c r="CQ148" s="327"/>
      <c r="CR148" s="327"/>
      <c r="CS148" s="327"/>
      <c r="CT148" s="327"/>
      <c r="CU148" s="327"/>
      <c r="CV148" s="327"/>
      <c r="CW148" s="327"/>
      <c r="CX148" s="327"/>
      <c r="CY148" s="327"/>
      <c r="CZ148" s="327"/>
      <c r="DA148" s="327"/>
      <c r="DB148" s="327"/>
      <c r="DC148" s="327"/>
      <c r="DD148" s="327"/>
      <c r="DE148" s="327"/>
      <c r="DF148" s="327"/>
      <c r="DG148" s="327"/>
      <c r="DH148" s="327"/>
      <c r="DI148" s="327"/>
      <c r="DJ148" s="327"/>
      <c r="DK148" s="327"/>
      <c r="DL148" s="327"/>
      <c r="DM148" s="327"/>
      <c r="DN148" s="327"/>
      <c r="DO148" s="327"/>
      <c r="DP148" s="327"/>
      <c r="DQ148" s="327"/>
      <c r="DR148" s="327"/>
      <c r="DS148" s="327"/>
      <c r="DT148" s="327"/>
      <c r="DU148" s="327"/>
      <c r="DV148" s="327"/>
      <c r="DW148" s="327"/>
      <c r="DX148" s="327"/>
      <c r="DY148" s="327"/>
      <c r="DZ148" s="327"/>
      <c r="EA148" s="327"/>
      <c r="EB148" s="327"/>
      <c r="EC148" s="327"/>
      <c r="ED148" s="327"/>
      <c r="EE148" s="327"/>
      <c r="EF148" s="327"/>
      <c r="EG148" s="327"/>
      <c r="EH148" s="327"/>
      <c r="EI148" s="327"/>
      <c r="EJ148" s="327"/>
      <c r="EK148" s="327"/>
      <c r="EL148" s="327"/>
      <c r="EM148" s="327"/>
      <c r="EN148" s="327"/>
      <c r="EO148" s="327"/>
      <c r="EP148" s="327"/>
      <c r="EQ148" s="327"/>
      <c r="ER148" s="327"/>
    </row>
    <row r="149" spans="1:148" s="328" customFormat="1" x14ac:dyDescent="0.3">
      <c r="A149" s="332"/>
      <c r="F149" s="367"/>
      <c r="H149" s="332"/>
      <c r="I149" s="490"/>
      <c r="J149" s="490"/>
      <c r="K149" s="368"/>
      <c r="M149" s="369"/>
      <c r="O149" s="512"/>
      <c r="P149" s="512"/>
      <c r="Q149" s="368"/>
      <c r="R149" s="332"/>
      <c r="S149" s="332"/>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c r="CA149" s="327"/>
      <c r="CB149" s="327"/>
      <c r="CC149" s="327"/>
      <c r="CD149" s="327"/>
      <c r="CE149" s="327"/>
      <c r="CF149" s="327"/>
      <c r="CG149" s="327"/>
      <c r="CH149" s="327"/>
      <c r="CI149" s="327"/>
      <c r="CJ149" s="327"/>
      <c r="CK149" s="327"/>
      <c r="CL149" s="327"/>
      <c r="CM149" s="327"/>
      <c r="CN149" s="327"/>
      <c r="CO149" s="327"/>
      <c r="CP149" s="327"/>
      <c r="CQ149" s="327"/>
      <c r="CR149" s="327"/>
      <c r="CS149" s="327"/>
      <c r="CT149" s="327"/>
      <c r="CU149" s="327"/>
      <c r="CV149" s="327"/>
      <c r="CW149" s="327"/>
      <c r="CX149" s="327"/>
      <c r="CY149" s="327"/>
      <c r="CZ149" s="327"/>
      <c r="DA149" s="327"/>
      <c r="DB149" s="327"/>
      <c r="DC149" s="327"/>
      <c r="DD149" s="327"/>
      <c r="DE149" s="327"/>
      <c r="DF149" s="327"/>
      <c r="DG149" s="327"/>
      <c r="DH149" s="327"/>
      <c r="DI149" s="327"/>
      <c r="DJ149" s="327"/>
      <c r="DK149" s="327"/>
      <c r="DL149" s="327"/>
      <c r="DM149" s="327"/>
      <c r="DN149" s="327"/>
      <c r="DO149" s="327"/>
      <c r="DP149" s="327"/>
      <c r="DQ149" s="327"/>
      <c r="DR149" s="327"/>
      <c r="DS149" s="327"/>
      <c r="DT149" s="327"/>
      <c r="DU149" s="327"/>
      <c r="DV149" s="327"/>
      <c r="DW149" s="327"/>
      <c r="DX149" s="327"/>
      <c r="DY149" s="327"/>
      <c r="DZ149" s="327"/>
      <c r="EA149" s="327"/>
      <c r="EB149" s="327"/>
      <c r="EC149" s="327"/>
      <c r="ED149" s="327"/>
      <c r="EE149" s="327"/>
      <c r="EF149" s="327"/>
      <c r="EG149" s="327"/>
      <c r="EH149" s="327"/>
      <c r="EI149" s="327"/>
      <c r="EJ149" s="327"/>
      <c r="EK149" s="327"/>
      <c r="EL149" s="327"/>
      <c r="EM149" s="327"/>
      <c r="EN149" s="327"/>
      <c r="EO149" s="327"/>
      <c r="EP149" s="327"/>
      <c r="EQ149" s="327"/>
      <c r="ER149" s="327"/>
    </row>
    <row r="150" spans="1:148" s="328" customFormat="1" x14ac:dyDescent="0.3">
      <c r="A150" s="332"/>
      <c r="F150" s="367"/>
      <c r="H150" s="332"/>
      <c r="I150" s="490"/>
      <c r="J150" s="490"/>
      <c r="K150" s="368"/>
      <c r="M150" s="369"/>
      <c r="O150" s="512"/>
      <c r="P150" s="512"/>
      <c r="Q150" s="368"/>
      <c r="R150" s="332"/>
      <c r="S150" s="332"/>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c r="BV150" s="327"/>
      <c r="BW150" s="327"/>
      <c r="BX150" s="327"/>
      <c r="BY150" s="327"/>
      <c r="BZ150" s="327"/>
      <c r="CA150" s="327"/>
      <c r="CB150" s="327"/>
      <c r="CC150" s="327"/>
      <c r="CD150" s="327"/>
      <c r="CE150" s="327"/>
      <c r="CF150" s="327"/>
      <c r="CG150" s="327"/>
      <c r="CH150" s="327"/>
      <c r="CI150" s="327"/>
      <c r="CJ150" s="327"/>
      <c r="CK150" s="327"/>
      <c r="CL150" s="327"/>
      <c r="CM150" s="327"/>
      <c r="CN150" s="327"/>
      <c r="CO150" s="327"/>
      <c r="CP150" s="327"/>
      <c r="CQ150" s="327"/>
      <c r="CR150" s="327"/>
      <c r="CS150" s="327"/>
      <c r="CT150" s="327"/>
      <c r="CU150" s="327"/>
      <c r="CV150" s="327"/>
      <c r="CW150" s="327"/>
      <c r="CX150" s="327"/>
      <c r="CY150" s="327"/>
      <c r="CZ150" s="327"/>
      <c r="DA150" s="327"/>
      <c r="DB150" s="327"/>
      <c r="DC150" s="327"/>
      <c r="DD150" s="327"/>
      <c r="DE150" s="327"/>
      <c r="DF150" s="327"/>
      <c r="DG150" s="327"/>
      <c r="DH150" s="327"/>
      <c r="DI150" s="327"/>
      <c r="DJ150" s="327"/>
      <c r="DK150" s="327"/>
      <c r="DL150" s="327"/>
      <c r="DM150" s="327"/>
      <c r="DN150" s="327"/>
      <c r="DO150" s="327"/>
      <c r="DP150" s="327"/>
      <c r="DQ150" s="327"/>
      <c r="DR150" s="327"/>
      <c r="DS150" s="327"/>
      <c r="DT150" s="327"/>
      <c r="DU150" s="327"/>
      <c r="DV150" s="327"/>
      <c r="DW150" s="327"/>
      <c r="DX150" s="327"/>
      <c r="DY150" s="327"/>
      <c r="DZ150" s="327"/>
      <c r="EA150" s="327"/>
      <c r="EB150" s="327"/>
      <c r="EC150" s="327"/>
      <c r="ED150" s="327"/>
      <c r="EE150" s="327"/>
      <c r="EF150" s="327"/>
      <c r="EG150" s="327"/>
      <c r="EH150" s="327"/>
      <c r="EI150" s="327"/>
      <c r="EJ150" s="327"/>
      <c r="EK150" s="327"/>
      <c r="EL150" s="327"/>
      <c r="EM150" s="327"/>
      <c r="EN150" s="327"/>
      <c r="EO150" s="327"/>
      <c r="EP150" s="327"/>
      <c r="EQ150" s="327"/>
      <c r="ER150" s="327"/>
    </row>
    <row r="151" spans="1:148" s="328" customFormat="1" x14ac:dyDescent="0.3">
      <c r="A151" s="332"/>
      <c r="F151" s="367"/>
      <c r="H151" s="332"/>
      <c r="I151" s="490"/>
      <c r="J151" s="490"/>
      <c r="K151" s="368"/>
      <c r="M151" s="369"/>
      <c r="O151" s="512"/>
      <c r="P151" s="512"/>
      <c r="Q151" s="368"/>
      <c r="R151" s="332"/>
      <c r="S151" s="332"/>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D151" s="327"/>
      <c r="CE151" s="327"/>
      <c r="CF151" s="327"/>
      <c r="CG151" s="327"/>
      <c r="CH151" s="327"/>
      <c r="CI151" s="327"/>
      <c r="CJ151" s="327"/>
      <c r="CK151" s="327"/>
      <c r="CL151" s="327"/>
      <c r="CM151" s="327"/>
      <c r="CN151" s="327"/>
      <c r="CO151" s="327"/>
      <c r="CP151" s="327"/>
      <c r="CQ151" s="327"/>
      <c r="CR151" s="327"/>
      <c r="CS151" s="327"/>
      <c r="CT151" s="327"/>
      <c r="CU151" s="327"/>
      <c r="CV151" s="327"/>
      <c r="CW151" s="327"/>
      <c r="CX151" s="327"/>
      <c r="CY151" s="327"/>
      <c r="CZ151" s="327"/>
      <c r="DA151" s="327"/>
      <c r="DB151" s="327"/>
      <c r="DC151" s="327"/>
      <c r="DD151" s="327"/>
      <c r="DE151" s="327"/>
      <c r="DF151" s="327"/>
      <c r="DG151" s="327"/>
      <c r="DH151" s="327"/>
      <c r="DI151" s="327"/>
      <c r="DJ151" s="327"/>
      <c r="DK151" s="327"/>
      <c r="DL151" s="327"/>
      <c r="DM151" s="327"/>
      <c r="DN151" s="327"/>
      <c r="DO151" s="327"/>
      <c r="DP151" s="327"/>
      <c r="DQ151" s="327"/>
      <c r="DR151" s="327"/>
      <c r="DS151" s="327"/>
      <c r="DT151" s="327"/>
      <c r="DU151" s="327"/>
      <c r="DV151" s="327"/>
      <c r="DW151" s="327"/>
      <c r="DX151" s="327"/>
      <c r="DY151" s="327"/>
      <c r="DZ151" s="327"/>
      <c r="EA151" s="327"/>
      <c r="EB151" s="327"/>
      <c r="EC151" s="327"/>
      <c r="ED151" s="327"/>
      <c r="EE151" s="327"/>
      <c r="EF151" s="327"/>
      <c r="EG151" s="327"/>
      <c r="EH151" s="327"/>
      <c r="EI151" s="327"/>
      <c r="EJ151" s="327"/>
      <c r="EK151" s="327"/>
      <c r="EL151" s="327"/>
      <c r="EM151" s="327"/>
      <c r="EN151" s="327"/>
      <c r="EO151" s="327"/>
      <c r="EP151" s="327"/>
      <c r="EQ151" s="327"/>
      <c r="ER151" s="327"/>
    </row>
    <row r="152" spans="1:148" s="328" customFormat="1" x14ac:dyDescent="0.3">
      <c r="A152" s="332"/>
      <c r="F152" s="367"/>
      <c r="H152" s="332"/>
      <c r="I152" s="490"/>
      <c r="J152" s="490"/>
      <c r="K152" s="368"/>
      <c r="M152" s="369"/>
      <c r="O152" s="512"/>
      <c r="P152" s="512"/>
      <c r="Q152" s="368"/>
      <c r="R152" s="332"/>
      <c r="S152" s="332"/>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c r="BZ152" s="327"/>
      <c r="CA152" s="327"/>
      <c r="CB152" s="327"/>
      <c r="CC152" s="327"/>
      <c r="CD152" s="327"/>
      <c r="CE152" s="327"/>
      <c r="CF152" s="327"/>
      <c r="CG152" s="327"/>
      <c r="CH152" s="327"/>
      <c r="CI152" s="327"/>
      <c r="CJ152" s="327"/>
      <c r="CK152" s="327"/>
      <c r="CL152" s="327"/>
      <c r="CM152" s="327"/>
      <c r="CN152" s="327"/>
      <c r="CO152" s="327"/>
      <c r="CP152" s="327"/>
      <c r="CQ152" s="327"/>
      <c r="CR152" s="327"/>
      <c r="CS152" s="327"/>
      <c r="CT152" s="327"/>
      <c r="CU152" s="327"/>
      <c r="CV152" s="327"/>
      <c r="CW152" s="327"/>
      <c r="CX152" s="327"/>
      <c r="CY152" s="327"/>
      <c r="CZ152" s="327"/>
      <c r="DA152" s="327"/>
      <c r="DB152" s="327"/>
      <c r="DC152" s="327"/>
      <c r="DD152" s="327"/>
      <c r="DE152" s="327"/>
      <c r="DF152" s="327"/>
      <c r="DG152" s="327"/>
      <c r="DH152" s="327"/>
      <c r="DI152" s="327"/>
      <c r="DJ152" s="327"/>
      <c r="DK152" s="327"/>
      <c r="DL152" s="327"/>
      <c r="DM152" s="327"/>
      <c r="DN152" s="327"/>
      <c r="DO152" s="327"/>
      <c r="DP152" s="327"/>
      <c r="DQ152" s="327"/>
      <c r="DR152" s="327"/>
      <c r="DS152" s="327"/>
      <c r="DT152" s="327"/>
      <c r="DU152" s="327"/>
      <c r="DV152" s="327"/>
      <c r="DW152" s="327"/>
      <c r="DX152" s="327"/>
      <c r="DY152" s="327"/>
      <c r="DZ152" s="327"/>
      <c r="EA152" s="327"/>
      <c r="EB152" s="327"/>
      <c r="EC152" s="327"/>
      <c r="ED152" s="327"/>
      <c r="EE152" s="327"/>
      <c r="EF152" s="327"/>
      <c r="EG152" s="327"/>
      <c r="EH152" s="327"/>
      <c r="EI152" s="327"/>
      <c r="EJ152" s="327"/>
      <c r="EK152" s="327"/>
      <c r="EL152" s="327"/>
      <c r="EM152" s="327"/>
      <c r="EN152" s="327"/>
      <c r="EO152" s="327"/>
      <c r="EP152" s="327"/>
      <c r="EQ152" s="327"/>
      <c r="ER152" s="327"/>
    </row>
    <row r="153" spans="1:148" s="328" customFormat="1" x14ac:dyDescent="0.3">
      <c r="A153" s="332"/>
      <c r="F153" s="367"/>
      <c r="H153" s="332"/>
      <c r="I153" s="490"/>
      <c r="J153" s="490"/>
      <c r="K153" s="368"/>
      <c r="M153" s="369"/>
      <c r="O153" s="512"/>
      <c r="P153" s="512"/>
      <c r="Q153" s="368"/>
      <c r="R153" s="332"/>
      <c r="S153" s="332"/>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c r="BV153" s="327"/>
      <c r="BW153" s="327"/>
      <c r="BX153" s="327"/>
      <c r="BY153" s="327"/>
      <c r="BZ153" s="327"/>
      <c r="CA153" s="327"/>
      <c r="CB153" s="327"/>
      <c r="CC153" s="327"/>
      <c r="CD153" s="327"/>
      <c r="CE153" s="327"/>
      <c r="CF153" s="327"/>
      <c r="CG153" s="327"/>
      <c r="CH153" s="327"/>
      <c r="CI153" s="327"/>
      <c r="CJ153" s="327"/>
      <c r="CK153" s="327"/>
      <c r="CL153" s="327"/>
      <c r="CM153" s="327"/>
      <c r="CN153" s="327"/>
      <c r="CO153" s="327"/>
      <c r="CP153" s="327"/>
      <c r="CQ153" s="327"/>
      <c r="CR153" s="327"/>
      <c r="CS153" s="327"/>
      <c r="CT153" s="327"/>
      <c r="CU153" s="327"/>
      <c r="CV153" s="327"/>
      <c r="CW153" s="327"/>
      <c r="CX153" s="327"/>
      <c r="CY153" s="327"/>
      <c r="CZ153" s="327"/>
      <c r="DA153" s="327"/>
      <c r="DB153" s="327"/>
      <c r="DC153" s="327"/>
      <c r="DD153" s="327"/>
      <c r="DE153" s="327"/>
      <c r="DF153" s="327"/>
      <c r="DG153" s="327"/>
      <c r="DH153" s="327"/>
      <c r="DI153" s="327"/>
      <c r="DJ153" s="327"/>
      <c r="DK153" s="327"/>
      <c r="DL153" s="327"/>
      <c r="DM153" s="327"/>
      <c r="DN153" s="327"/>
      <c r="DO153" s="327"/>
      <c r="DP153" s="327"/>
      <c r="DQ153" s="327"/>
      <c r="DR153" s="327"/>
      <c r="DS153" s="327"/>
      <c r="DT153" s="327"/>
      <c r="DU153" s="327"/>
      <c r="DV153" s="327"/>
      <c r="DW153" s="327"/>
      <c r="DX153" s="327"/>
      <c r="DY153" s="327"/>
      <c r="DZ153" s="327"/>
      <c r="EA153" s="327"/>
      <c r="EB153" s="327"/>
      <c r="EC153" s="327"/>
      <c r="ED153" s="327"/>
      <c r="EE153" s="327"/>
      <c r="EF153" s="327"/>
      <c r="EG153" s="327"/>
      <c r="EH153" s="327"/>
      <c r="EI153" s="327"/>
      <c r="EJ153" s="327"/>
      <c r="EK153" s="327"/>
      <c r="EL153" s="327"/>
      <c r="EM153" s="327"/>
      <c r="EN153" s="327"/>
      <c r="EO153" s="327"/>
      <c r="EP153" s="327"/>
      <c r="EQ153" s="327"/>
      <c r="ER153" s="327"/>
    </row>
    <row r="154" spans="1:148" s="328" customFormat="1" x14ac:dyDescent="0.3">
      <c r="A154" s="332"/>
      <c r="F154" s="367"/>
      <c r="H154" s="332"/>
      <c r="I154" s="490"/>
      <c r="J154" s="490"/>
      <c r="K154" s="368"/>
      <c r="M154" s="369"/>
      <c r="O154" s="512"/>
      <c r="P154" s="512"/>
      <c r="Q154" s="368"/>
      <c r="R154" s="332"/>
      <c r="S154" s="332"/>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c r="BT154" s="327"/>
      <c r="BU154" s="327"/>
      <c r="BV154" s="327"/>
      <c r="BW154" s="327"/>
      <c r="BX154" s="327"/>
      <c r="BY154" s="327"/>
      <c r="BZ154" s="327"/>
      <c r="CA154" s="327"/>
      <c r="CB154" s="327"/>
      <c r="CC154" s="327"/>
      <c r="CD154" s="327"/>
      <c r="CE154" s="327"/>
      <c r="CF154" s="327"/>
      <c r="CG154" s="327"/>
      <c r="CH154" s="327"/>
      <c r="CI154" s="327"/>
      <c r="CJ154" s="327"/>
      <c r="CK154" s="327"/>
      <c r="CL154" s="327"/>
      <c r="CM154" s="327"/>
      <c r="CN154" s="327"/>
      <c r="CO154" s="327"/>
      <c r="CP154" s="327"/>
      <c r="CQ154" s="327"/>
      <c r="CR154" s="327"/>
      <c r="CS154" s="327"/>
      <c r="CT154" s="327"/>
      <c r="CU154" s="327"/>
      <c r="CV154" s="327"/>
      <c r="CW154" s="327"/>
      <c r="CX154" s="327"/>
      <c r="CY154" s="327"/>
      <c r="CZ154" s="327"/>
      <c r="DA154" s="327"/>
      <c r="DB154" s="327"/>
      <c r="DC154" s="327"/>
      <c r="DD154" s="327"/>
      <c r="DE154" s="327"/>
      <c r="DF154" s="327"/>
      <c r="DG154" s="327"/>
      <c r="DH154" s="327"/>
      <c r="DI154" s="327"/>
      <c r="DJ154" s="327"/>
      <c r="DK154" s="327"/>
      <c r="DL154" s="327"/>
      <c r="DM154" s="327"/>
      <c r="DN154" s="327"/>
      <c r="DO154" s="327"/>
      <c r="DP154" s="327"/>
      <c r="DQ154" s="327"/>
      <c r="DR154" s="327"/>
      <c r="DS154" s="327"/>
      <c r="DT154" s="327"/>
      <c r="DU154" s="327"/>
      <c r="DV154" s="327"/>
      <c r="DW154" s="327"/>
      <c r="DX154" s="327"/>
      <c r="DY154" s="327"/>
      <c r="DZ154" s="327"/>
      <c r="EA154" s="327"/>
      <c r="EB154" s="327"/>
      <c r="EC154" s="327"/>
      <c r="ED154" s="327"/>
      <c r="EE154" s="327"/>
      <c r="EF154" s="327"/>
      <c r="EG154" s="327"/>
      <c r="EH154" s="327"/>
      <c r="EI154" s="327"/>
      <c r="EJ154" s="327"/>
      <c r="EK154" s="327"/>
      <c r="EL154" s="327"/>
      <c r="EM154" s="327"/>
      <c r="EN154" s="327"/>
      <c r="EO154" s="327"/>
      <c r="EP154" s="327"/>
      <c r="EQ154" s="327"/>
      <c r="ER154" s="327"/>
    </row>
    <row r="155" spans="1:148" s="328" customFormat="1" x14ac:dyDescent="0.3">
      <c r="A155" s="332"/>
      <c r="F155" s="367"/>
      <c r="H155" s="332"/>
      <c r="I155" s="490"/>
      <c r="J155" s="490"/>
      <c r="K155" s="368"/>
      <c r="M155" s="369"/>
      <c r="O155" s="512"/>
      <c r="P155" s="512"/>
      <c r="Q155" s="368"/>
      <c r="R155" s="332"/>
      <c r="S155" s="332"/>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c r="BT155" s="327"/>
      <c r="BU155" s="327"/>
      <c r="BV155" s="327"/>
      <c r="BW155" s="327"/>
      <c r="BX155" s="327"/>
      <c r="BY155" s="327"/>
      <c r="BZ155" s="327"/>
      <c r="CA155" s="327"/>
      <c r="CB155" s="327"/>
      <c r="CC155" s="327"/>
      <c r="CD155" s="327"/>
      <c r="CE155" s="327"/>
      <c r="CF155" s="327"/>
      <c r="CG155" s="327"/>
      <c r="CH155" s="327"/>
      <c r="CI155" s="327"/>
      <c r="CJ155" s="327"/>
      <c r="CK155" s="327"/>
      <c r="CL155" s="327"/>
      <c r="CM155" s="327"/>
      <c r="CN155" s="327"/>
      <c r="CO155" s="327"/>
      <c r="CP155" s="327"/>
      <c r="CQ155" s="327"/>
      <c r="CR155" s="327"/>
      <c r="CS155" s="327"/>
      <c r="CT155" s="327"/>
      <c r="CU155" s="327"/>
      <c r="CV155" s="327"/>
      <c r="CW155" s="327"/>
      <c r="CX155" s="327"/>
      <c r="CY155" s="327"/>
      <c r="CZ155" s="327"/>
      <c r="DA155" s="327"/>
      <c r="DB155" s="327"/>
      <c r="DC155" s="327"/>
      <c r="DD155" s="327"/>
      <c r="DE155" s="327"/>
      <c r="DF155" s="327"/>
      <c r="DG155" s="327"/>
      <c r="DH155" s="327"/>
      <c r="DI155" s="327"/>
      <c r="DJ155" s="327"/>
      <c r="DK155" s="327"/>
      <c r="DL155" s="327"/>
      <c r="DM155" s="327"/>
      <c r="DN155" s="327"/>
      <c r="DO155" s="327"/>
      <c r="DP155" s="327"/>
      <c r="DQ155" s="327"/>
      <c r="DR155" s="327"/>
      <c r="DS155" s="327"/>
      <c r="DT155" s="327"/>
      <c r="DU155" s="327"/>
      <c r="DV155" s="327"/>
      <c r="DW155" s="327"/>
      <c r="DX155" s="327"/>
      <c r="DY155" s="327"/>
      <c r="DZ155" s="327"/>
      <c r="EA155" s="327"/>
      <c r="EB155" s="327"/>
      <c r="EC155" s="327"/>
      <c r="ED155" s="327"/>
      <c r="EE155" s="327"/>
      <c r="EF155" s="327"/>
      <c r="EG155" s="327"/>
      <c r="EH155" s="327"/>
      <c r="EI155" s="327"/>
      <c r="EJ155" s="327"/>
      <c r="EK155" s="327"/>
      <c r="EL155" s="327"/>
      <c r="EM155" s="327"/>
      <c r="EN155" s="327"/>
      <c r="EO155" s="327"/>
      <c r="EP155" s="327"/>
      <c r="EQ155" s="327"/>
      <c r="ER155" s="327"/>
    </row>
    <row r="156" spans="1:148" s="328" customFormat="1" x14ac:dyDescent="0.3">
      <c r="A156" s="332"/>
      <c r="F156" s="367"/>
      <c r="H156" s="332"/>
      <c r="I156" s="490"/>
      <c r="J156" s="490"/>
      <c r="K156" s="368"/>
      <c r="M156" s="369"/>
      <c r="O156" s="512"/>
      <c r="P156" s="512"/>
      <c r="Q156" s="368"/>
      <c r="R156" s="332"/>
      <c r="S156" s="332"/>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c r="BZ156" s="327"/>
      <c r="CA156" s="327"/>
      <c r="CB156" s="327"/>
      <c r="CC156" s="327"/>
      <c r="CD156" s="327"/>
      <c r="CE156" s="327"/>
      <c r="CF156" s="327"/>
      <c r="CG156" s="327"/>
      <c r="CH156" s="327"/>
      <c r="CI156" s="327"/>
      <c r="CJ156" s="327"/>
      <c r="CK156" s="327"/>
      <c r="CL156" s="327"/>
      <c r="CM156" s="327"/>
      <c r="CN156" s="327"/>
      <c r="CO156" s="327"/>
      <c r="CP156" s="327"/>
      <c r="CQ156" s="327"/>
      <c r="CR156" s="327"/>
      <c r="CS156" s="327"/>
      <c r="CT156" s="327"/>
      <c r="CU156" s="327"/>
      <c r="CV156" s="327"/>
      <c r="CW156" s="327"/>
      <c r="CX156" s="327"/>
      <c r="CY156" s="327"/>
      <c r="CZ156" s="327"/>
      <c r="DA156" s="327"/>
      <c r="DB156" s="327"/>
      <c r="DC156" s="327"/>
      <c r="DD156" s="327"/>
      <c r="DE156" s="327"/>
      <c r="DF156" s="327"/>
      <c r="DG156" s="327"/>
      <c r="DH156" s="327"/>
      <c r="DI156" s="327"/>
      <c r="DJ156" s="327"/>
      <c r="DK156" s="327"/>
      <c r="DL156" s="327"/>
      <c r="DM156" s="327"/>
      <c r="DN156" s="327"/>
      <c r="DO156" s="327"/>
      <c r="DP156" s="327"/>
      <c r="DQ156" s="327"/>
      <c r="DR156" s="327"/>
      <c r="DS156" s="327"/>
      <c r="DT156" s="327"/>
      <c r="DU156" s="327"/>
      <c r="DV156" s="327"/>
      <c r="DW156" s="327"/>
      <c r="DX156" s="327"/>
      <c r="DY156" s="327"/>
      <c r="DZ156" s="327"/>
      <c r="EA156" s="327"/>
      <c r="EB156" s="327"/>
      <c r="EC156" s="327"/>
      <c r="ED156" s="327"/>
      <c r="EE156" s="327"/>
      <c r="EF156" s="327"/>
      <c r="EG156" s="327"/>
      <c r="EH156" s="327"/>
      <c r="EI156" s="327"/>
      <c r="EJ156" s="327"/>
      <c r="EK156" s="327"/>
      <c r="EL156" s="327"/>
      <c r="EM156" s="327"/>
      <c r="EN156" s="327"/>
      <c r="EO156" s="327"/>
      <c r="EP156" s="327"/>
      <c r="EQ156" s="327"/>
      <c r="ER156" s="327"/>
    </row>
    <row r="157" spans="1:148" s="328" customFormat="1" x14ac:dyDescent="0.3">
      <c r="A157" s="332"/>
      <c r="F157" s="367"/>
      <c r="H157" s="332"/>
      <c r="I157" s="490"/>
      <c r="J157" s="490"/>
      <c r="K157" s="368"/>
      <c r="M157" s="369"/>
      <c r="O157" s="512"/>
      <c r="P157" s="512"/>
      <c r="Q157" s="368"/>
      <c r="R157" s="332"/>
      <c r="S157" s="332"/>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c r="BT157" s="327"/>
      <c r="BU157" s="327"/>
      <c r="BV157" s="327"/>
      <c r="BW157" s="327"/>
      <c r="BX157" s="327"/>
      <c r="BY157" s="327"/>
      <c r="BZ157" s="327"/>
      <c r="CA157" s="327"/>
      <c r="CB157" s="327"/>
      <c r="CC157" s="327"/>
      <c r="CD157" s="327"/>
      <c r="CE157" s="327"/>
      <c r="CF157" s="327"/>
      <c r="CG157" s="327"/>
      <c r="CH157" s="327"/>
      <c r="CI157" s="327"/>
      <c r="CJ157" s="327"/>
      <c r="CK157" s="327"/>
      <c r="CL157" s="327"/>
      <c r="CM157" s="327"/>
      <c r="CN157" s="327"/>
      <c r="CO157" s="327"/>
      <c r="CP157" s="327"/>
      <c r="CQ157" s="327"/>
      <c r="CR157" s="327"/>
      <c r="CS157" s="327"/>
      <c r="CT157" s="327"/>
      <c r="CU157" s="327"/>
      <c r="CV157" s="327"/>
      <c r="CW157" s="327"/>
      <c r="CX157" s="327"/>
      <c r="CY157" s="327"/>
      <c r="CZ157" s="327"/>
      <c r="DA157" s="327"/>
      <c r="DB157" s="327"/>
      <c r="DC157" s="327"/>
      <c r="DD157" s="327"/>
      <c r="DE157" s="327"/>
      <c r="DF157" s="327"/>
      <c r="DG157" s="327"/>
      <c r="DH157" s="327"/>
      <c r="DI157" s="327"/>
      <c r="DJ157" s="327"/>
      <c r="DK157" s="327"/>
      <c r="DL157" s="327"/>
      <c r="DM157" s="327"/>
      <c r="DN157" s="327"/>
      <c r="DO157" s="327"/>
      <c r="DP157" s="327"/>
      <c r="DQ157" s="327"/>
      <c r="DR157" s="327"/>
      <c r="DS157" s="327"/>
      <c r="DT157" s="327"/>
      <c r="DU157" s="327"/>
      <c r="DV157" s="327"/>
      <c r="DW157" s="327"/>
      <c r="DX157" s="327"/>
      <c r="DY157" s="327"/>
      <c r="DZ157" s="327"/>
      <c r="EA157" s="327"/>
      <c r="EB157" s="327"/>
      <c r="EC157" s="327"/>
      <c r="ED157" s="327"/>
      <c r="EE157" s="327"/>
      <c r="EF157" s="327"/>
      <c r="EG157" s="327"/>
      <c r="EH157" s="327"/>
      <c r="EI157" s="327"/>
      <c r="EJ157" s="327"/>
      <c r="EK157" s="327"/>
      <c r="EL157" s="327"/>
      <c r="EM157" s="327"/>
      <c r="EN157" s="327"/>
      <c r="EO157" s="327"/>
      <c r="EP157" s="327"/>
      <c r="EQ157" s="327"/>
      <c r="ER157" s="327"/>
    </row>
    <row r="158" spans="1:148" s="328" customFormat="1" x14ac:dyDescent="0.3">
      <c r="A158" s="332"/>
      <c r="F158" s="367"/>
      <c r="H158" s="332"/>
      <c r="I158" s="490"/>
      <c r="J158" s="490"/>
      <c r="K158" s="368"/>
      <c r="M158" s="369"/>
      <c r="O158" s="512"/>
      <c r="P158" s="512"/>
      <c r="Q158" s="368"/>
      <c r="R158" s="332"/>
      <c r="S158" s="332"/>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c r="BV158" s="327"/>
      <c r="BW158" s="327"/>
      <c r="BX158" s="327"/>
      <c r="BY158" s="327"/>
      <c r="BZ158" s="327"/>
      <c r="CA158" s="327"/>
      <c r="CB158" s="327"/>
      <c r="CC158" s="327"/>
      <c r="CD158" s="327"/>
      <c r="CE158" s="327"/>
      <c r="CF158" s="327"/>
      <c r="CG158" s="327"/>
      <c r="CH158" s="327"/>
      <c r="CI158" s="327"/>
      <c r="CJ158" s="327"/>
      <c r="CK158" s="327"/>
      <c r="CL158" s="327"/>
      <c r="CM158" s="327"/>
      <c r="CN158" s="327"/>
      <c r="CO158" s="327"/>
      <c r="CP158" s="327"/>
      <c r="CQ158" s="327"/>
      <c r="CR158" s="327"/>
      <c r="CS158" s="327"/>
      <c r="CT158" s="327"/>
      <c r="CU158" s="327"/>
      <c r="CV158" s="327"/>
      <c r="CW158" s="327"/>
      <c r="CX158" s="327"/>
      <c r="CY158" s="327"/>
      <c r="CZ158" s="327"/>
      <c r="DA158" s="327"/>
      <c r="DB158" s="327"/>
      <c r="DC158" s="327"/>
      <c r="DD158" s="327"/>
      <c r="DE158" s="327"/>
      <c r="DF158" s="327"/>
      <c r="DG158" s="327"/>
      <c r="DH158" s="327"/>
      <c r="DI158" s="327"/>
      <c r="DJ158" s="327"/>
      <c r="DK158" s="327"/>
      <c r="DL158" s="327"/>
      <c r="DM158" s="327"/>
      <c r="DN158" s="327"/>
      <c r="DO158" s="327"/>
      <c r="DP158" s="327"/>
      <c r="DQ158" s="327"/>
      <c r="DR158" s="327"/>
      <c r="DS158" s="327"/>
      <c r="DT158" s="327"/>
      <c r="DU158" s="327"/>
      <c r="DV158" s="327"/>
      <c r="DW158" s="327"/>
      <c r="DX158" s="327"/>
      <c r="DY158" s="327"/>
      <c r="DZ158" s="327"/>
      <c r="EA158" s="327"/>
      <c r="EB158" s="327"/>
      <c r="EC158" s="327"/>
      <c r="ED158" s="327"/>
      <c r="EE158" s="327"/>
      <c r="EF158" s="327"/>
      <c r="EG158" s="327"/>
      <c r="EH158" s="327"/>
      <c r="EI158" s="327"/>
      <c r="EJ158" s="327"/>
      <c r="EK158" s="327"/>
      <c r="EL158" s="327"/>
      <c r="EM158" s="327"/>
      <c r="EN158" s="327"/>
      <c r="EO158" s="327"/>
      <c r="EP158" s="327"/>
      <c r="EQ158" s="327"/>
      <c r="ER158" s="327"/>
    </row>
    <row r="159" spans="1:148" s="328" customFormat="1" x14ac:dyDescent="0.3">
      <c r="A159" s="332"/>
      <c r="F159" s="367"/>
      <c r="H159" s="332"/>
      <c r="I159" s="490"/>
      <c r="J159" s="490"/>
      <c r="K159" s="368"/>
      <c r="M159" s="369"/>
      <c r="O159" s="512"/>
      <c r="P159" s="512"/>
      <c r="Q159" s="368"/>
      <c r="R159" s="332"/>
      <c r="S159" s="332"/>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c r="BV159" s="327"/>
      <c r="BW159" s="327"/>
      <c r="BX159" s="327"/>
      <c r="BY159" s="327"/>
      <c r="BZ159" s="327"/>
      <c r="CA159" s="327"/>
      <c r="CB159" s="327"/>
      <c r="CC159" s="327"/>
      <c r="CD159" s="327"/>
      <c r="CE159" s="327"/>
      <c r="CF159" s="327"/>
      <c r="CG159" s="327"/>
      <c r="CH159" s="327"/>
      <c r="CI159" s="327"/>
      <c r="CJ159" s="327"/>
      <c r="CK159" s="327"/>
      <c r="CL159" s="327"/>
      <c r="CM159" s="327"/>
      <c r="CN159" s="327"/>
      <c r="CO159" s="327"/>
      <c r="CP159" s="327"/>
      <c r="CQ159" s="327"/>
      <c r="CR159" s="327"/>
      <c r="CS159" s="327"/>
      <c r="CT159" s="327"/>
      <c r="CU159" s="327"/>
      <c r="CV159" s="327"/>
      <c r="CW159" s="327"/>
      <c r="CX159" s="327"/>
      <c r="CY159" s="327"/>
      <c r="CZ159" s="327"/>
      <c r="DA159" s="327"/>
      <c r="DB159" s="327"/>
      <c r="DC159" s="327"/>
      <c r="DD159" s="327"/>
      <c r="DE159" s="327"/>
      <c r="DF159" s="327"/>
      <c r="DG159" s="327"/>
      <c r="DH159" s="327"/>
      <c r="DI159" s="327"/>
      <c r="DJ159" s="327"/>
      <c r="DK159" s="327"/>
      <c r="DL159" s="327"/>
      <c r="DM159" s="327"/>
      <c r="DN159" s="327"/>
      <c r="DO159" s="327"/>
      <c r="DP159" s="327"/>
      <c r="DQ159" s="327"/>
      <c r="DR159" s="327"/>
      <c r="DS159" s="327"/>
      <c r="DT159" s="327"/>
      <c r="DU159" s="327"/>
      <c r="DV159" s="327"/>
      <c r="DW159" s="327"/>
      <c r="DX159" s="327"/>
      <c r="DY159" s="327"/>
      <c r="DZ159" s="327"/>
      <c r="EA159" s="327"/>
      <c r="EB159" s="327"/>
      <c r="EC159" s="327"/>
      <c r="ED159" s="327"/>
      <c r="EE159" s="327"/>
      <c r="EF159" s="327"/>
      <c r="EG159" s="327"/>
      <c r="EH159" s="327"/>
      <c r="EI159" s="327"/>
      <c r="EJ159" s="327"/>
      <c r="EK159" s="327"/>
      <c r="EL159" s="327"/>
      <c r="EM159" s="327"/>
      <c r="EN159" s="327"/>
      <c r="EO159" s="327"/>
      <c r="EP159" s="327"/>
      <c r="EQ159" s="327"/>
      <c r="ER159" s="327"/>
    </row>
    <row r="160" spans="1:148" s="328" customFormat="1" x14ac:dyDescent="0.3">
      <c r="A160" s="332"/>
      <c r="F160" s="367"/>
      <c r="H160" s="332"/>
      <c r="I160" s="490"/>
      <c r="J160" s="490"/>
      <c r="K160" s="368"/>
      <c r="M160" s="369"/>
      <c r="O160" s="512"/>
      <c r="P160" s="512"/>
      <c r="Q160" s="368"/>
      <c r="R160" s="332"/>
      <c r="S160" s="332"/>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c r="BT160" s="327"/>
      <c r="BU160" s="327"/>
      <c r="BV160" s="327"/>
      <c r="BW160" s="327"/>
      <c r="BX160" s="327"/>
      <c r="BY160" s="327"/>
      <c r="BZ160" s="327"/>
      <c r="CA160" s="327"/>
      <c r="CB160" s="327"/>
      <c r="CC160" s="327"/>
      <c r="CD160" s="327"/>
      <c r="CE160" s="327"/>
      <c r="CF160" s="327"/>
      <c r="CG160" s="327"/>
      <c r="CH160" s="327"/>
      <c r="CI160" s="327"/>
      <c r="CJ160" s="327"/>
      <c r="CK160" s="327"/>
      <c r="CL160" s="327"/>
      <c r="CM160" s="327"/>
      <c r="CN160" s="327"/>
      <c r="CO160" s="327"/>
      <c r="CP160" s="327"/>
      <c r="CQ160" s="327"/>
      <c r="CR160" s="327"/>
      <c r="CS160" s="327"/>
      <c r="CT160" s="327"/>
      <c r="CU160" s="327"/>
      <c r="CV160" s="327"/>
      <c r="CW160" s="327"/>
      <c r="CX160" s="327"/>
      <c r="CY160" s="327"/>
      <c r="CZ160" s="327"/>
      <c r="DA160" s="327"/>
      <c r="DB160" s="327"/>
      <c r="DC160" s="327"/>
      <c r="DD160" s="327"/>
      <c r="DE160" s="327"/>
      <c r="DF160" s="327"/>
      <c r="DG160" s="327"/>
      <c r="DH160" s="327"/>
      <c r="DI160" s="327"/>
      <c r="DJ160" s="327"/>
      <c r="DK160" s="327"/>
      <c r="DL160" s="327"/>
      <c r="DM160" s="327"/>
      <c r="DN160" s="327"/>
      <c r="DO160" s="327"/>
      <c r="DP160" s="327"/>
      <c r="DQ160" s="327"/>
      <c r="DR160" s="327"/>
      <c r="DS160" s="327"/>
      <c r="DT160" s="327"/>
      <c r="DU160" s="327"/>
      <c r="DV160" s="327"/>
      <c r="DW160" s="327"/>
      <c r="DX160" s="327"/>
      <c r="DY160" s="327"/>
      <c r="DZ160" s="327"/>
      <c r="EA160" s="327"/>
      <c r="EB160" s="327"/>
      <c r="EC160" s="327"/>
      <c r="ED160" s="327"/>
      <c r="EE160" s="327"/>
      <c r="EF160" s="327"/>
      <c r="EG160" s="327"/>
      <c r="EH160" s="327"/>
      <c r="EI160" s="327"/>
      <c r="EJ160" s="327"/>
      <c r="EK160" s="327"/>
      <c r="EL160" s="327"/>
      <c r="EM160" s="327"/>
      <c r="EN160" s="327"/>
      <c r="EO160" s="327"/>
      <c r="EP160" s="327"/>
      <c r="EQ160" s="327"/>
      <c r="ER160" s="327"/>
    </row>
    <row r="161" spans="1:148" s="328" customFormat="1" x14ac:dyDescent="0.3">
      <c r="A161" s="332"/>
      <c r="F161" s="367"/>
      <c r="H161" s="332"/>
      <c r="I161" s="490"/>
      <c r="J161" s="490"/>
      <c r="K161" s="368"/>
      <c r="M161" s="369"/>
      <c r="O161" s="512"/>
      <c r="P161" s="512"/>
      <c r="Q161" s="368"/>
      <c r="R161" s="332"/>
      <c r="S161" s="332"/>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c r="BT161" s="327"/>
      <c r="BU161" s="327"/>
      <c r="BV161" s="327"/>
      <c r="BW161" s="327"/>
      <c r="BX161" s="327"/>
      <c r="BY161" s="327"/>
      <c r="BZ161" s="327"/>
      <c r="CA161" s="327"/>
      <c r="CB161" s="327"/>
      <c r="CC161" s="327"/>
      <c r="CD161" s="327"/>
      <c r="CE161" s="327"/>
      <c r="CF161" s="327"/>
      <c r="CG161" s="327"/>
      <c r="CH161" s="327"/>
      <c r="CI161" s="327"/>
      <c r="CJ161" s="327"/>
      <c r="CK161" s="327"/>
      <c r="CL161" s="327"/>
      <c r="CM161" s="327"/>
      <c r="CN161" s="327"/>
      <c r="CO161" s="327"/>
      <c r="CP161" s="327"/>
      <c r="CQ161" s="327"/>
      <c r="CR161" s="327"/>
      <c r="CS161" s="327"/>
      <c r="CT161" s="327"/>
      <c r="CU161" s="327"/>
      <c r="CV161" s="327"/>
      <c r="CW161" s="327"/>
      <c r="CX161" s="327"/>
      <c r="CY161" s="327"/>
      <c r="CZ161" s="327"/>
      <c r="DA161" s="327"/>
      <c r="DB161" s="327"/>
      <c r="DC161" s="327"/>
      <c r="DD161" s="327"/>
      <c r="DE161" s="327"/>
      <c r="DF161" s="327"/>
      <c r="DG161" s="327"/>
      <c r="DH161" s="327"/>
      <c r="DI161" s="327"/>
      <c r="DJ161" s="327"/>
      <c r="DK161" s="327"/>
      <c r="DL161" s="327"/>
      <c r="DM161" s="327"/>
      <c r="DN161" s="327"/>
      <c r="DO161" s="327"/>
      <c r="DP161" s="327"/>
      <c r="DQ161" s="327"/>
      <c r="DR161" s="327"/>
      <c r="DS161" s="327"/>
      <c r="DT161" s="327"/>
      <c r="DU161" s="327"/>
      <c r="DV161" s="327"/>
      <c r="DW161" s="327"/>
      <c r="DX161" s="327"/>
      <c r="DY161" s="327"/>
      <c r="DZ161" s="327"/>
      <c r="EA161" s="327"/>
      <c r="EB161" s="327"/>
      <c r="EC161" s="327"/>
      <c r="ED161" s="327"/>
      <c r="EE161" s="327"/>
      <c r="EF161" s="327"/>
      <c r="EG161" s="327"/>
      <c r="EH161" s="327"/>
      <c r="EI161" s="327"/>
      <c r="EJ161" s="327"/>
      <c r="EK161" s="327"/>
      <c r="EL161" s="327"/>
      <c r="EM161" s="327"/>
      <c r="EN161" s="327"/>
      <c r="EO161" s="327"/>
      <c r="EP161" s="327"/>
      <c r="EQ161" s="327"/>
      <c r="ER161" s="327"/>
    </row>
    <row r="162" spans="1:148" s="328" customFormat="1" x14ac:dyDescent="0.3">
      <c r="A162" s="332"/>
      <c r="F162" s="367"/>
      <c r="H162" s="332"/>
      <c r="I162" s="490"/>
      <c r="J162" s="490"/>
      <c r="K162" s="368"/>
      <c r="M162" s="369"/>
      <c r="O162" s="512"/>
      <c r="P162" s="512"/>
      <c r="Q162" s="368"/>
      <c r="R162" s="332"/>
      <c r="S162" s="332"/>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c r="BT162" s="327"/>
      <c r="BU162" s="327"/>
      <c r="BV162" s="327"/>
      <c r="BW162" s="327"/>
      <c r="BX162" s="327"/>
      <c r="BY162" s="327"/>
      <c r="BZ162" s="327"/>
      <c r="CA162" s="327"/>
      <c r="CB162" s="327"/>
      <c r="CC162" s="327"/>
      <c r="CD162" s="327"/>
      <c r="CE162" s="327"/>
      <c r="CF162" s="327"/>
      <c r="CG162" s="327"/>
      <c r="CH162" s="327"/>
      <c r="CI162" s="327"/>
      <c r="CJ162" s="327"/>
      <c r="CK162" s="327"/>
      <c r="CL162" s="327"/>
      <c r="CM162" s="327"/>
      <c r="CN162" s="327"/>
      <c r="CO162" s="327"/>
      <c r="CP162" s="327"/>
      <c r="CQ162" s="327"/>
      <c r="CR162" s="327"/>
      <c r="CS162" s="327"/>
      <c r="CT162" s="327"/>
      <c r="CU162" s="327"/>
      <c r="CV162" s="327"/>
      <c r="CW162" s="327"/>
      <c r="CX162" s="327"/>
      <c r="CY162" s="327"/>
      <c r="CZ162" s="327"/>
      <c r="DA162" s="327"/>
      <c r="DB162" s="327"/>
      <c r="DC162" s="327"/>
      <c r="DD162" s="327"/>
      <c r="DE162" s="327"/>
      <c r="DF162" s="327"/>
      <c r="DG162" s="327"/>
      <c r="DH162" s="327"/>
      <c r="DI162" s="327"/>
      <c r="DJ162" s="327"/>
      <c r="DK162" s="327"/>
      <c r="DL162" s="327"/>
      <c r="DM162" s="327"/>
      <c r="DN162" s="327"/>
      <c r="DO162" s="327"/>
      <c r="DP162" s="327"/>
      <c r="DQ162" s="327"/>
      <c r="DR162" s="327"/>
      <c r="DS162" s="327"/>
      <c r="DT162" s="327"/>
      <c r="DU162" s="327"/>
      <c r="DV162" s="327"/>
      <c r="DW162" s="327"/>
      <c r="DX162" s="327"/>
      <c r="DY162" s="327"/>
      <c r="DZ162" s="327"/>
      <c r="EA162" s="327"/>
      <c r="EB162" s="327"/>
      <c r="EC162" s="327"/>
      <c r="ED162" s="327"/>
      <c r="EE162" s="327"/>
      <c r="EF162" s="327"/>
      <c r="EG162" s="327"/>
      <c r="EH162" s="327"/>
      <c r="EI162" s="327"/>
      <c r="EJ162" s="327"/>
      <c r="EK162" s="327"/>
      <c r="EL162" s="327"/>
      <c r="EM162" s="327"/>
      <c r="EN162" s="327"/>
      <c r="EO162" s="327"/>
      <c r="EP162" s="327"/>
      <c r="EQ162" s="327"/>
      <c r="ER162" s="327"/>
    </row>
    <row r="163" spans="1:148" s="328" customFormat="1" x14ac:dyDescent="0.3">
      <c r="A163" s="332"/>
      <c r="F163" s="367"/>
      <c r="H163" s="332"/>
      <c r="I163" s="490"/>
      <c r="J163" s="490"/>
      <c r="K163" s="368"/>
      <c r="M163" s="369"/>
      <c r="O163" s="512"/>
      <c r="P163" s="512"/>
      <c r="Q163" s="368"/>
      <c r="R163" s="332"/>
      <c r="S163" s="332"/>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c r="BT163" s="327"/>
      <c r="BU163" s="327"/>
      <c r="BV163" s="327"/>
      <c r="BW163" s="327"/>
      <c r="BX163" s="327"/>
      <c r="BY163" s="327"/>
      <c r="BZ163" s="327"/>
      <c r="CA163" s="327"/>
      <c r="CB163" s="327"/>
      <c r="CC163" s="327"/>
      <c r="CD163" s="327"/>
      <c r="CE163" s="327"/>
      <c r="CF163" s="327"/>
      <c r="CG163" s="327"/>
      <c r="CH163" s="327"/>
      <c r="CI163" s="327"/>
      <c r="CJ163" s="327"/>
      <c r="CK163" s="327"/>
      <c r="CL163" s="327"/>
      <c r="CM163" s="327"/>
      <c r="CN163" s="327"/>
      <c r="CO163" s="327"/>
      <c r="CP163" s="327"/>
      <c r="CQ163" s="327"/>
      <c r="CR163" s="327"/>
      <c r="CS163" s="327"/>
      <c r="CT163" s="327"/>
      <c r="CU163" s="327"/>
      <c r="CV163" s="327"/>
      <c r="CW163" s="327"/>
      <c r="CX163" s="327"/>
      <c r="CY163" s="327"/>
      <c r="CZ163" s="327"/>
      <c r="DA163" s="327"/>
      <c r="DB163" s="327"/>
      <c r="DC163" s="327"/>
      <c r="DD163" s="327"/>
      <c r="DE163" s="327"/>
      <c r="DF163" s="327"/>
      <c r="DG163" s="327"/>
      <c r="DH163" s="327"/>
      <c r="DI163" s="327"/>
      <c r="DJ163" s="327"/>
      <c r="DK163" s="327"/>
      <c r="DL163" s="327"/>
      <c r="DM163" s="327"/>
      <c r="DN163" s="327"/>
      <c r="DO163" s="327"/>
      <c r="DP163" s="327"/>
      <c r="DQ163" s="327"/>
      <c r="DR163" s="327"/>
      <c r="DS163" s="327"/>
      <c r="DT163" s="327"/>
      <c r="DU163" s="327"/>
      <c r="DV163" s="327"/>
      <c r="DW163" s="327"/>
      <c r="DX163" s="327"/>
      <c r="DY163" s="327"/>
      <c r="DZ163" s="327"/>
      <c r="EA163" s="327"/>
      <c r="EB163" s="327"/>
      <c r="EC163" s="327"/>
      <c r="ED163" s="327"/>
      <c r="EE163" s="327"/>
      <c r="EF163" s="327"/>
      <c r="EG163" s="327"/>
      <c r="EH163" s="327"/>
      <c r="EI163" s="327"/>
      <c r="EJ163" s="327"/>
      <c r="EK163" s="327"/>
      <c r="EL163" s="327"/>
      <c r="EM163" s="327"/>
      <c r="EN163" s="327"/>
      <c r="EO163" s="327"/>
      <c r="EP163" s="327"/>
      <c r="EQ163" s="327"/>
      <c r="ER163" s="327"/>
    </row>
    <row r="164" spans="1:148" s="328" customFormat="1" x14ac:dyDescent="0.3">
      <c r="A164" s="332"/>
      <c r="F164" s="367"/>
      <c r="H164" s="332"/>
      <c r="I164" s="490"/>
      <c r="J164" s="490"/>
      <c r="K164" s="368"/>
      <c r="M164" s="369"/>
      <c r="O164" s="512"/>
      <c r="P164" s="512"/>
      <c r="Q164" s="368"/>
      <c r="R164" s="332"/>
      <c r="S164" s="332"/>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c r="BT164" s="327"/>
      <c r="BU164" s="327"/>
      <c r="BV164" s="327"/>
      <c r="BW164" s="327"/>
      <c r="BX164" s="327"/>
      <c r="BY164" s="327"/>
      <c r="BZ164" s="327"/>
      <c r="CA164" s="327"/>
      <c r="CB164" s="327"/>
      <c r="CC164" s="327"/>
      <c r="CD164" s="327"/>
      <c r="CE164" s="327"/>
      <c r="CF164" s="327"/>
      <c r="CG164" s="327"/>
      <c r="CH164" s="327"/>
      <c r="CI164" s="327"/>
      <c r="CJ164" s="327"/>
      <c r="CK164" s="327"/>
      <c r="CL164" s="327"/>
      <c r="CM164" s="327"/>
      <c r="CN164" s="327"/>
      <c r="CO164" s="327"/>
      <c r="CP164" s="327"/>
      <c r="CQ164" s="327"/>
      <c r="CR164" s="327"/>
      <c r="CS164" s="327"/>
      <c r="CT164" s="327"/>
      <c r="CU164" s="327"/>
      <c r="CV164" s="327"/>
      <c r="CW164" s="327"/>
      <c r="CX164" s="327"/>
      <c r="CY164" s="327"/>
      <c r="CZ164" s="327"/>
      <c r="DA164" s="327"/>
      <c r="DB164" s="327"/>
      <c r="DC164" s="327"/>
      <c r="DD164" s="327"/>
      <c r="DE164" s="327"/>
      <c r="DF164" s="327"/>
      <c r="DG164" s="327"/>
      <c r="DH164" s="327"/>
      <c r="DI164" s="327"/>
      <c r="DJ164" s="327"/>
      <c r="DK164" s="327"/>
      <c r="DL164" s="327"/>
      <c r="DM164" s="327"/>
      <c r="DN164" s="327"/>
      <c r="DO164" s="327"/>
      <c r="DP164" s="327"/>
      <c r="DQ164" s="327"/>
      <c r="DR164" s="327"/>
      <c r="DS164" s="327"/>
      <c r="DT164" s="327"/>
      <c r="DU164" s="327"/>
      <c r="DV164" s="327"/>
      <c r="DW164" s="327"/>
      <c r="DX164" s="327"/>
      <c r="DY164" s="327"/>
      <c r="DZ164" s="327"/>
      <c r="EA164" s="327"/>
      <c r="EB164" s="327"/>
      <c r="EC164" s="327"/>
      <c r="ED164" s="327"/>
      <c r="EE164" s="327"/>
      <c r="EF164" s="327"/>
      <c r="EG164" s="327"/>
      <c r="EH164" s="327"/>
      <c r="EI164" s="327"/>
      <c r="EJ164" s="327"/>
      <c r="EK164" s="327"/>
      <c r="EL164" s="327"/>
      <c r="EM164" s="327"/>
      <c r="EN164" s="327"/>
      <c r="EO164" s="327"/>
      <c r="EP164" s="327"/>
      <c r="EQ164" s="327"/>
      <c r="ER164" s="327"/>
    </row>
    <row r="165" spans="1:148" s="328" customFormat="1" x14ac:dyDescent="0.3">
      <c r="A165" s="332"/>
      <c r="F165" s="367"/>
      <c r="H165" s="332"/>
      <c r="I165" s="490"/>
      <c r="J165" s="490"/>
      <c r="K165" s="368"/>
      <c r="M165" s="369"/>
      <c r="O165" s="512"/>
      <c r="P165" s="512"/>
      <c r="Q165" s="368"/>
      <c r="R165" s="332"/>
      <c r="S165" s="332"/>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c r="BT165" s="327"/>
      <c r="BU165" s="327"/>
      <c r="BV165" s="327"/>
      <c r="BW165" s="327"/>
      <c r="BX165" s="327"/>
      <c r="BY165" s="327"/>
      <c r="BZ165" s="327"/>
      <c r="CA165" s="327"/>
      <c r="CB165" s="327"/>
      <c r="CC165" s="327"/>
      <c r="CD165" s="327"/>
      <c r="CE165" s="327"/>
      <c r="CF165" s="327"/>
      <c r="CG165" s="327"/>
      <c r="CH165" s="327"/>
      <c r="CI165" s="327"/>
      <c r="CJ165" s="327"/>
      <c r="CK165" s="327"/>
      <c r="CL165" s="327"/>
      <c r="CM165" s="327"/>
      <c r="CN165" s="327"/>
      <c r="CO165" s="327"/>
      <c r="CP165" s="327"/>
      <c r="CQ165" s="327"/>
      <c r="CR165" s="327"/>
      <c r="CS165" s="327"/>
      <c r="CT165" s="327"/>
      <c r="CU165" s="327"/>
      <c r="CV165" s="327"/>
      <c r="CW165" s="327"/>
      <c r="CX165" s="327"/>
      <c r="CY165" s="327"/>
      <c r="CZ165" s="327"/>
      <c r="DA165" s="327"/>
      <c r="DB165" s="327"/>
      <c r="DC165" s="327"/>
      <c r="DD165" s="327"/>
      <c r="DE165" s="327"/>
      <c r="DF165" s="327"/>
      <c r="DG165" s="327"/>
      <c r="DH165" s="327"/>
      <c r="DI165" s="327"/>
      <c r="DJ165" s="327"/>
      <c r="DK165" s="327"/>
      <c r="DL165" s="327"/>
      <c r="DM165" s="327"/>
      <c r="DN165" s="327"/>
      <c r="DO165" s="327"/>
      <c r="DP165" s="327"/>
      <c r="DQ165" s="327"/>
      <c r="DR165" s="327"/>
      <c r="DS165" s="327"/>
      <c r="DT165" s="327"/>
      <c r="DU165" s="327"/>
      <c r="DV165" s="327"/>
      <c r="DW165" s="327"/>
      <c r="DX165" s="327"/>
      <c r="DY165" s="327"/>
      <c r="DZ165" s="327"/>
      <c r="EA165" s="327"/>
      <c r="EB165" s="327"/>
      <c r="EC165" s="327"/>
      <c r="ED165" s="327"/>
      <c r="EE165" s="327"/>
      <c r="EF165" s="327"/>
      <c r="EG165" s="327"/>
      <c r="EH165" s="327"/>
      <c r="EI165" s="327"/>
      <c r="EJ165" s="327"/>
      <c r="EK165" s="327"/>
      <c r="EL165" s="327"/>
      <c r="EM165" s="327"/>
      <c r="EN165" s="327"/>
      <c r="EO165" s="327"/>
      <c r="EP165" s="327"/>
      <c r="EQ165" s="327"/>
      <c r="ER165" s="327"/>
    </row>
    <row r="166" spans="1:148" s="328" customFormat="1" x14ac:dyDescent="0.3">
      <c r="A166" s="332"/>
      <c r="F166" s="367"/>
      <c r="H166" s="332"/>
      <c r="I166" s="490"/>
      <c r="J166" s="490"/>
      <c r="K166" s="368"/>
      <c r="M166" s="369"/>
      <c r="O166" s="512"/>
      <c r="P166" s="512"/>
      <c r="Q166" s="368"/>
      <c r="R166" s="332"/>
      <c r="S166" s="332"/>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c r="BT166" s="327"/>
      <c r="BU166" s="327"/>
      <c r="BV166" s="327"/>
      <c r="BW166" s="327"/>
      <c r="BX166" s="327"/>
      <c r="BY166" s="327"/>
      <c r="BZ166" s="327"/>
      <c r="CA166" s="327"/>
      <c r="CB166" s="327"/>
      <c r="CC166" s="327"/>
      <c r="CD166" s="327"/>
      <c r="CE166" s="327"/>
      <c r="CF166" s="327"/>
      <c r="CG166" s="327"/>
      <c r="CH166" s="327"/>
      <c r="CI166" s="327"/>
      <c r="CJ166" s="327"/>
      <c r="CK166" s="327"/>
      <c r="CL166" s="327"/>
      <c r="CM166" s="327"/>
      <c r="CN166" s="327"/>
      <c r="CO166" s="327"/>
      <c r="CP166" s="327"/>
      <c r="CQ166" s="327"/>
      <c r="CR166" s="327"/>
      <c r="CS166" s="327"/>
      <c r="CT166" s="327"/>
      <c r="CU166" s="327"/>
      <c r="CV166" s="327"/>
      <c r="CW166" s="327"/>
      <c r="CX166" s="327"/>
      <c r="CY166" s="327"/>
      <c r="CZ166" s="327"/>
      <c r="DA166" s="327"/>
      <c r="DB166" s="327"/>
      <c r="DC166" s="327"/>
      <c r="DD166" s="327"/>
      <c r="DE166" s="327"/>
      <c r="DF166" s="327"/>
      <c r="DG166" s="327"/>
      <c r="DH166" s="327"/>
      <c r="DI166" s="327"/>
      <c r="DJ166" s="327"/>
      <c r="DK166" s="327"/>
      <c r="DL166" s="327"/>
      <c r="DM166" s="327"/>
      <c r="DN166" s="327"/>
      <c r="DO166" s="327"/>
      <c r="DP166" s="327"/>
      <c r="DQ166" s="327"/>
      <c r="DR166" s="327"/>
      <c r="DS166" s="327"/>
      <c r="DT166" s="327"/>
      <c r="DU166" s="327"/>
      <c r="DV166" s="327"/>
      <c r="DW166" s="327"/>
      <c r="DX166" s="327"/>
      <c r="DY166" s="327"/>
      <c r="DZ166" s="327"/>
      <c r="EA166" s="327"/>
      <c r="EB166" s="327"/>
      <c r="EC166" s="327"/>
      <c r="ED166" s="327"/>
      <c r="EE166" s="327"/>
      <c r="EF166" s="327"/>
      <c r="EG166" s="327"/>
      <c r="EH166" s="327"/>
      <c r="EI166" s="327"/>
      <c r="EJ166" s="327"/>
      <c r="EK166" s="327"/>
      <c r="EL166" s="327"/>
      <c r="EM166" s="327"/>
      <c r="EN166" s="327"/>
      <c r="EO166" s="327"/>
      <c r="EP166" s="327"/>
      <c r="EQ166" s="327"/>
      <c r="ER166" s="327"/>
    </row>
    <row r="167" spans="1:148" s="328" customFormat="1" x14ac:dyDescent="0.3">
      <c r="A167" s="332"/>
      <c r="F167" s="367"/>
      <c r="H167" s="332"/>
      <c r="I167" s="490"/>
      <c r="J167" s="490"/>
      <c r="K167" s="368"/>
      <c r="M167" s="369"/>
      <c r="O167" s="512"/>
      <c r="P167" s="512"/>
      <c r="Q167" s="368"/>
      <c r="R167" s="332"/>
      <c r="S167" s="332"/>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c r="BT167" s="327"/>
      <c r="BU167" s="327"/>
      <c r="BV167" s="327"/>
      <c r="BW167" s="327"/>
      <c r="BX167" s="327"/>
      <c r="BY167" s="327"/>
      <c r="BZ167" s="327"/>
      <c r="CA167" s="327"/>
      <c r="CB167" s="327"/>
      <c r="CC167" s="327"/>
      <c r="CD167" s="327"/>
      <c r="CE167" s="327"/>
      <c r="CF167" s="327"/>
      <c r="CG167" s="327"/>
      <c r="CH167" s="327"/>
      <c r="CI167" s="327"/>
      <c r="CJ167" s="327"/>
      <c r="CK167" s="327"/>
      <c r="CL167" s="327"/>
      <c r="CM167" s="327"/>
      <c r="CN167" s="327"/>
      <c r="CO167" s="327"/>
      <c r="CP167" s="327"/>
      <c r="CQ167" s="327"/>
      <c r="CR167" s="327"/>
      <c r="CS167" s="327"/>
      <c r="CT167" s="327"/>
      <c r="CU167" s="327"/>
      <c r="CV167" s="327"/>
      <c r="CW167" s="327"/>
      <c r="CX167" s="327"/>
      <c r="CY167" s="327"/>
      <c r="CZ167" s="327"/>
      <c r="DA167" s="327"/>
      <c r="DB167" s="327"/>
      <c r="DC167" s="327"/>
      <c r="DD167" s="327"/>
      <c r="DE167" s="327"/>
      <c r="DF167" s="327"/>
      <c r="DG167" s="327"/>
      <c r="DH167" s="327"/>
      <c r="DI167" s="327"/>
      <c r="DJ167" s="327"/>
      <c r="DK167" s="327"/>
      <c r="DL167" s="327"/>
      <c r="DM167" s="327"/>
      <c r="DN167" s="327"/>
      <c r="DO167" s="327"/>
      <c r="DP167" s="327"/>
      <c r="DQ167" s="327"/>
      <c r="DR167" s="327"/>
      <c r="DS167" s="327"/>
      <c r="DT167" s="327"/>
      <c r="DU167" s="327"/>
      <c r="DV167" s="327"/>
      <c r="DW167" s="327"/>
      <c r="DX167" s="327"/>
      <c r="DY167" s="327"/>
      <c r="DZ167" s="327"/>
      <c r="EA167" s="327"/>
      <c r="EB167" s="327"/>
      <c r="EC167" s="327"/>
      <c r="ED167" s="327"/>
      <c r="EE167" s="327"/>
      <c r="EF167" s="327"/>
      <c r="EG167" s="327"/>
      <c r="EH167" s="327"/>
      <c r="EI167" s="327"/>
      <c r="EJ167" s="327"/>
      <c r="EK167" s="327"/>
      <c r="EL167" s="327"/>
      <c r="EM167" s="327"/>
      <c r="EN167" s="327"/>
      <c r="EO167" s="327"/>
      <c r="EP167" s="327"/>
      <c r="EQ167" s="327"/>
      <c r="ER167" s="327"/>
    </row>
    <row r="168" spans="1:148" s="328" customFormat="1" x14ac:dyDescent="0.3">
      <c r="A168" s="332"/>
      <c r="F168" s="367"/>
      <c r="H168" s="332"/>
      <c r="I168" s="490"/>
      <c r="J168" s="490"/>
      <c r="K168" s="368"/>
      <c r="M168" s="369"/>
      <c r="O168" s="512"/>
      <c r="P168" s="512"/>
      <c r="Q168" s="368"/>
      <c r="R168" s="332"/>
      <c r="S168" s="332"/>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c r="BT168" s="327"/>
      <c r="BU168" s="327"/>
      <c r="BV168" s="327"/>
      <c r="BW168" s="327"/>
      <c r="BX168" s="327"/>
      <c r="BY168" s="327"/>
      <c r="BZ168" s="327"/>
      <c r="CA168" s="327"/>
      <c r="CB168" s="327"/>
      <c r="CC168" s="327"/>
      <c r="CD168" s="327"/>
      <c r="CE168" s="327"/>
      <c r="CF168" s="327"/>
      <c r="CG168" s="327"/>
      <c r="CH168" s="327"/>
      <c r="CI168" s="327"/>
      <c r="CJ168" s="327"/>
      <c r="CK168" s="327"/>
      <c r="CL168" s="327"/>
      <c r="CM168" s="327"/>
      <c r="CN168" s="327"/>
      <c r="CO168" s="327"/>
      <c r="CP168" s="327"/>
      <c r="CQ168" s="327"/>
      <c r="CR168" s="327"/>
      <c r="CS168" s="327"/>
      <c r="CT168" s="327"/>
      <c r="CU168" s="327"/>
      <c r="CV168" s="327"/>
      <c r="CW168" s="327"/>
      <c r="CX168" s="327"/>
      <c r="CY168" s="327"/>
      <c r="CZ168" s="327"/>
      <c r="DA168" s="327"/>
      <c r="DB168" s="327"/>
      <c r="DC168" s="327"/>
      <c r="DD168" s="327"/>
      <c r="DE168" s="327"/>
      <c r="DF168" s="327"/>
      <c r="DG168" s="327"/>
      <c r="DH168" s="327"/>
      <c r="DI168" s="327"/>
      <c r="DJ168" s="327"/>
      <c r="DK168" s="327"/>
      <c r="DL168" s="327"/>
      <c r="DM168" s="327"/>
      <c r="DN168" s="327"/>
      <c r="DO168" s="327"/>
      <c r="DP168" s="327"/>
      <c r="DQ168" s="327"/>
      <c r="DR168" s="327"/>
      <c r="DS168" s="327"/>
      <c r="DT168" s="327"/>
      <c r="DU168" s="327"/>
      <c r="DV168" s="327"/>
      <c r="DW168" s="327"/>
      <c r="DX168" s="327"/>
      <c r="DY168" s="327"/>
      <c r="DZ168" s="327"/>
      <c r="EA168" s="327"/>
      <c r="EB168" s="327"/>
      <c r="EC168" s="327"/>
      <c r="ED168" s="327"/>
      <c r="EE168" s="327"/>
      <c r="EF168" s="327"/>
      <c r="EG168" s="327"/>
      <c r="EH168" s="327"/>
      <c r="EI168" s="327"/>
      <c r="EJ168" s="327"/>
      <c r="EK168" s="327"/>
      <c r="EL168" s="327"/>
      <c r="EM168" s="327"/>
      <c r="EN168" s="327"/>
      <c r="EO168" s="327"/>
      <c r="EP168" s="327"/>
      <c r="EQ168" s="327"/>
      <c r="ER168" s="327"/>
    </row>
    <row r="169" spans="1:148" s="328" customFormat="1" x14ac:dyDescent="0.3">
      <c r="A169" s="332"/>
      <c r="F169" s="367"/>
      <c r="H169" s="332"/>
      <c r="I169" s="490"/>
      <c r="J169" s="490"/>
      <c r="K169" s="368"/>
      <c r="M169" s="369"/>
      <c r="O169" s="512"/>
      <c r="P169" s="512"/>
      <c r="Q169" s="368"/>
      <c r="R169" s="332"/>
      <c r="S169" s="332"/>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c r="BT169" s="327"/>
      <c r="BU169" s="327"/>
      <c r="BV169" s="327"/>
      <c r="BW169" s="327"/>
      <c r="BX169" s="327"/>
      <c r="BY169" s="327"/>
      <c r="BZ169" s="327"/>
      <c r="CA169" s="327"/>
      <c r="CB169" s="327"/>
      <c r="CC169" s="327"/>
      <c r="CD169" s="327"/>
      <c r="CE169" s="327"/>
      <c r="CF169" s="327"/>
      <c r="CG169" s="327"/>
      <c r="CH169" s="327"/>
      <c r="CI169" s="327"/>
      <c r="CJ169" s="327"/>
      <c r="CK169" s="327"/>
      <c r="CL169" s="327"/>
      <c r="CM169" s="327"/>
      <c r="CN169" s="327"/>
      <c r="CO169" s="327"/>
      <c r="CP169" s="327"/>
      <c r="CQ169" s="327"/>
      <c r="CR169" s="327"/>
      <c r="CS169" s="327"/>
      <c r="CT169" s="327"/>
      <c r="CU169" s="327"/>
      <c r="CV169" s="327"/>
      <c r="CW169" s="327"/>
      <c r="CX169" s="327"/>
      <c r="CY169" s="327"/>
      <c r="CZ169" s="327"/>
      <c r="DA169" s="327"/>
      <c r="DB169" s="327"/>
      <c r="DC169" s="327"/>
      <c r="DD169" s="327"/>
      <c r="DE169" s="327"/>
      <c r="DF169" s="327"/>
      <c r="DG169" s="327"/>
      <c r="DH169" s="327"/>
      <c r="DI169" s="327"/>
      <c r="DJ169" s="327"/>
      <c r="DK169" s="327"/>
      <c r="DL169" s="327"/>
      <c r="DM169" s="327"/>
      <c r="DN169" s="327"/>
      <c r="DO169" s="327"/>
      <c r="DP169" s="327"/>
      <c r="DQ169" s="327"/>
      <c r="DR169" s="327"/>
      <c r="DS169" s="327"/>
      <c r="DT169" s="327"/>
      <c r="DU169" s="327"/>
      <c r="DV169" s="327"/>
      <c r="DW169" s="327"/>
      <c r="DX169" s="327"/>
      <c r="DY169" s="327"/>
      <c r="DZ169" s="327"/>
      <c r="EA169" s="327"/>
      <c r="EB169" s="327"/>
      <c r="EC169" s="327"/>
      <c r="ED169" s="327"/>
      <c r="EE169" s="327"/>
      <c r="EF169" s="327"/>
      <c r="EG169" s="327"/>
      <c r="EH169" s="327"/>
      <c r="EI169" s="327"/>
      <c r="EJ169" s="327"/>
      <c r="EK169" s="327"/>
      <c r="EL169" s="327"/>
      <c r="EM169" s="327"/>
      <c r="EN169" s="327"/>
      <c r="EO169" s="327"/>
      <c r="EP169" s="327"/>
      <c r="EQ169" s="327"/>
      <c r="ER169" s="327"/>
    </row>
    <row r="170" spans="1:148" s="328" customFormat="1" x14ac:dyDescent="0.3">
      <c r="A170" s="332"/>
      <c r="F170" s="367"/>
      <c r="H170" s="332"/>
      <c r="I170" s="490"/>
      <c r="J170" s="490"/>
      <c r="K170" s="368"/>
      <c r="M170" s="369"/>
      <c r="O170" s="512"/>
      <c r="P170" s="512"/>
      <c r="Q170" s="368"/>
      <c r="R170" s="332"/>
      <c r="S170" s="332"/>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c r="BT170" s="327"/>
      <c r="BU170" s="327"/>
      <c r="BV170" s="327"/>
      <c r="BW170" s="327"/>
      <c r="BX170" s="327"/>
      <c r="BY170" s="327"/>
      <c r="BZ170" s="327"/>
      <c r="CA170" s="327"/>
      <c r="CB170" s="327"/>
      <c r="CC170" s="327"/>
      <c r="CD170" s="327"/>
      <c r="CE170" s="327"/>
      <c r="CF170" s="327"/>
      <c r="CG170" s="327"/>
      <c r="CH170" s="327"/>
      <c r="CI170" s="327"/>
      <c r="CJ170" s="327"/>
      <c r="CK170" s="327"/>
      <c r="CL170" s="327"/>
      <c r="CM170" s="327"/>
      <c r="CN170" s="327"/>
      <c r="CO170" s="327"/>
      <c r="CP170" s="327"/>
      <c r="CQ170" s="327"/>
      <c r="CR170" s="327"/>
      <c r="CS170" s="327"/>
      <c r="CT170" s="327"/>
      <c r="CU170" s="327"/>
      <c r="CV170" s="327"/>
      <c r="CW170" s="327"/>
      <c r="CX170" s="327"/>
      <c r="CY170" s="327"/>
      <c r="CZ170" s="327"/>
      <c r="DA170" s="327"/>
      <c r="DB170" s="327"/>
      <c r="DC170" s="327"/>
      <c r="DD170" s="327"/>
      <c r="DE170" s="327"/>
      <c r="DF170" s="327"/>
      <c r="DG170" s="327"/>
      <c r="DH170" s="327"/>
      <c r="DI170" s="327"/>
      <c r="DJ170" s="327"/>
      <c r="DK170" s="327"/>
      <c r="DL170" s="327"/>
      <c r="DM170" s="327"/>
      <c r="DN170" s="327"/>
      <c r="DO170" s="327"/>
      <c r="DP170" s="327"/>
      <c r="DQ170" s="327"/>
      <c r="DR170" s="327"/>
      <c r="DS170" s="327"/>
      <c r="DT170" s="327"/>
      <c r="DU170" s="327"/>
      <c r="DV170" s="327"/>
      <c r="DW170" s="327"/>
      <c r="DX170" s="327"/>
      <c r="DY170" s="327"/>
      <c r="DZ170" s="327"/>
      <c r="EA170" s="327"/>
      <c r="EB170" s="327"/>
      <c r="EC170" s="327"/>
      <c r="ED170" s="327"/>
      <c r="EE170" s="327"/>
      <c r="EF170" s="327"/>
      <c r="EG170" s="327"/>
      <c r="EH170" s="327"/>
      <c r="EI170" s="327"/>
      <c r="EJ170" s="327"/>
      <c r="EK170" s="327"/>
      <c r="EL170" s="327"/>
      <c r="EM170" s="327"/>
      <c r="EN170" s="327"/>
      <c r="EO170" s="327"/>
      <c r="EP170" s="327"/>
      <c r="EQ170" s="327"/>
      <c r="ER170" s="327"/>
    </row>
    <row r="171" spans="1:148" s="328" customFormat="1" x14ac:dyDescent="0.3">
      <c r="A171" s="332"/>
      <c r="F171" s="367"/>
      <c r="H171" s="332"/>
      <c r="I171" s="490"/>
      <c r="J171" s="490"/>
      <c r="K171" s="368"/>
      <c r="M171" s="369"/>
      <c r="O171" s="512"/>
      <c r="P171" s="512"/>
      <c r="Q171" s="368"/>
      <c r="R171" s="332"/>
      <c r="S171" s="332"/>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c r="BV171" s="327"/>
      <c r="BW171" s="327"/>
      <c r="BX171" s="327"/>
      <c r="BY171" s="327"/>
      <c r="BZ171" s="327"/>
      <c r="CA171" s="327"/>
      <c r="CB171" s="327"/>
      <c r="CC171" s="327"/>
      <c r="CD171" s="327"/>
      <c r="CE171" s="327"/>
      <c r="CF171" s="327"/>
      <c r="CG171" s="327"/>
      <c r="CH171" s="327"/>
      <c r="CI171" s="327"/>
      <c r="CJ171" s="327"/>
      <c r="CK171" s="327"/>
      <c r="CL171" s="327"/>
      <c r="CM171" s="327"/>
      <c r="CN171" s="327"/>
      <c r="CO171" s="327"/>
      <c r="CP171" s="327"/>
      <c r="CQ171" s="327"/>
      <c r="CR171" s="327"/>
      <c r="CS171" s="327"/>
      <c r="CT171" s="327"/>
      <c r="CU171" s="327"/>
      <c r="CV171" s="327"/>
      <c r="CW171" s="327"/>
      <c r="CX171" s="327"/>
      <c r="CY171" s="327"/>
      <c r="CZ171" s="327"/>
      <c r="DA171" s="327"/>
      <c r="DB171" s="327"/>
      <c r="DC171" s="327"/>
      <c r="DD171" s="327"/>
      <c r="DE171" s="327"/>
      <c r="DF171" s="327"/>
      <c r="DG171" s="327"/>
      <c r="DH171" s="327"/>
      <c r="DI171" s="327"/>
      <c r="DJ171" s="327"/>
      <c r="DK171" s="327"/>
      <c r="DL171" s="327"/>
      <c r="DM171" s="327"/>
      <c r="DN171" s="327"/>
      <c r="DO171" s="327"/>
      <c r="DP171" s="327"/>
      <c r="DQ171" s="327"/>
      <c r="DR171" s="327"/>
      <c r="DS171" s="327"/>
      <c r="DT171" s="327"/>
      <c r="DU171" s="327"/>
      <c r="DV171" s="327"/>
      <c r="DW171" s="327"/>
      <c r="DX171" s="327"/>
      <c r="DY171" s="327"/>
      <c r="DZ171" s="327"/>
      <c r="EA171" s="327"/>
      <c r="EB171" s="327"/>
      <c r="EC171" s="327"/>
      <c r="ED171" s="327"/>
      <c r="EE171" s="327"/>
      <c r="EF171" s="327"/>
      <c r="EG171" s="327"/>
      <c r="EH171" s="327"/>
      <c r="EI171" s="327"/>
      <c r="EJ171" s="327"/>
      <c r="EK171" s="327"/>
      <c r="EL171" s="327"/>
      <c r="EM171" s="327"/>
      <c r="EN171" s="327"/>
      <c r="EO171" s="327"/>
      <c r="EP171" s="327"/>
      <c r="EQ171" s="327"/>
      <c r="ER171" s="327"/>
    </row>
    <row r="172" spans="1:148" s="328" customFormat="1" x14ac:dyDescent="0.3">
      <c r="A172" s="332"/>
      <c r="F172" s="367"/>
      <c r="H172" s="332"/>
      <c r="I172" s="490"/>
      <c r="J172" s="490"/>
      <c r="K172" s="368"/>
      <c r="M172" s="369"/>
      <c r="O172" s="512"/>
      <c r="P172" s="512"/>
      <c r="Q172" s="368"/>
      <c r="R172" s="332"/>
      <c r="S172" s="332"/>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c r="BV172" s="327"/>
      <c r="BW172" s="327"/>
      <c r="BX172" s="327"/>
      <c r="BY172" s="327"/>
      <c r="BZ172" s="327"/>
      <c r="CA172" s="327"/>
      <c r="CB172" s="327"/>
      <c r="CC172" s="327"/>
      <c r="CD172" s="327"/>
      <c r="CE172" s="327"/>
      <c r="CF172" s="327"/>
      <c r="CG172" s="327"/>
      <c r="CH172" s="327"/>
      <c r="CI172" s="327"/>
      <c r="CJ172" s="327"/>
      <c r="CK172" s="327"/>
      <c r="CL172" s="327"/>
      <c r="CM172" s="327"/>
      <c r="CN172" s="327"/>
      <c r="CO172" s="327"/>
      <c r="CP172" s="327"/>
      <c r="CQ172" s="327"/>
      <c r="CR172" s="327"/>
      <c r="CS172" s="327"/>
      <c r="CT172" s="327"/>
      <c r="CU172" s="327"/>
      <c r="CV172" s="327"/>
      <c r="CW172" s="327"/>
      <c r="CX172" s="327"/>
      <c r="CY172" s="327"/>
      <c r="CZ172" s="327"/>
      <c r="DA172" s="327"/>
      <c r="DB172" s="327"/>
      <c r="DC172" s="327"/>
      <c r="DD172" s="327"/>
      <c r="DE172" s="327"/>
      <c r="DF172" s="327"/>
      <c r="DG172" s="327"/>
      <c r="DH172" s="327"/>
      <c r="DI172" s="327"/>
      <c r="DJ172" s="327"/>
      <c r="DK172" s="327"/>
      <c r="DL172" s="327"/>
      <c r="DM172" s="327"/>
      <c r="DN172" s="327"/>
      <c r="DO172" s="327"/>
      <c r="DP172" s="327"/>
      <c r="DQ172" s="327"/>
      <c r="DR172" s="327"/>
      <c r="DS172" s="327"/>
      <c r="DT172" s="327"/>
      <c r="DU172" s="327"/>
      <c r="DV172" s="327"/>
      <c r="DW172" s="327"/>
      <c r="DX172" s="327"/>
      <c r="DY172" s="327"/>
      <c r="DZ172" s="327"/>
      <c r="EA172" s="327"/>
      <c r="EB172" s="327"/>
      <c r="EC172" s="327"/>
      <c r="ED172" s="327"/>
      <c r="EE172" s="327"/>
      <c r="EF172" s="327"/>
      <c r="EG172" s="327"/>
      <c r="EH172" s="327"/>
      <c r="EI172" s="327"/>
      <c r="EJ172" s="327"/>
      <c r="EK172" s="327"/>
      <c r="EL172" s="327"/>
      <c r="EM172" s="327"/>
      <c r="EN172" s="327"/>
      <c r="EO172" s="327"/>
      <c r="EP172" s="327"/>
      <c r="EQ172" s="327"/>
      <c r="ER172" s="327"/>
    </row>
    <row r="173" spans="1:148" s="328" customFormat="1" x14ac:dyDescent="0.3">
      <c r="A173" s="332"/>
      <c r="F173" s="367"/>
      <c r="H173" s="332"/>
      <c r="I173" s="490"/>
      <c r="J173" s="490"/>
      <c r="K173" s="368"/>
      <c r="M173" s="369"/>
      <c r="O173" s="512"/>
      <c r="P173" s="512"/>
      <c r="Q173" s="368"/>
      <c r="R173" s="332"/>
      <c r="S173" s="332"/>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c r="BV173" s="327"/>
      <c r="BW173" s="327"/>
      <c r="BX173" s="327"/>
      <c r="BY173" s="327"/>
      <c r="BZ173" s="327"/>
      <c r="CA173" s="327"/>
      <c r="CB173" s="327"/>
      <c r="CC173" s="327"/>
      <c r="CD173" s="327"/>
      <c r="CE173" s="327"/>
      <c r="CF173" s="327"/>
      <c r="CG173" s="327"/>
      <c r="CH173" s="327"/>
      <c r="CI173" s="327"/>
      <c r="CJ173" s="327"/>
      <c r="CK173" s="327"/>
      <c r="CL173" s="327"/>
      <c r="CM173" s="327"/>
      <c r="CN173" s="327"/>
      <c r="CO173" s="327"/>
      <c r="CP173" s="327"/>
      <c r="CQ173" s="327"/>
      <c r="CR173" s="327"/>
      <c r="CS173" s="327"/>
      <c r="CT173" s="327"/>
      <c r="CU173" s="327"/>
      <c r="CV173" s="327"/>
      <c r="CW173" s="327"/>
      <c r="CX173" s="327"/>
      <c r="CY173" s="327"/>
      <c r="CZ173" s="327"/>
      <c r="DA173" s="327"/>
      <c r="DB173" s="327"/>
      <c r="DC173" s="327"/>
      <c r="DD173" s="327"/>
      <c r="DE173" s="327"/>
      <c r="DF173" s="327"/>
      <c r="DG173" s="327"/>
      <c r="DH173" s="327"/>
      <c r="DI173" s="327"/>
      <c r="DJ173" s="327"/>
      <c r="DK173" s="327"/>
      <c r="DL173" s="327"/>
      <c r="DM173" s="327"/>
      <c r="DN173" s="327"/>
      <c r="DO173" s="327"/>
      <c r="DP173" s="327"/>
      <c r="DQ173" s="327"/>
      <c r="DR173" s="327"/>
      <c r="DS173" s="327"/>
      <c r="DT173" s="327"/>
      <c r="DU173" s="327"/>
      <c r="DV173" s="327"/>
      <c r="DW173" s="327"/>
      <c r="DX173" s="327"/>
      <c r="DY173" s="327"/>
      <c r="DZ173" s="327"/>
      <c r="EA173" s="327"/>
      <c r="EB173" s="327"/>
      <c r="EC173" s="327"/>
      <c r="ED173" s="327"/>
      <c r="EE173" s="327"/>
      <c r="EF173" s="327"/>
      <c r="EG173" s="327"/>
      <c r="EH173" s="327"/>
      <c r="EI173" s="327"/>
      <c r="EJ173" s="327"/>
      <c r="EK173" s="327"/>
      <c r="EL173" s="327"/>
      <c r="EM173" s="327"/>
      <c r="EN173" s="327"/>
      <c r="EO173" s="327"/>
      <c r="EP173" s="327"/>
      <c r="EQ173" s="327"/>
      <c r="ER173" s="327"/>
    </row>
    <row r="174" spans="1:148" s="328" customFormat="1" x14ac:dyDescent="0.3">
      <c r="A174" s="332"/>
      <c r="F174" s="367"/>
      <c r="H174" s="332"/>
      <c r="I174" s="490"/>
      <c r="J174" s="490"/>
      <c r="K174" s="368"/>
      <c r="M174" s="369"/>
      <c r="O174" s="512"/>
      <c r="P174" s="512"/>
      <c r="Q174" s="368"/>
      <c r="R174" s="332"/>
      <c r="S174" s="332"/>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c r="BT174" s="327"/>
      <c r="BU174" s="327"/>
      <c r="BV174" s="327"/>
      <c r="BW174" s="327"/>
      <c r="BX174" s="327"/>
      <c r="BY174" s="327"/>
      <c r="BZ174" s="327"/>
      <c r="CA174" s="327"/>
      <c r="CB174" s="327"/>
      <c r="CC174" s="327"/>
      <c r="CD174" s="327"/>
      <c r="CE174" s="327"/>
      <c r="CF174" s="327"/>
      <c r="CG174" s="327"/>
      <c r="CH174" s="327"/>
      <c r="CI174" s="327"/>
      <c r="CJ174" s="327"/>
      <c r="CK174" s="327"/>
      <c r="CL174" s="327"/>
      <c r="CM174" s="327"/>
      <c r="CN174" s="327"/>
      <c r="CO174" s="327"/>
      <c r="CP174" s="327"/>
      <c r="CQ174" s="327"/>
      <c r="CR174" s="327"/>
      <c r="CS174" s="327"/>
      <c r="CT174" s="327"/>
      <c r="CU174" s="327"/>
      <c r="CV174" s="327"/>
      <c r="CW174" s="327"/>
      <c r="CX174" s="327"/>
      <c r="CY174" s="327"/>
      <c r="CZ174" s="327"/>
      <c r="DA174" s="327"/>
      <c r="DB174" s="327"/>
      <c r="DC174" s="327"/>
      <c r="DD174" s="327"/>
      <c r="DE174" s="327"/>
      <c r="DF174" s="327"/>
      <c r="DG174" s="327"/>
      <c r="DH174" s="327"/>
      <c r="DI174" s="327"/>
      <c r="DJ174" s="327"/>
      <c r="DK174" s="327"/>
      <c r="DL174" s="327"/>
      <c r="DM174" s="327"/>
      <c r="DN174" s="327"/>
      <c r="DO174" s="327"/>
      <c r="DP174" s="327"/>
      <c r="DQ174" s="327"/>
      <c r="DR174" s="327"/>
      <c r="DS174" s="327"/>
      <c r="DT174" s="327"/>
      <c r="DU174" s="327"/>
      <c r="DV174" s="327"/>
      <c r="DW174" s="327"/>
      <c r="DX174" s="327"/>
      <c r="DY174" s="327"/>
      <c r="DZ174" s="327"/>
      <c r="EA174" s="327"/>
      <c r="EB174" s="327"/>
      <c r="EC174" s="327"/>
      <c r="ED174" s="327"/>
      <c r="EE174" s="327"/>
      <c r="EF174" s="327"/>
      <c r="EG174" s="327"/>
      <c r="EH174" s="327"/>
      <c r="EI174" s="327"/>
      <c r="EJ174" s="327"/>
      <c r="EK174" s="327"/>
      <c r="EL174" s="327"/>
      <c r="EM174" s="327"/>
      <c r="EN174" s="327"/>
      <c r="EO174" s="327"/>
      <c r="EP174" s="327"/>
      <c r="EQ174" s="327"/>
      <c r="ER174" s="327"/>
    </row>
    <row r="175" spans="1:148" s="328" customFormat="1" x14ac:dyDescent="0.3">
      <c r="A175" s="332"/>
      <c r="F175" s="367"/>
      <c r="H175" s="332"/>
      <c r="I175" s="490"/>
      <c r="J175" s="490"/>
      <c r="K175" s="368"/>
      <c r="M175" s="369"/>
      <c r="O175" s="512"/>
      <c r="P175" s="512"/>
      <c r="Q175" s="368"/>
      <c r="R175" s="332"/>
      <c r="S175" s="332"/>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c r="BT175" s="327"/>
      <c r="BU175" s="327"/>
      <c r="BV175" s="327"/>
      <c r="BW175" s="327"/>
      <c r="BX175" s="327"/>
      <c r="BY175" s="327"/>
      <c r="BZ175" s="327"/>
      <c r="CA175" s="327"/>
      <c r="CB175" s="327"/>
      <c r="CC175" s="327"/>
      <c r="CD175" s="327"/>
      <c r="CE175" s="327"/>
      <c r="CF175" s="327"/>
      <c r="CG175" s="327"/>
      <c r="CH175" s="327"/>
      <c r="CI175" s="327"/>
      <c r="CJ175" s="327"/>
      <c r="CK175" s="327"/>
      <c r="CL175" s="327"/>
      <c r="CM175" s="327"/>
      <c r="CN175" s="327"/>
      <c r="CO175" s="327"/>
      <c r="CP175" s="327"/>
      <c r="CQ175" s="327"/>
      <c r="CR175" s="327"/>
      <c r="CS175" s="327"/>
      <c r="CT175" s="327"/>
      <c r="CU175" s="327"/>
      <c r="CV175" s="327"/>
      <c r="CW175" s="327"/>
      <c r="CX175" s="327"/>
      <c r="CY175" s="327"/>
      <c r="CZ175" s="327"/>
      <c r="DA175" s="327"/>
      <c r="DB175" s="327"/>
      <c r="DC175" s="327"/>
      <c r="DD175" s="327"/>
      <c r="DE175" s="327"/>
      <c r="DF175" s="327"/>
      <c r="DG175" s="327"/>
      <c r="DH175" s="327"/>
      <c r="DI175" s="327"/>
      <c r="DJ175" s="327"/>
      <c r="DK175" s="327"/>
      <c r="DL175" s="327"/>
      <c r="DM175" s="327"/>
      <c r="DN175" s="327"/>
      <c r="DO175" s="327"/>
      <c r="DP175" s="327"/>
      <c r="DQ175" s="327"/>
      <c r="DR175" s="327"/>
      <c r="DS175" s="327"/>
      <c r="DT175" s="327"/>
      <c r="DU175" s="327"/>
      <c r="DV175" s="327"/>
      <c r="DW175" s="327"/>
      <c r="DX175" s="327"/>
      <c r="DY175" s="327"/>
      <c r="DZ175" s="327"/>
      <c r="EA175" s="327"/>
      <c r="EB175" s="327"/>
      <c r="EC175" s="327"/>
      <c r="ED175" s="327"/>
      <c r="EE175" s="327"/>
      <c r="EF175" s="327"/>
      <c r="EG175" s="327"/>
      <c r="EH175" s="327"/>
      <c r="EI175" s="327"/>
      <c r="EJ175" s="327"/>
      <c r="EK175" s="327"/>
      <c r="EL175" s="327"/>
      <c r="EM175" s="327"/>
      <c r="EN175" s="327"/>
      <c r="EO175" s="327"/>
      <c r="EP175" s="327"/>
      <c r="EQ175" s="327"/>
      <c r="ER175" s="327"/>
    </row>
    <row r="176" spans="1:148" s="328" customFormat="1" x14ac:dyDescent="0.3">
      <c r="A176" s="332"/>
      <c r="F176" s="367"/>
      <c r="H176" s="332"/>
      <c r="I176" s="490"/>
      <c r="J176" s="490"/>
      <c r="K176" s="368"/>
      <c r="M176" s="369"/>
      <c r="O176" s="512"/>
      <c r="P176" s="512"/>
      <c r="Q176" s="368"/>
      <c r="R176" s="332"/>
      <c r="S176" s="332"/>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c r="BV176" s="327"/>
      <c r="BW176" s="327"/>
      <c r="BX176" s="327"/>
      <c r="BY176" s="327"/>
      <c r="BZ176" s="327"/>
      <c r="CA176" s="327"/>
      <c r="CB176" s="327"/>
      <c r="CC176" s="327"/>
      <c r="CD176" s="327"/>
      <c r="CE176" s="327"/>
      <c r="CF176" s="327"/>
      <c r="CG176" s="327"/>
      <c r="CH176" s="327"/>
      <c r="CI176" s="327"/>
      <c r="CJ176" s="327"/>
      <c r="CK176" s="327"/>
      <c r="CL176" s="327"/>
      <c r="CM176" s="327"/>
      <c r="CN176" s="327"/>
      <c r="CO176" s="327"/>
      <c r="CP176" s="327"/>
      <c r="CQ176" s="327"/>
      <c r="CR176" s="327"/>
      <c r="CS176" s="327"/>
      <c r="CT176" s="327"/>
      <c r="CU176" s="327"/>
      <c r="CV176" s="327"/>
      <c r="CW176" s="327"/>
      <c r="CX176" s="327"/>
      <c r="CY176" s="327"/>
      <c r="CZ176" s="327"/>
      <c r="DA176" s="327"/>
      <c r="DB176" s="327"/>
      <c r="DC176" s="327"/>
      <c r="DD176" s="327"/>
      <c r="DE176" s="327"/>
      <c r="DF176" s="327"/>
      <c r="DG176" s="327"/>
      <c r="DH176" s="327"/>
      <c r="DI176" s="327"/>
      <c r="DJ176" s="327"/>
      <c r="DK176" s="327"/>
      <c r="DL176" s="327"/>
      <c r="DM176" s="327"/>
      <c r="DN176" s="327"/>
      <c r="DO176" s="327"/>
      <c r="DP176" s="327"/>
      <c r="DQ176" s="327"/>
      <c r="DR176" s="327"/>
      <c r="DS176" s="327"/>
      <c r="DT176" s="327"/>
      <c r="DU176" s="327"/>
      <c r="DV176" s="327"/>
      <c r="DW176" s="327"/>
      <c r="DX176" s="327"/>
      <c r="DY176" s="327"/>
      <c r="DZ176" s="327"/>
      <c r="EA176" s="327"/>
      <c r="EB176" s="327"/>
      <c r="EC176" s="327"/>
      <c r="ED176" s="327"/>
      <c r="EE176" s="327"/>
      <c r="EF176" s="327"/>
      <c r="EG176" s="327"/>
      <c r="EH176" s="327"/>
      <c r="EI176" s="327"/>
      <c r="EJ176" s="327"/>
      <c r="EK176" s="327"/>
      <c r="EL176" s="327"/>
      <c r="EM176" s="327"/>
      <c r="EN176" s="327"/>
      <c r="EO176" s="327"/>
      <c r="EP176" s="327"/>
      <c r="EQ176" s="327"/>
      <c r="ER176" s="327"/>
    </row>
    <row r="177" spans="1:148" s="328" customFormat="1" x14ac:dyDescent="0.3">
      <c r="A177" s="332"/>
      <c r="F177" s="367"/>
      <c r="H177" s="332"/>
      <c r="I177" s="490"/>
      <c r="J177" s="490"/>
      <c r="K177" s="368"/>
      <c r="M177" s="369"/>
      <c r="O177" s="512"/>
      <c r="P177" s="512"/>
      <c r="Q177" s="368"/>
      <c r="R177" s="332"/>
      <c r="S177" s="332"/>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c r="BT177" s="327"/>
      <c r="BU177" s="327"/>
      <c r="BV177" s="327"/>
      <c r="BW177" s="327"/>
      <c r="BX177" s="327"/>
      <c r="BY177" s="327"/>
      <c r="BZ177" s="327"/>
      <c r="CA177" s="327"/>
      <c r="CB177" s="327"/>
      <c r="CC177" s="327"/>
      <c r="CD177" s="327"/>
      <c r="CE177" s="327"/>
      <c r="CF177" s="327"/>
      <c r="CG177" s="327"/>
      <c r="CH177" s="327"/>
      <c r="CI177" s="327"/>
      <c r="CJ177" s="327"/>
      <c r="CK177" s="327"/>
      <c r="CL177" s="327"/>
      <c r="CM177" s="327"/>
      <c r="CN177" s="327"/>
      <c r="CO177" s="327"/>
      <c r="CP177" s="327"/>
      <c r="CQ177" s="327"/>
      <c r="CR177" s="327"/>
      <c r="CS177" s="327"/>
      <c r="CT177" s="327"/>
      <c r="CU177" s="327"/>
      <c r="CV177" s="327"/>
      <c r="CW177" s="327"/>
      <c r="CX177" s="327"/>
      <c r="CY177" s="327"/>
      <c r="CZ177" s="327"/>
      <c r="DA177" s="327"/>
      <c r="DB177" s="327"/>
      <c r="DC177" s="327"/>
      <c r="DD177" s="327"/>
      <c r="DE177" s="327"/>
      <c r="DF177" s="327"/>
      <c r="DG177" s="327"/>
      <c r="DH177" s="327"/>
      <c r="DI177" s="327"/>
      <c r="DJ177" s="327"/>
      <c r="DK177" s="327"/>
      <c r="DL177" s="327"/>
      <c r="DM177" s="327"/>
      <c r="DN177" s="327"/>
      <c r="DO177" s="327"/>
      <c r="DP177" s="327"/>
      <c r="DQ177" s="327"/>
      <c r="DR177" s="327"/>
      <c r="DS177" s="327"/>
      <c r="DT177" s="327"/>
      <c r="DU177" s="327"/>
      <c r="DV177" s="327"/>
      <c r="DW177" s="327"/>
      <c r="DX177" s="327"/>
      <c r="DY177" s="327"/>
      <c r="DZ177" s="327"/>
      <c r="EA177" s="327"/>
      <c r="EB177" s="327"/>
      <c r="EC177" s="327"/>
      <c r="ED177" s="327"/>
      <c r="EE177" s="327"/>
      <c r="EF177" s="327"/>
      <c r="EG177" s="327"/>
      <c r="EH177" s="327"/>
      <c r="EI177" s="327"/>
      <c r="EJ177" s="327"/>
      <c r="EK177" s="327"/>
      <c r="EL177" s="327"/>
      <c r="EM177" s="327"/>
      <c r="EN177" s="327"/>
      <c r="EO177" s="327"/>
      <c r="EP177" s="327"/>
      <c r="EQ177" s="327"/>
      <c r="ER177" s="327"/>
    </row>
    <row r="178" spans="1:148" s="328" customFormat="1" x14ac:dyDescent="0.3">
      <c r="A178" s="332"/>
      <c r="F178" s="367"/>
      <c r="H178" s="332"/>
      <c r="I178" s="490"/>
      <c r="J178" s="490"/>
      <c r="K178" s="368"/>
      <c r="M178" s="369"/>
      <c r="O178" s="512"/>
      <c r="P178" s="512"/>
      <c r="Q178" s="368"/>
      <c r="R178" s="332"/>
      <c r="S178" s="332"/>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27"/>
      <c r="BX178" s="327"/>
      <c r="BY178" s="327"/>
      <c r="BZ178" s="327"/>
      <c r="CA178" s="327"/>
      <c r="CB178" s="327"/>
      <c r="CC178" s="327"/>
      <c r="CD178" s="327"/>
      <c r="CE178" s="327"/>
      <c r="CF178" s="327"/>
      <c r="CG178" s="327"/>
      <c r="CH178" s="327"/>
      <c r="CI178" s="327"/>
      <c r="CJ178" s="327"/>
      <c r="CK178" s="327"/>
      <c r="CL178" s="327"/>
      <c r="CM178" s="327"/>
      <c r="CN178" s="327"/>
      <c r="CO178" s="327"/>
      <c r="CP178" s="327"/>
      <c r="CQ178" s="327"/>
      <c r="CR178" s="327"/>
      <c r="CS178" s="327"/>
      <c r="CT178" s="327"/>
      <c r="CU178" s="327"/>
      <c r="CV178" s="327"/>
      <c r="CW178" s="327"/>
      <c r="CX178" s="327"/>
      <c r="CY178" s="327"/>
      <c r="CZ178" s="327"/>
      <c r="DA178" s="327"/>
      <c r="DB178" s="327"/>
      <c r="DC178" s="327"/>
      <c r="DD178" s="327"/>
      <c r="DE178" s="327"/>
      <c r="DF178" s="327"/>
      <c r="DG178" s="327"/>
      <c r="DH178" s="327"/>
      <c r="DI178" s="327"/>
      <c r="DJ178" s="327"/>
      <c r="DK178" s="327"/>
      <c r="DL178" s="327"/>
      <c r="DM178" s="327"/>
      <c r="DN178" s="327"/>
      <c r="DO178" s="327"/>
      <c r="DP178" s="327"/>
      <c r="DQ178" s="327"/>
      <c r="DR178" s="327"/>
      <c r="DS178" s="327"/>
      <c r="DT178" s="327"/>
      <c r="DU178" s="327"/>
      <c r="DV178" s="327"/>
      <c r="DW178" s="327"/>
      <c r="DX178" s="327"/>
      <c r="DY178" s="327"/>
      <c r="DZ178" s="327"/>
      <c r="EA178" s="327"/>
      <c r="EB178" s="327"/>
      <c r="EC178" s="327"/>
      <c r="ED178" s="327"/>
      <c r="EE178" s="327"/>
      <c r="EF178" s="327"/>
      <c r="EG178" s="327"/>
      <c r="EH178" s="327"/>
      <c r="EI178" s="327"/>
      <c r="EJ178" s="327"/>
      <c r="EK178" s="327"/>
      <c r="EL178" s="327"/>
      <c r="EM178" s="327"/>
      <c r="EN178" s="327"/>
      <c r="EO178" s="327"/>
      <c r="EP178" s="327"/>
      <c r="EQ178" s="327"/>
      <c r="ER178" s="327"/>
    </row>
    <row r="179" spans="1:148" s="328" customFormat="1" x14ac:dyDescent="0.3">
      <c r="A179" s="332"/>
      <c r="F179" s="367"/>
      <c r="H179" s="332"/>
      <c r="I179" s="490"/>
      <c r="J179" s="490"/>
      <c r="K179" s="368"/>
      <c r="M179" s="369"/>
      <c r="O179" s="512"/>
      <c r="P179" s="512"/>
      <c r="Q179" s="368"/>
      <c r="R179" s="332"/>
      <c r="S179" s="332"/>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c r="BV179" s="327"/>
      <c r="BW179" s="327"/>
      <c r="BX179" s="327"/>
      <c r="BY179" s="327"/>
      <c r="BZ179" s="327"/>
      <c r="CA179" s="327"/>
      <c r="CB179" s="327"/>
      <c r="CC179" s="327"/>
      <c r="CD179" s="327"/>
      <c r="CE179" s="327"/>
      <c r="CF179" s="327"/>
      <c r="CG179" s="327"/>
      <c r="CH179" s="327"/>
      <c r="CI179" s="327"/>
      <c r="CJ179" s="327"/>
      <c r="CK179" s="327"/>
      <c r="CL179" s="327"/>
      <c r="CM179" s="327"/>
      <c r="CN179" s="327"/>
      <c r="CO179" s="327"/>
      <c r="CP179" s="327"/>
      <c r="CQ179" s="327"/>
      <c r="CR179" s="327"/>
      <c r="CS179" s="327"/>
      <c r="CT179" s="327"/>
      <c r="CU179" s="327"/>
      <c r="CV179" s="327"/>
      <c r="CW179" s="327"/>
      <c r="CX179" s="327"/>
      <c r="CY179" s="327"/>
      <c r="CZ179" s="327"/>
      <c r="DA179" s="327"/>
      <c r="DB179" s="327"/>
      <c r="DC179" s="327"/>
      <c r="DD179" s="327"/>
      <c r="DE179" s="327"/>
      <c r="DF179" s="327"/>
      <c r="DG179" s="327"/>
      <c r="DH179" s="327"/>
      <c r="DI179" s="327"/>
      <c r="DJ179" s="327"/>
      <c r="DK179" s="327"/>
      <c r="DL179" s="327"/>
      <c r="DM179" s="327"/>
      <c r="DN179" s="327"/>
      <c r="DO179" s="327"/>
      <c r="DP179" s="327"/>
      <c r="DQ179" s="327"/>
      <c r="DR179" s="327"/>
      <c r="DS179" s="327"/>
      <c r="DT179" s="327"/>
      <c r="DU179" s="327"/>
      <c r="DV179" s="327"/>
      <c r="DW179" s="327"/>
      <c r="DX179" s="327"/>
      <c r="DY179" s="327"/>
      <c r="DZ179" s="327"/>
      <c r="EA179" s="327"/>
      <c r="EB179" s="327"/>
      <c r="EC179" s="327"/>
      <c r="ED179" s="327"/>
      <c r="EE179" s="327"/>
      <c r="EF179" s="327"/>
      <c r="EG179" s="327"/>
      <c r="EH179" s="327"/>
      <c r="EI179" s="327"/>
      <c r="EJ179" s="327"/>
      <c r="EK179" s="327"/>
      <c r="EL179" s="327"/>
      <c r="EM179" s="327"/>
      <c r="EN179" s="327"/>
      <c r="EO179" s="327"/>
      <c r="EP179" s="327"/>
      <c r="EQ179" s="327"/>
      <c r="ER179" s="327"/>
    </row>
    <row r="180" spans="1:148" s="328" customFormat="1" x14ac:dyDescent="0.3">
      <c r="A180" s="332"/>
      <c r="F180" s="367"/>
      <c r="H180" s="332"/>
      <c r="I180" s="490"/>
      <c r="J180" s="490"/>
      <c r="K180" s="368"/>
      <c r="M180" s="369"/>
      <c r="O180" s="512"/>
      <c r="P180" s="512"/>
      <c r="Q180" s="368"/>
      <c r="R180" s="332"/>
      <c r="S180" s="332"/>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c r="BV180" s="327"/>
      <c r="BW180" s="327"/>
      <c r="BX180" s="327"/>
      <c r="BY180" s="327"/>
      <c r="BZ180" s="327"/>
      <c r="CA180" s="327"/>
      <c r="CB180" s="327"/>
      <c r="CC180" s="327"/>
      <c r="CD180" s="327"/>
      <c r="CE180" s="327"/>
      <c r="CF180" s="327"/>
      <c r="CG180" s="327"/>
      <c r="CH180" s="327"/>
      <c r="CI180" s="327"/>
      <c r="CJ180" s="327"/>
      <c r="CK180" s="327"/>
      <c r="CL180" s="327"/>
      <c r="CM180" s="327"/>
      <c r="CN180" s="327"/>
      <c r="CO180" s="327"/>
      <c r="CP180" s="327"/>
      <c r="CQ180" s="327"/>
      <c r="CR180" s="327"/>
      <c r="CS180" s="327"/>
      <c r="CT180" s="327"/>
      <c r="CU180" s="327"/>
      <c r="CV180" s="327"/>
      <c r="CW180" s="327"/>
      <c r="CX180" s="327"/>
      <c r="CY180" s="327"/>
      <c r="CZ180" s="327"/>
      <c r="DA180" s="327"/>
      <c r="DB180" s="327"/>
      <c r="DC180" s="327"/>
      <c r="DD180" s="327"/>
      <c r="DE180" s="327"/>
      <c r="DF180" s="327"/>
      <c r="DG180" s="327"/>
      <c r="DH180" s="327"/>
      <c r="DI180" s="327"/>
      <c r="DJ180" s="327"/>
      <c r="DK180" s="327"/>
      <c r="DL180" s="327"/>
      <c r="DM180" s="327"/>
      <c r="DN180" s="327"/>
      <c r="DO180" s="327"/>
      <c r="DP180" s="327"/>
      <c r="DQ180" s="327"/>
      <c r="DR180" s="327"/>
      <c r="DS180" s="327"/>
      <c r="DT180" s="327"/>
      <c r="DU180" s="327"/>
      <c r="DV180" s="327"/>
      <c r="DW180" s="327"/>
      <c r="DX180" s="327"/>
      <c r="DY180" s="327"/>
      <c r="DZ180" s="327"/>
      <c r="EA180" s="327"/>
      <c r="EB180" s="327"/>
      <c r="EC180" s="327"/>
      <c r="ED180" s="327"/>
      <c r="EE180" s="327"/>
      <c r="EF180" s="327"/>
      <c r="EG180" s="327"/>
      <c r="EH180" s="327"/>
      <c r="EI180" s="327"/>
      <c r="EJ180" s="327"/>
      <c r="EK180" s="327"/>
      <c r="EL180" s="327"/>
      <c r="EM180" s="327"/>
      <c r="EN180" s="327"/>
      <c r="EO180" s="327"/>
      <c r="EP180" s="327"/>
      <c r="EQ180" s="327"/>
      <c r="ER180" s="327"/>
    </row>
    <row r="181" spans="1:148" s="328" customFormat="1" x14ac:dyDescent="0.3">
      <c r="A181" s="332"/>
      <c r="F181" s="367"/>
      <c r="H181" s="332"/>
      <c r="I181" s="490"/>
      <c r="J181" s="490"/>
      <c r="K181" s="368"/>
      <c r="M181" s="369"/>
      <c r="O181" s="512"/>
      <c r="P181" s="512"/>
      <c r="Q181" s="368"/>
      <c r="R181" s="332"/>
      <c r="S181" s="332"/>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c r="BV181" s="327"/>
      <c r="BW181" s="327"/>
      <c r="BX181" s="327"/>
      <c r="BY181" s="327"/>
      <c r="BZ181" s="327"/>
      <c r="CA181" s="327"/>
      <c r="CB181" s="327"/>
      <c r="CC181" s="327"/>
      <c r="CD181" s="327"/>
      <c r="CE181" s="327"/>
      <c r="CF181" s="327"/>
      <c r="CG181" s="327"/>
      <c r="CH181" s="327"/>
      <c r="CI181" s="327"/>
      <c r="CJ181" s="327"/>
      <c r="CK181" s="327"/>
      <c r="CL181" s="327"/>
      <c r="CM181" s="327"/>
      <c r="CN181" s="327"/>
      <c r="CO181" s="327"/>
      <c r="CP181" s="327"/>
      <c r="CQ181" s="327"/>
      <c r="CR181" s="327"/>
      <c r="CS181" s="327"/>
      <c r="CT181" s="327"/>
      <c r="CU181" s="327"/>
      <c r="CV181" s="327"/>
      <c r="CW181" s="327"/>
      <c r="CX181" s="327"/>
      <c r="CY181" s="327"/>
      <c r="CZ181" s="327"/>
      <c r="DA181" s="327"/>
      <c r="DB181" s="327"/>
      <c r="DC181" s="327"/>
      <c r="DD181" s="327"/>
      <c r="DE181" s="327"/>
      <c r="DF181" s="327"/>
      <c r="DG181" s="327"/>
      <c r="DH181" s="327"/>
      <c r="DI181" s="327"/>
      <c r="DJ181" s="327"/>
      <c r="DK181" s="327"/>
      <c r="DL181" s="327"/>
      <c r="DM181" s="327"/>
      <c r="DN181" s="327"/>
      <c r="DO181" s="327"/>
      <c r="DP181" s="327"/>
      <c r="DQ181" s="327"/>
      <c r="DR181" s="327"/>
      <c r="DS181" s="327"/>
      <c r="DT181" s="327"/>
      <c r="DU181" s="327"/>
      <c r="DV181" s="327"/>
      <c r="DW181" s="327"/>
      <c r="DX181" s="327"/>
      <c r="DY181" s="327"/>
      <c r="DZ181" s="327"/>
      <c r="EA181" s="327"/>
      <c r="EB181" s="327"/>
      <c r="EC181" s="327"/>
      <c r="ED181" s="327"/>
      <c r="EE181" s="327"/>
      <c r="EF181" s="327"/>
      <c r="EG181" s="327"/>
      <c r="EH181" s="327"/>
      <c r="EI181" s="327"/>
      <c r="EJ181" s="327"/>
      <c r="EK181" s="327"/>
      <c r="EL181" s="327"/>
      <c r="EM181" s="327"/>
      <c r="EN181" s="327"/>
      <c r="EO181" s="327"/>
      <c r="EP181" s="327"/>
      <c r="EQ181" s="327"/>
      <c r="ER181" s="327"/>
    </row>
    <row r="182" spans="1:148" s="328" customFormat="1" x14ac:dyDescent="0.3">
      <c r="A182" s="332"/>
      <c r="F182" s="367"/>
      <c r="H182" s="332"/>
      <c r="I182" s="490"/>
      <c r="J182" s="490"/>
      <c r="K182" s="368"/>
      <c r="M182" s="369"/>
      <c r="O182" s="512"/>
      <c r="P182" s="512"/>
      <c r="Q182" s="368"/>
      <c r="R182" s="332"/>
      <c r="S182" s="332"/>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c r="BZ182" s="327"/>
      <c r="CA182" s="327"/>
      <c r="CB182" s="327"/>
      <c r="CC182" s="327"/>
      <c r="CD182" s="327"/>
      <c r="CE182" s="327"/>
      <c r="CF182" s="327"/>
      <c r="CG182" s="327"/>
      <c r="CH182" s="327"/>
      <c r="CI182" s="327"/>
      <c r="CJ182" s="327"/>
      <c r="CK182" s="327"/>
      <c r="CL182" s="327"/>
      <c r="CM182" s="327"/>
      <c r="CN182" s="327"/>
      <c r="CO182" s="327"/>
      <c r="CP182" s="327"/>
      <c r="CQ182" s="327"/>
      <c r="CR182" s="327"/>
      <c r="CS182" s="327"/>
      <c r="CT182" s="327"/>
      <c r="CU182" s="327"/>
      <c r="CV182" s="327"/>
      <c r="CW182" s="327"/>
      <c r="CX182" s="327"/>
      <c r="CY182" s="327"/>
      <c r="CZ182" s="327"/>
      <c r="DA182" s="327"/>
      <c r="DB182" s="327"/>
      <c r="DC182" s="327"/>
      <c r="DD182" s="327"/>
      <c r="DE182" s="327"/>
      <c r="DF182" s="327"/>
      <c r="DG182" s="327"/>
      <c r="DH182" s="327"/>
      <c r="DI182" s="327"/>
      <c r="DJ182" s="327"/>
      <c r="DK182" s="327"/>
      <c r="DL182" s="327"/>
      <c r="DM182" s="327"/>
      <c r="DN182" s="327"/>
      <c r="DO182" s="327"/>
      <c r="DP182" s="327"/>
      <c r="DQ182" s="327"/>
      <c r="DR182" s="327"/>
      <c r="DS182" s="327"/>
      <c r="DT182" s="327"/>
      <c r="DU182" s="327"/>
      <c r="DV182" s="327"/>
      <c r="DW182" s="327"/>
      <c r="DX182" s="327"/>
      <c r="DY182" s="327"/>
      <c r="DZ182" s="327"/>
      <c r="EA182" s="327"/>
      <c r="EB182" s="327"/>
      <c r="EC182" s="327"/>
      <c r="ED182" s="327"/>
      <c r="EE182" s="327"/>
      <c r="EF182" s="327"/>
      <c r="EG182" s="327"/>
      <c r="EH182" s="327"/>
      <c r="EI182" s="327"/>
      <c r="EJ182" s="327"/>
      <c r="EK182" s="327"/>
      <c r="EL182" s="327"/>
      <c r="EM182" s="327"/>
      <c r="EN182" s="327"/>
      <c r="EO182" s="327"/>
      <c r="EP182" s="327"/>
      <c r="EQ182" s="327"/>
      <c r="ER182" s="327"/>
    </row>
    <row r="183" spans="1:148" s="328" customFormat="1" x14ac:dyDescent="0.3">
      <c r="A183" s="332"/>
      <c r="F183" s="367"/>
      <c r="H183" s="332"/>
      <c r="I183" s="490"/>
      <c r="J183" s="490"/>
      <c r="K183" s="368"/>
      <c r="M183" s="369"/>
      <c r="O183" s="512"/>
      <c r="P183" s="512"/>
      <c r="Q183" s="368"/>
      <c r="R183" s="332"/>
      <c r="S183" s="332"/>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c r="BT183" s="327"/>
      <c r="BU183" s="327"/>
      <c r="BV183" s="327"/>
      <c r="BW183" s="327"/>
      <c r="BX183" s="327"/>
      <c r="BY183" s="327"/>
      <c r="BZ183" s="327"/>
      <c r="CA183" s="327"/>
      <c r="CB183" s="327"/>
      <c r="CC183" s="327"/>
      <c r="CD183" s="327"/>
      <c r="CE183" s="327"/>
      <c r="CF183" s="327"/>
      <c r="CG183" s="327"/>
      <c r="CH183" s="327"/>
      <c r="CI183" s="327"/>
      <c r="CJ183" s="327"/>
      <c r="CK183" s="327"/>
      <c r="CL183" s="327"/>
      <c r="CM183" s="327"/>
      <c r="CN183" s="327"/>
      <c r="CO183" s="327"/>
      <c r="CP183" s="327"/>
      <c r="CQ183" s="327"/>
      <c r="CR183" s="327"/>
      <c r="CS183" s="327"/>
      <c r="CT183" s="327"/>
      <c r="CU183" s="327"/>
      <c r="CV183" s="327"/>
      <c r="CW183" s="327"/>
      <c r="CX183" s="327"/>
      <c r="CY183" s="327"/>
      <c r="CZ183" s="327"/>
      <c r="DA183" s="327"/>
      <c r="DB183" s="327"/>
      <c r="DC183" s="327"/>
      <c r="DD183" s="327"/>
      <c r="DE183" s="327"/>
      <c r="DF183" s="327"/>
      <c r="DG183" s="327"/>
      <c r="DH183" s="327"/>
      <c r="DI183" s="327"/>
      <c r="DJ183" s="327"/>
      <c r="DK183" s="327"/>
      <c r="DL183" s="327"/>
      <c r="DM183" s="327"/>
      <c r="DN183" s="327"/>
      <c r="DO183" s="327"/>
      <c r="DP183" s="327"/>
      <c r="DQ183" s="327"/>
      <c r="DR183" s="327"/>
      <c r="DS183" s="327"/>
      <c r="DT183" s="327"/>
      <c r="DU183" s="327"/>
      <c r="DV183" s="327"/>
      <c r="DW183" s="327"/>
      <c r="DX183" s="327"/>
      <c r="DY183" s="327"/>
      <c r="DZ183" s="327"/>
      <c r="EA183" s="327"/>
      <c r="EB183" s="327"/>
      <c r="EC183" s="327"/>
      <c r="ED183" s="327"/>
      <c r="EE183" s="327"/>
      <c r="EF183" s="327"/>
      <c r="EG183" s="327"/>
      <c r="EH183" s="327"/>
      <c r="EI183" s="327"/>
      <c r="EJ183" s="327"/>
      <c r="EK183" s="327"/>
      <c r="EL183" s="327"/>
      <c r="EM183" s="327"/>
      <c r="EN183" s="327"/>
      <c r="EO183" s="327"/>
      <c r="EP183" s="327"/>
      <c r="EQ183" s="327"/>
      <c r="ER183" s="327"/>
    </row>
    <row r="184" spans="1:148" s="328" customFormat="1" x14ac:dyDescent="0.3">
      <c r="A184" s="332"/>
      <c r="F184" s="367"/>
      <c r="H184" s="332"/>
      <c r="I184" s="490"/>
      <c r="J184" s="490"/>
      <c r="K184" s="368"/>
      <c r="M184" s="369"/>
      <c r="O184" s="512"/>
      <c r="P184" s="512"/>
      <c r="Q184" s="368"/>
      <c r="R184" s="332"/>
      <c r="S184" s="332"/>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c r="BV184" s="327"/>
      <c r="BW184" s="327"/>
      <c r="BX184" s="327"/>
      <c r="BY184" s="327"/>
      <c r="BZ184" s="327"/>
      <c r="CA184" s="327"/>
      <c r="CB184" s="327"/>
      <c r="CC184" s="327"/>
      <c r="CD184" s="327"/>
      <c r="CE184" s="327"/>
      <c r="CF184" s="327"/>
      <c r="CG184" s="327"/>
      <c r="CH184" s="327"/>
      <c r="CI184" s="327"/>
      <c r="CJ184" s="327"/>
      <c r="CK184" s="327"/>
      <c r="CL184" s="327"/>
      <c r="CM184" s="327"/>
      <c r="CN184" s="327"/>
      <c r="CO184" s="327"/>
      <c r="CP184" s="327"/>
      <c r="CQ184" s="327"/>
      <c r="CR184" s="327"/>
      <c r="CS184" s="327"/>
      <c r="CT184" s="327"/>
      <c r="CU184" s="327"/>
      <c r="CV184" s="327"/>
      <c r="CW184" s="327"/>
      <c r="CX184" s="327"/>
      <c r="CY184" s="327"/>
      <c r="CZ184" s="327"/>
      <c r="DA184" s="327"/>
      <c r="DB184" s="327"/>
      <c r="DC184" s="327"/>
      <c r="DD184" s="327"/>
      <c r="DE184" s="327"/>
      <c r="DF184" s="327"/>
      <c r="DG184" s="327"/>
      <c r="DH184" s="327"/>
      <c r="DI184" s="327"/>
      <c r="DJ184" s="327"/>
      <c r="DK184" s="327"/>
      <c r="DL184" s="327"/>
      <c r="DM184" s="327"/>
      <c r="DN184" s="327"/>
      <c r="DO184" s="327"/>
      <c r="DP184" s="327"/>
      <c r="DQ184" s="327"/>
      <c r="DR184" s="327"/>
      <c r="DS184" s="327"/>
      <c r="DT184" s="327"/>
      <c r="DU184" s="327"/>
      <c r="DV184" s="327"/>
      <c r="DW184" s="327"/>
      <c r="DX184" s="327"/>
      <c r="DY184" s="327"/>
      <c r="DZ184" s="327"/>
      <c r="EA184" s="327"/>
      <c r="EB184" s="327"/>
      <c r="EC184" s="327"/>
      <c r="ED184" s="327"/>
      <c r="EE184" s="327"/>
      <c r="EF184" s="327"/>
      <c r="EG184" s="327"/>
      <c r="EH184" s="327"/>
      <c r="EI184" s="327"/>
      <c r="EJ184" s="327"/>
      <c r="EK184" s="327"/>
      <c r="EL184" s="327"/>
      <c r="EM184" s="327"/>
      <c r="EN184" s="327"/>
      <c r="EO184" s="327"/>
      <c r="EP184" s="327"/>
      <c r="EQ184" s="327"/>
      <c r="ER184" s="327"/>
    </row>
    <row r="185" spans="1:148" s="328" customFormat="1" x14ac:dyDescent="0.3">
      <c r="A185" s="332"/>
      <c r="F185" s="367"/>
      <c r="H185" s="332"/>
      <c r="I185" s="490"/>
      <c r="J185" s="490"/>
      <c r="K185" s="368"/>
      <c r="M185" s="369"/>
      <c r="O185" s="512"/>
      <c r="P185" s="512"/>
      <c r="Q185" s="368"/>
      <c r="R185" s="332"/>
      <c r="S185" s="332"/>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c r="BV185" s="327"/>
      <c r="BW185" s="327"/>
      <c r="BX185" s="327"/>
      <c r="BY185" s="327"/>
      <c r="BZ185" s="327"/>
      <c r="CA185" s="327"/>
      <c r="CB185" s="327"/>
      <c r="CC185" s="327"/>
      <c r="CD185" s="327"/>
      <c r="CE185" s="327"/>
      <c r="CF185" s="327"/>
      <c r="CG185" s="327"/>
      <c r="CH185" s="327"/>
      <c r="CI185" s="327"/>
      <c r="CJ185" s="327"/>
      <c r="CK185" s="327"/>
      <c r="CL185" s="327"/>
      <c r="CM185" s="327"/>
      <c r="CN185" s="327"/>
      <c r="CO185" s="327"/>
      <c r="CP185" s="327"/>
      <c r="CQ185" s="327"/>
      <c r="CR185" s="327"/>
      <c r="CS185" s="327"/>
      <c r="CT185" s="327"/>
      <c r="CU185" s="327"/>
      <c r="CV185" s="327"/>
      <c r="CW185" s="327"/>
      <c r="CX185" s="327"/>
      <c r="CY185" s="327"/>
      <c r="CZ185" s="327"/>
      <c r="DA185" s="327"/>
      <c r="DB185" s="327"/>
      <c r="DC185" s="327"/>
      <c r="DD185" s="327"/>
      <c r="DE185" s="327"/>
      <c r="DF185" s="327"/>
      <c r="DG185" s="327"/>
      <c r="DH185" s="327"/>
      <c r="DI185" s="327"/>
      <c r="DJ185" s="327"/>
      <c r="DK185" s="327"/>
      <c r="DL185" s="327"/>
      <c r="DM185" s="327"/>
      <c r="DN185" s="327"/>
      <c r="DO185" s="327"/>
      <c r="DP185" s="327"/>
      <c r="DQ185" s="327"/>
      <c r="DR185" s="327"/>
      <c r="DS185" s="327"/>
      <c r="DT185" s="327"/>
      <c r="DU185" s="327"/>
      <c r="DV185" s="327"/>
      <c r="DW185" s="327"/>
      <c r="DX185" s="327"/>
      <c r="DY185" s="327"/>
      <c r="DZ185" s="327"/>
      <c r="EA185" s="327"/>
      <c r="EB185" s="327"/>
      <c r="EC185" s="327"/>
      <c r="ED185" s="327"/>
      <c r="EE185" s="327"/>
      <c r="EF185" s="327"/>
      <c r="EG185" s="327"/>
      <c r="EH185" s="327"/>
      <c r="EI185" s="327"/>
      <c r="EJ185" s="327"/>
      <c r="EK185" s="327"/>
      <c r="EL185" s="327"/>
      <c r="EM185" s="327"/>
      <c r="EN185" s="327"/>
      <c r="EO185" s="327"/>
      <c r="EP185" s="327"/>
      <c r="EQ185" s="327"/>
      <c r="ER185" s="327"/>
    </row>
    <row r="186" spans="1:148" s="328" customFormat="1" x14ac:dyDescent="0.3">
      <c r="A186" s="332"/>
      <c r="F186" s="367"/>
      <c r="H186" s="332"/>
      <c r="I186" s="490"/>
      <c r="J186" s="490"/>
      <c r="K186" s="368"/>
      <c r="M186" s="369"/>
      <c r="O186" s="512"/>
      <c r="P186" s="512"/>
      <c r="Q186" s="368"/>
      <c r="R186" s="332"/>
      <c r="S186" s="332"/>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c r="BV186" s="327"/>
      <c r="BW186" s="327"/>
      <c r="BX186" s="327"/>
      <c r="BY186" s="327"/>
      <c r="BZ186" s="327"/>
      <c r="CA186" s="327"/>
      <c r="CB186" s="327"/>
      <c r="CC186" s="327"/>
      <c r="CD186" s="327"/>
      <c r="CE186" s="327"/>
      <c r="CF186" s="327"/>
      <c r="CG186" s="327"/>
      <c r="CH186" s="327"/>
      <c r="CI186" s="327"/>
      <c r="CJ186" s="327"/>
      <c r="CK186" s="327"/>
      <c r="CL186" s="327"/>
      <c r="CM186" s="327"/>
      <c r="CN186" s="327"/>
      <c r="CO186" s="327"/>
      <c r="CP186" s="327"/>
      <c r="CQ186" s="327"/>
      <c r="CR186" s="327"/>
      <c r="CS186" s="327"/>
      <c r="CT186" s="327"/>
      <c r="CU186" s="327"/>
      <c r="CV186" s="327"/>
      <c r="CW186" s="327"/>
      <c r="CX186" s="327"/>
      <c r="CY186" s="327"/>
      <c r="CZ186" s="327"/>
      <c r="DA186" s="327"/>
      <c r="DB186" s="327"/>
      <c r="DC186" s="327"/>
      <c r="DD186" s="327"/>
      <c r="DE186" s="327"/>
      <c r="DF186" s="327"/>
      <c r="DG186" s="327"/>
      <c r="DH186" s="327"/>
      <c r="DI186" s="327"/>
      <c r="DJ186" s="327"/>
      <c r="DK186" s="327"/>
      <c r="DL186" s="327"/>
      <c r="DM186" s="327"/>
      <c r="DN186" s="327"/>
      <c r="DO186" s="327"/>
      <c r="DP186" s="327"/>
      <c r="DQ186" s="327"/>
      <c r="DR186" s="327"/>
      <c r="DS186" s="327"/>
      <c r="DT186" s="327"/>
      <c r="DU186" s="327"/>
      <c r="DV186" s="327"/>
      <c r="DW186" s="327"/>
      <c r="DX186" s="327"/>
      <c r="DY186" s="327"/>
      <c r="DZ186" s="327"/>
      <c r="EA186" s="327"/>
      <c r="EB186" s="327"/>
      <c r="EC186" s="327"/>
      <c r="ED186" s="327"/>
      <c r="EE186" s="327"/>
      <c r="EF186" s="327"/>
      <c r="EG186" s="327"/>
      <c r="EH186" s="327"/>
      <c r="EI186" s="327"/>
      <c r="EJ186" s="327"/>
      <c r="EK186" s="327"/>
      <c r="EL186" s="327"/>
      <c r="EM186" s="327"/>
      <c r="EN186" s="327"/>
      <c r="EO186" s="327"/>
      <c r="EP186" s="327"/>
      <c r="EQ186" s="327"/>
      <c r="ER186" s="327"/>
    </row>
    <row r="187" spans="1:148" s="328" customFormat="1" x14ac:dyDescent="0.3">
      <c r="A187" s="332"/>
      <c r="F187" s="367"/>
      <c r="H187" s="332"/>
      <c r="I187" s="490"/>
      <c r="J187" s="490"/>
      <c r="K187" s="368"/>
      <c r="M187" s="369"/>
      <c r="O187" s="512"/>
      <c r="P187" s="512"/>
      <c r="Q187" s="368"/>
      <c r="R187" s="332"/>
      <c r="S187" s="332"/>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c r="BV187" s="327"/>
      <c r="BW187" s="327"/>
      <c r="BX187" s="327"/>
      <c r="BY187" s="327"/>
      <c r="BZ187" s="327"/>
      <c r="CA187" s="327"/>
      <c r="CB187" s="327"/>
      <c r="CC187" s="327"/>
      <c r="CD187" s="327"/>
      <c r="CE187" s="327"/>
      <c r="CF187" s="327"/>
      <c r="CG187" s="327"/>
      <c r="CH187" s="327"/>
      <c r="CI187" s="327"/>
      <c r="CJ187" s="327"/>
      <c r="CK187" s="327"/>
      <c r="CL187" s="327"/>
      <c r="CM187" s="327"/>
      <c r="CN187" s="327"/>
      <c r="CO187" s="327"/>
      <c r="CP187" s="327"/>
      <c r="CQ187" s="327"/>
      <c r="CR187" s="327"/>
      <c r="CS187" s="327"/>
      <c r="CT187" s="327"/>
      <c r="CU187" s="327"/>
      <c r="CV187" s="327"/>
      <c r="CW187" s="327"/>
      <c r="CX187" s="327"/>
      <c r="CY187" s="327"/>
      <c r="CZ187" s="327"/>
      <c r="DA187" s="327"/>
      <c r="DB187" s="327"/>
      <c r="DC187" s="327"/>
      <c r="DD187" s="327"/>
      <c r="DE187" s="327"/>
      <c r="DF187" s="327"/>
      <c r="DG187" s="327"/>
      <c r="DH187" s="327"/>
      <c r="DI187" s="327"/>
      <c r="DJ187" s="327"/>
      <c r="DK187" s="327"/>
      <c r="DL187" s="327"/>
      <c r="DM187" s="327"/>
      <c r="DN187" s="327"/>
      <c r="DO187" s="327"/>
      <c r="DP187" s="327"/>
      <c r="DQ187" s="327"/>
      <c r="DR187" s="327"/>
      <c r="DS187" s="327"/>
      <c r="DT187" s="327"/>
      <c r="DU187" s="327"/>
      <c r="DV187" s="327"/>
      <c r="DW187" s="327"/>
      <c r="DX187" s="327"/>
      <c r="DY187" s="327"/>
      <c r="DZ187" s="327"/>
      <c r="EA187" s="327"/>
      <c r="EB187" s="327"/>
      <c r="EC187" s="327"/>
      <c r="ED187" s="327"/>
      <c r="EE187" s="327"/>
      <c r="EF187" s="327"/>
      <c r="EG187" s="327"/>
      <c r="EH187" s="327"/>
      <c r="EI187" s="327"/>
      <c r="EJ187" s="327"/>
      <c r="EK187" s="327"/>
      <c r="EL187" s="327"/>
      <c r="EM187" s="327"/>
      <c r="EN187" s="327"/>
      <c r="EO187" s="327"/>
      <c r="EP187" s="327"/>
      <c r="EQ187" s="327"/>
      <c r="ER187" s="327"/>
    </row>
    <row r="188" spans="1:148" s="328" customFormat="1" x14ac:dyDescent="0.3">
      <c r="A188" s="332"/>
      <c r="F188" s="367"/>
      <c r="H188" s="332"/>
      <c r="I188" s="490"/>
      <c r="J188" s="490"/>
      <c r="K188" s="368"/>
      <c r="M188" s="369"/>
      <c r="O188" s="512"/>
      <c r="P188" s="512"/>
      <c r="Q188" s="368"/>
      <c r="R188" s="332"/>
      <c r="S188" s="332"/>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7"/>
      <c r="BW188" s="327"/>
      <c r="BX188" s="327"/>
      <c r="BY188" s="327"/>
      <c r="BZ188" s="327"/>
      <c r="CA188" s="327"/>
      <c r="CB188" s="327"/>
      <c r="CC188" s="327"/>
      <c r="CD188" s="327"/>
      <c r="CE188" s="327"/>
      <c r="CF188" s="327"/>
      <c r="CG188" s="327"/>
      <c r="CH188" s="327"/>
      <c r="CI188" s="327"/>
      <c r="CJ188" s="327"/>
      <c r="CK188" s="327"/>
      <c r="CL188" s="327"/>
      <c r="CM188" s="327"/>
      <c r="CN188" s="327"/>
      <c r="CO188" s="327"/>
      <c r="CP188" s="327"/>
      <c r="CQ188" s="327"/>
      <c r="CR188" s="327"/>
      <c r="CS188" s="327"/>
      <c r="CT188" s="327"/>
      <c r="CU188" s="327"/>
      <c r="CV188" s="327"/>
      <c r="CW188" s="327"/>
      <c r="CX188" s="327"/>
      <c r="CY188" s="327"/>
      <c r="CZ188" s="327"/>
      <c r="DA188" s="327"/>
      <c r="DB188" s="327"/>
      <c r="DC188" s="327"/>
      <c r="DD188" s="327"/>
      <c r="DE188" s="327"/>
      <c r="DF188" s="327"/>
      <c r="DG188" s="327"/>
      <c r="DH188" s="327"/>
      <c r="DI188" s="327"/>
      <c r="DJ188" s="327"/>
      <c r="DK188" s="327"/>
      <c r="DL188" s="327"/>
      <c r="DM188" s="327"/>
      <c r="DN188" s="327"/>
      <c r="DO188" s="327"/>
      <c r="DP188" s="327"/>
      <c r="DQ188" s="327"/>
      <c r="DR188" s="327"/>
      <c r="DS188" s="327"/>
      <c r="DT188" s="327"/>
      <c r="DU188" s="327"/>
      <c r="DV188" s="327"/>
      <c r="DW188" s="327"/>
      <c r="DX188" s="327"/>
      <c r="DY188" s="327"/>
      <c r="DZ188" s="327"/>
      <c r="EA188" s="327"/>
      <c r="EB188" s="327"/>
      <c r="EC188" s="327"/>
      <c r="ED188" s="327"/>
      <c r="EE188" s="327"/>
      <c r="EF188" s="327"/>
      <c r="EG188" s="327"/>
      <c r="EH188" s="327"/>
      <c r="EI188" s="327"/>
      <c r="EJ188" s="327"/>
      <c r="EK188" s="327"/>
      <c r="EL188" s="327"/>
      <c r="EM188" s="327"/>
      <c r="EN188" s="327"/>
      <c r="EO188" s="327"/>
      <c r="EP188" s="327"/>
      <c r="EQ188" s="327"/>
      <c r="ER188" s="327"/>
    </row>
    <row r="189" spans="1:148" s="328" customFormat="1" x14ac:dyDescent="0.3">
      <c r="A189" s="332"/>
      <c r="F189" s="367"/>
      <c r="H189" s="332"/>
      <c r="I189" s="490"/>
      <c r="J189" s="490"/>
      <c r="K189" s="368"/>
      <c r="M189" s="369"/>
      <c r="O189" s="512"/>
      <c r="P189" s="512"/>
      <c r="Q189" s="368"/>
      <c r="R189" s="332"/>
      <c r="S189" s="332"/>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c r="BT189" s="327"/>
      <c r="BU189" s="327"/>
      <c r="BV189" s="327"/>
      <c r="BW189" s="327"/>
      <c r="BX189" s="327"/>
      <c r="BY189" s="327"/>
      <c r="BZ189" s="327"/>
      <c r="CA189" s="327"/>
      <c r="CB189" s="327"/>
      <c r="CC189" s="327"/>
      <c r="CD189" s="327"/>
      <c r="CE189" s="327"/>
      <c r="CF189" s="327"/>
      <c r="CG189" s="327"/>
      <c r="CH189" s="327"/>
      <c r="CI189" s="327"/>
      <c r="CJ189" s="327"/>
      <c r="CK189" s="327"/>
      <c r="CL189" s="327"/>
      <c r="CM189" s="327"/>
      <c r="CN189" s="327"/>
      <c r="CO189" s="327"/>
      <c r="CP189" s="327"/>
      <c r="CQ189" s="327"/>
      <c r="CR189" s="327"/>
      <c r="CS189" s="327"/>
      <c r="CT189" s="327"/>
      <c r="CU189" s="327"/>
      <c r="CV189" s="327"/>
      <c r="CW189" s="327"/>
      <c r="CX189" s="327"/>
      <c r="CY189" s="327"/>
      <c r="CZ189" s="327"/>
      <c r="DA189" s="327"/>
      <c r="DB189" s="327"/>
      <c r="DC189" s="327"/>
      <c r="DD189" s="327"/>
      <c r="DE189" s="327"/>
      <c r="DF189" s="327"/>
      <c r="DG189" s="327"/>
      <c r="DH189" s="327"/>
      <c r="DI189" s="327"/>
      <c r="DJ189" s="327"/>
      <c r="DK189" s="327"/>
      <c r="DL189" s="327"/>
      <c r="DM189" s="327"/>
      <c r="DN189" s="327"/>
      <c r="DO189" s="327"/>
      <c r="DP189" s="327"/>
      <c r="DQ189" s="327"/>
      <c r="DR189" s="327"/>
      <c r="DS189" s="327"/>
      <c r="DT189" s="327"/>
      <c r="DU189" s="327"/>
      <c r="DV189" s="327"/>
      <c r="DW189" s="327"/>
      <c r="DX189" s="327"/>
      <c r="DY189" s="327"/>
      <c r="DZ189" s="327"/>
      <c r="EA189" s="327"/>
      <c r="EB189" s="327"/>
      <c r="EC189" s="327"/>
      <c r="ED189" s="327"/>
      <c r="EE189" s="327"/>
      <c r="EF189" s="327"/>
      <c r="EG189" s="327"/>
      <c r="EH189" s="327"/>
      <c r="EI189" s="327"/>
      <c r="EJ189" s="327"/>
      <c r="EK189" s="327"/>
      <c r="EL189" s="327"/>
      <c r="EM189" s="327"/>
      <c r="EN189" s="327"/>
      <c r="EO189" s="327"/>
      <c r="EP189" s="327"/>
      <c r="EQ189" s="327"/>
      <c r="ER189" s="327"/>
    </row>
    <row r="190" spans="1:148" s="328" customFormat="1" x14ac:dyDescent="0.3">
      <c r="A190" s="332"/>
      <c r="F190" s="367"/>
      <c r="H190" s="332"/>
      <c r="I190" s="490"/>
      <c r="J190" s="490"/>
      <c r="K190" s="368"/>
      <c r="M190" s="369"/>
      <c r="O190" s="512"/>
      <c r="P190" s="512"/>
      <c r="Q190" s="368"/>
      <c r="R190" s="332"/>
      <c r="S190" s="332"/>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c r="BT190" s="327"/>
      <c r="BU190" s="327"/>
      <c r="BV190" s="327"/>
      <c r="BW190" s="327"/>
      <c r="BX190" s="327"/>
      <c r="BY190" s="327"/>
      <c r="BZ190" s="327"/>
      <c r="CA190" s="327"/>
      <c r="CB190" s="327"/>
      <c r="CC190" s="327"/>
      <c r="CD190" s="327"/>
      <c r="CE190" s="327"/>
      <c r="CF190" s="327"/>
      <c r="CG190" s="327"/>
      <c r="CH190" s="327"/>
      <c r="CI190" s="327"/>
      <c r="CJ190" s="327"/>
      <c r="CK190" s="327"/>
      <c r="CL190" s="327"/>
      <c r="CM190" s="327"/>
      <c r="CN190" s="327"/>
      <c r="CO190" s="327"/>
      <c r="CP190" s="327"/>
      <c r="CQ190" s="327"/>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DZ190" s="327"/>
      <c r="EA190" s="327"/>
      <c r="EB190" s="327"/>
      <c r="EC190" s="327"/>
      <c r="ED190" s="327"/>
      <c r="EE190" s="327"/>
      <c r="EF190" s="327"/>
      <c r="EG190" s="327"/>
      <c r="EH190" s="327"/>
      <c r="EI190" s="327"/>
      <c r="EJ190" s="327"/>
      <c r="EK190" s="327"/>
      <c r="EL190" s="327"/>
      <c r="EM190" s="327"/>
      <c r="EN190" s="327"/>
      <c r="EO190" s="327"/>
      <c r="EP190" s="327"/>
      <c r="EQ190" s="327"/>
      <c r="ER190" s="327"/>
    </row>
    <row r="191" spans="1:148" s="328" customFormat="1" x14ac:dyDescent="0.3">
      <c r="A191" s="332"/>
      <c r="F191" s="367"/>
      <c r="H191" s="332"/>
      <c r="I191" s="490"/>
      <c r="J191" s="490"/>
      <c r="K191" s="368"/>
      <c r="M191" s="369"/>
      <c r="O191" s="512"/>
      <c r="P191" s="512"/>
      <c r="Q191" s="368"/>
      <c r="R191" s="332"/>
      <c r="S191" s="332"/>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c r="BZ191" s="327"/>
      <c r="CA191" s="327"/>
      <c r="CB191" s="327"/>
      <c r="CC191" s="327"/>
      <c r="CD191" s="327"/>
      <c r="CE191" s="327"/>
      <c r="CF191" s="327"/>
      <c r="CG191" s="327"/>
      <c r="CH191" s="327"/>
      <c r="CI191" s="327"/>
      <c r="CJ191" s="327"/>
      <c r="CK191" s="327"/>
      <c r="CL191" s="327"/>
      <c r="CM191" s="327"/>
      <c r="CN191" s="327"/>
      <c r="CO191" s="327"/>
      <c r="CP191" s="327"/>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DZ191" s="327"/>
      <c r="EA191" s="327"/>
      <c r="EB191" s="327"/>
      <c r="EC191" s="327"/>
      <c r="ED191" s="327"/>
      <c r="EE191" s="327"/>
      <c r="EF191" s="327"/>
      <c r="EG191" s="327"/>
      <c r="EH191" s="327"/>
      <c r="EI191" s="327"/>
      <c r="EJ191" s="327"/>
      <c r="EK191" s="327"/>
      <c r="EL191" s="327"/>
      <c r="EM191" s="327"/>
      <c r="EN191" s="327"/>
      <c r="EO191" s="327"/>
      <c r="EP191" s="327"/>
      <c r="EQ191" s="327"/>
      <c r="ER191" s="327"/>
    </row>
    <row r="192" spans="1:148" s="328" customFormat="1" x14ac:dyDescent="0.3">
      <c r="A192" s="332"/>
      <c r="F192" s="367"/>
      <c r="H192" s="332"/>
      <c r="I192" s="490"/>
      <c r="J192" s="490"/>
      <c r="K192" s="368"/>
      <c r="M192" s="369"/>
      <c r="O192" s="512"/>
      <c r="P192" s="512"/>
      <c r="Q192" s="368"/>
      <c r="R192" s="332"/>
      <c r="S192" s="332"/>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c r="BZ192" s="327"/>
      <c r="CA192" s="327"/>
      <c r="CB192" s="327"/>
      <c r="CC192" s="327"/>
      <c r="CD192" s="327"/>
      <c r="CE192" s="327"/>
      <c r="CF192" s="327"/>
      <c r="CG192" s="327"/>
      <c r="CH192" s="327"/>
      <c r="CI192" s="327"/>
      <c r="CJ192" s="327"/>
      <c r="CK192" s="327"/>
      <c r="CL192" s="327"/>
      <c r="CM192" s="327"/>
      <c r="CN192" s="327"/>
      <c r="CO192" s="327"/>
      <c r="CP192" s="327"/>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DZ192" s="327"/>
      <c r="EA192" s="327"/>
      <c r="EB192" s="327"/>
      <c r="EC192" s="327"/>
      <c r="ED192" s="327"/>
      <c r="EE192" s="327"/>
      <c r="EF192" s="327"/>
      <c r="EG192" s="327"/>
      <c r="EH192" s="327"/>
      <c r="EI192" s="327"/>
      <c r="EJ192" s="327"/>
      <c r="EK192" s="327"/>
      <c r="EL192" s="327"/>
      <c r="EM192" s="327"/>
      <c r="EN192" s="327"/>
      <c r="EO192" s="327"/>
      <c r="EP192" s="327"/>
      <c r="EQ192" s="327"/>
      <c r="ER192" s="327"/>
    </row>
    <row r="193" spans="1:148" s="328" customFormat="1" x14ac:dyDescent="0.3">
      <c r="A193" s="332"/>
      <c r="F193" s="367"/>
      <c r="H193" s="332"/>
      <c r="I193" s="490"/>
      <c r="J193" s="490"/>
      <c r="K193" s="368"/>
      <c r="M193" s="369"/>
      <c r="O193" s="512"/>
      <c r="P193" s="512"/>
      <c r="Q193" s="368"/>
      <c r="R193" s="332"/>
      <c r="S193" s="332"/>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c r="BZ193" s="327"/>
      <c r="CA193" s="327"/>
      <c r="CB193" s="327"/>
      <c r="CC193" s="327"/>
      <c r="CD193" s="327"/>
      <c r="CE193" s="327"/>
      <c r="CF193" s="327"/>
      <c r="CG193" s="327"/>
      <c r="CH193" s="327"/>
      <c r="CI193" s="327"/>
      <c r="CJ193" s="327"/>
      <c r="CK193" s="327"/>
      <c r="CL193" s="327"/>
      <c r="CM193" s="327"/>
      <c r="CN193" s="327"/>
      <c r="CO193" s="327"/>
      <c r="CP193" s="327"/>
      <c r="CQ193" s="327"/>
      <c r="CR193" s="327"/>
      <c r="CS193" s="327"/>
      <c r="CT193" s="327"/>
      <c r="CU193" s="327"/>
      <c r="CV193" s="327"/>
      <c r="CW193" s="327"/>
      <c r="CX193" s="327"/>
      <c r="CY193" s="327"/>
      <c r="CZ193" s="327"/>
      <c r="DA193" s="327"/>
      <c r="DB193" s="327"/>
      <c r="DC193" s="327"/>
      <c r="DD193" s="327"/>
      <c r="DE193" s="327"/>
      <c r="DF193" s="327"/>
      <c r="DG193" s="327"/>
      <c r="DH193" s="327"/>
      <c r="DI193" s="327"/>
      <c r="DJ193" s="327"/>
      <c r="DK193" s="327"/>
      <c r="DL193" s="327"/>
      <c r="DM193" s="327"/>
      <c r="DN193" s="327"/>
      <c r="DO193" s="327"/>
      <c r="DP193" s="327"/>
      <c r="DQ193" s="327"/>
      <c r="DR193" s="327"/>
      <c r="DS193" s="327"/>
      <c r="DT193" s="327"/>
      <c r="DU193" s="327"/>
      <c r="DV193" s="327"/>
      <c r="DW193" s="327"/>
      <c r="DX193" s="327"/>
      <c r="DY193" s="327"/>
      <c r="DZ193" s="327"/>
      <c r="EA193" s="327"/>
      <c r="EB193" s="327"/>
      <c r="EC193" s="327"/>
      <c r="ED193" s="327"/>
      <c r="EE193" s="327"/>
      <c r="EF193" s="327"/>
      <c r="EG193" s="327"/>
      <c r="EH193" s="327"/>
      <c r="EI193" s="327"/>
      <c r="EJ193" s="327"/>
      <c r="EK193" s="327"/>
      <c r="EL193" s="327"/>
      <c r="EM193" s="327"/>
      <c r="EN193" s="327"/>
      <c r="EO193" s="327"/>
      <c r="EP193" s="327"/>
      <c r="EQ193" s="327"/>
      <c r="ER193" s="327"/>
    </row>
    <row r="194" spans="1:148" s="328" customFormat="1" x14ac:dyDescent="0.3">
      <c r="A194" s="332"/>
      <c r="F194" s="367"/>
      <c r="H194" s="332"/>
      <c r="I194" s="490"/>
      <c r="J194" s="490"/>
      <c r="K194" s="368"/>
      <c r="M194" s="369"/>
      <c r="O194" s="512"/>
      <c r="P194" s="512"/>
      <c r="Q194" s="368"/>
      <c r="R194" s="332"/>
      <c r="S194" s="332"/>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c r="BZ194" s="327"/>
      <c r="CA194" s="327"/>
      <c r="CB194" s="327"/>
      <c r="CC194" s="327"/>
      <c r="CD194" s="327"/>
      <c r="CE194" s="327"/>
      <c r="CF194" s="327"/>
      <c r="CG194" s="327"/>
      <c r="CH194" s="327"/>
      <c r="CI194" s="327"/>
      <c r="CJ194" s="327"/>
      <c r="CK194" s="327"/>
      <c r="CL194" s="327"/>
      <c r="CM194" s="327"/>
      <c r="CN194" s="327"/>
      <c r="CO194" s="327"/>
      <c r="CP194" s="327"/>
      <c r="CQ194" s="327"/>
      <c r="CR194" s="327"/>
      <c r="CS194" s="327"/>
      <c r="CT194" s="327"/>
      <c r="CU194" s="327"/>
      <c r="CV194" s="327"/>
      <c r="CW194" s="327"/>
      <c r="CX194" s="327"/>
      <c r="CY194" s="327"/>
      <c r="CZ194" s="327"/>
      <c r="DA194" s="327"/>
      <c r="DB194" s="327"/>
      <c r="DC194" s="327"/>
      <c r="DD194" s="327"/>
      <c r="DE194" s="327"/>
      <c r="DF194" s="327"/>
      <c r="DG194" s="327"/>
      <c r="DH194" s="327"/>
      <c r="DI194" s="327"/>
      <c r="DJ194" s="327"/>
      <c r="DK194" s="327"/>
      <c r="DL194" s="327"/>
      <c r="DM194" s="327"/>
      <c r="DN194" s="327"/>
      <c r="DO194" s="327"/>
      <c r="DP194" s="327"/>
      <c r="DQ194" s="327"/>
      <c r="DR194" s="327"/>
      <c r="DS194" s="327"/>
      <c r="DT194" s="327"/>
      <c r="DU194" s="327"/>
      <c r="DV194" s="327"/>
      <c r="DW194" s="327"/>
      <c r="DX194" s="327"/>
      <c r="DY194" s="327"/>
      <c r="DZ194" s="327"/>
      <c r="EA194" s="327"/>
      <c r="EB194" s="327"/>
      <c r="EC194" s="327"/>
      <c r="ED194" s="327"/>
      <c r="EE194" s="327"/>
      <c r="EF194" s="327"/>
      <c r="EG194" s="327"/>
      <c r="EH194" s="327"/>
      <c r="EI194" s="327"/>
      <c r="EJ194" s="327"/>
      <c r="EK194" s="327"/>
      <c r="EL194" s="327"/>
      <c r="EM194" s="327"/>
      <c r="EN194" s="327"/>
      <c r="EO194" s="327"/>
      <c r="EP194" s="327"/>
      <c r="EQ194" s="327"/>
      <c r="ER194" s="327"/>
    </row>
    <row r="195" spans="1:148" s="328" customFormat="1" x14ac:dyDescent="0.3">
      <c r="A195" s="332"/>
      <c r="F195" s="367"/>
      <c r="H195" s="332"/>
      <c r="I195" s="490"/>
      <c r="J195" s="490"/>
      <c r="K195" s="368"/>
      <c r="M195" s="369"/>
      <c r="O195" s="512"/>
      <c r="P195" s="512"/>
      <c r="Q195" s="368"/>
      <c r="R195" s="332"/>
      <c r="S195" s="332"/>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c r="BW195" s="327"/>
      <c r="BX195" s="327"/>
      <c r="BY195" s="327"/>
      <c r="BZ195" s="327"/>
      <c r="CA195" s="327"/>
      <c r="CB195" s="327"/>
      <c r="CC195" s="327"/>
      <c r="CD195" s="327"/>
      <c r="CE195" s="327"/>
      <c r="CF195" s="327"/>
      <c r="CG195" s="327"/>
      <c r="CH195" s="327"/>
      <c r="CI195" s="327"/>
      <c r="CJ195" s="327"/>
      <c r="CK195" s="327"/>
      <c r="CL195" s="327"/>
      <c r="CM195" s="327"/>
      <c r="CN195" s="327"/>
      <c r="CO195" s="327"/>
      <c r="CP195" s="327"/>
      <c r="CQ195" s="327"/>
      <c r="CR195" s="327"/>
      <c r="CS195" s="327"/>
      <c r="CT195" s="327"/>
      <c r="CU195" s="327"/>
      <c r="CV195" s="327"/>
      <c r="CW195" s="327"/>
      <c r="CX195" s="327"/>
      <c r="CY195" s="327"/>
      <c r="CZ195" s="327"/>
      <c r="DA195" s="327"/>
      <c r="DB195" s="327"/>
      <c r="DC195" s="327"/>
      <c r="DD195" s="327"/>
      <c r="DE195" s="327"/>
      <c r="DF195" s="327"/>
      <c r="DG195" s="327"/>
      <c r="DH195" s="327"/>
      <c r="DI195" s="327"/>
      <c r="DJ195" s="327"/>
      <c r="DK195" s="327"/>
      <c r="DL195" s="327"/>
      <c r="DM195" s="327"/>
      <c r="DN195" s="327"/>
      <c r="DO195" s="327"/>
      <c r="DP195" s="327"/>
      <c r="DQ195" s="327"/>
      <c r="DR195" s="327"/>
      <c r="DS195" s="327"/>
      <c r="DT195" s="327"/>
      <c r="DU195" s="327"/>
      <c r="DV195" s="327"/>
      <c r="DW195" s="327"/>
      <c r="DX195" s="327"/>
      <c r="DY195" s="327"/>
      <c r="DZ195" s="327"/>
      <c r="EA195" s="327"/>
      <c r="EB195" s="327"/>
      <c r="EC195" s="327"/>
      <c r="ED195" s="327"/>
      <c r="EE195" s="327"/>
      <c r="EF195" s="327"/>
      <c r="EG195" s="327"/>
      <c r="EH195" s="327"/>
      <c r="EI195" s="327"/>
      <c r="EJ195" s="327"/>
      <c r="EK195" s="327"/>
      <c r="EL195" s="327"/>
      <c r="EM195" s="327"/>
      <c r="EN195" s="327"/>
      <c r="EO195" s="327"/>
      <c r="EP195" s="327"/>
      <c r="EQ195" s="327"/>
      <c r="ER195" s="327"/>
    </row>
    <row r="196" spans="1:148" s="328" customFormat="1" x14ac:dyDescent="0.3">
      <c r="A196" s="332"/>
      <c r="F196" s="367"/>
      <c r="H196" s="332"/>
      <c r="I196" s="490"/>
      <c r="J196" s="490"/>
      <c r="K196" s="368"/>
      <c r="M196" s="369"/>
      <c r="O196" s="512"/>
      <c r="P196" s="512"/>
      <c r="Q196" s="368"/>
      <c r="R196" s="332"/>
      <c r="S196" s="332"/>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c r="BV196" s="327"/>
      <c r="BW196" s="327"/>
      <c r="BX196" s="327"/>
      <c r="BY196" s="327"/>
      <c r="BZ196" s="327"/>
      <c r="CA196" s="327"/>
      <c r="CB196" s="327"/>
      <c r="CC196" s="327"/>
      <c r="CD196" s="327"/>
      <c r="CE196" s="327"/>
      <c r="CF196" s="327"/>
      <c r="CG196" s="327"/>
      <c r="CH196" s="327"/>
      <c r="CI196" s="327"/>
      <c r="CJ196" s="327"/>
      <c r="CK196" s="327"/>
      <c r="CL196" s="327"/>
      <c r="CM196" s="327"/>
      <c r="CN196" s="327"/>
      <c r="CO196" s="327"/>
      <c r="CP196" s="327"/>
      <c r="CQ196" s="327"/>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DZ196" s="327"/>
      <c r="EA196" s="327"/>
      <c r="EB196" s="327"/>
      <c r="EC196" s="327"/>
      <c r="ED196" s="327"/>
      <c r="EE196" s="327"/>
      <c r="EF196" s="327"/>
      <c r="EG196" s="327"/>
      <c r="EH196" s="327"/>
      <c r="EI196" s="327"/>
      <c r="EJ196" s="327"/>
      <c r="EK196" s="327"/>
      <c r="EL196" s="327"/>
      <c r="EM196" s="327"/>
      <c r="EN196" s="327"/>
      <c r="EO196" s="327"/>
      <c r="EP196" s="327"/>
      <c r="EQ196" s="327"/>
      <c r="ER196" s="327"/>
    </row>
    <row r="197" spans="1:148" s="328" customFormat="1" x14ac:dyDescent="0.3">
      <c r="A197" s="332"/>
      <c r="F197" s="367"/>
      <c r="H197" s="332"/>
      <c r="I197" s="490"/>
      <c r="J197" s="490"/>
      <c r="K197" s="368"/>
      <c r="M197" s="369"/>
      <c r="O197" s="512"/>
      <c r="P197" s="512"/>
      <c r="Q197" s="368"/>
      <c r="R197" s="332"/>
      <c r="S197" s="332"/>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c r="BW197" s="327"/>
      <c r="BX197" s="327"/>
      <c r="BY197" s="327"/>
      <c r="BZ197" s="327"/>
      <c r="CA197" s="327"/>
      <c r="CB197" s="327"/>
      <c r="CC197" s="327"/>
      <c r="CD197" s="327"/>
      <c r="CE197" s="327"/>
      <c r="CF197" s="327"/>
      <c r="CG197" s="327"/>
      <c r="CH197" s="327"/>
      <c r="CI197" s="327"/>
      <c r="CJ197" s="327"/>
      <c r="CK197" s="327"/>
      <c r="CL197" s="327"/>
      <c r="CM197" s="327"/>
      <c r="CN197" s="327"/>
      <c r="CO197" s="327"/>
      <c r="CP197" s="327"/>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DZ197" s="327"/>
      <c r="EA197" s="327"/>
      <c r="EB197" s="327"/>
      <c r="EC197" s="327"/>
      <c r="ED197" s="327"/>
      <c r="EE197" s="327"/>
      <c r="EF197" s="327"/>
      <c r="EG197" s="327"/>
      <c r="EH197" s="327"/>
      <c r="EI197" s="327"/>
      <c r="EJ197" s="327"/>
      <c r="EK197" s="327"/>
      <c r="EL197" s="327"/>
      <c r="EM197" s="327"/>
      <c r="EN197" s="327"/>
      <c r="EO197" s="327"/>
      <c r="EP197" s="327"/>
      <c r="EQ197" s="327"/>
      <c r="ER197" s="327"/>
    </row>
    <row r="198" spans="1:148" s="328" customFormat="1" x14ac:dyDescent="0.3">
      <c r="A198" s="332"/>
      <c r="F198" s="367"/>
      <c r="H198" s="332"/>
      <c r="I198" s="490"/>
      <c r="J198" s="490"/>
      <c r="K198" s="368"/>
      <c r="M198" s="369"/>
      <c r="O198" s="512"/>
      <c r="P198" s="512"/>
      <c r="Q198" s="368"/>
      <c r="R198" s="332"/>
      <c r="S198" s="332"/>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c r="BW198" s="327"/>
      <c r="BX198" s="327"/>
      <c r="BY198" s="327"/>
      <c r="BZ198" s="327"/>
      <c r="CA198" s="327"/>
      <c r="CB198" s="327"/>
      <c r="CC198" s="327"/>
      <c r="CD198" s="327"/>
      <c r="CE198" s="327"/>
      <c r="CF198" s="327"/>
      <c r="CG198" s="327"/>
      <c r="CH198" s="327"/>
      <c r="CI198" s="327"/>
      <c r="CJ198" s="327"/>
      <c r="CK198" s="327"/>
      <c r="CL198" s="327"/>
      <c r="CM198" s="327"/>
      <c r="CN198" s="327"/>
      <c r="CO198" s="327"/>
      <c r="CP198" s="327"/>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DZ198" s="327"/>
      <c r="EA198" s="327"/>
      <c r="EB198" s="327"/>
      <c r="EC198" s="327"/>
      <c r="ED198" s="327"/>
      <c r="EE198" s="327"/>
      <c r="EF198" s="327"/>
      <c r="EG198" s="327"/>
      <c r="EH198" s="327"/>
      <c r="EI198" s="327"/>
      <c r="EJ198" s="327"/>
      <c r="EK198" s="327"/>
      <c r="EL198" s="327"/>
      <c r="EM198" s="327"/>
      <c r="EN198" s="327"/>
      <c r="EO198" s="327"/>
      <c r="EP198" s="327"/>
      <c r="EQ198" s="327"/>
      <c r="ER198" s="327"/>
    </row>
    <row r="199" spans="1:148" s="328" customFormat="1" x14ac:dyDescent="0.3">
      <c r="A199" s="332"/>
      <c r="F199" s="367"/>
      <c r="H199" s="332"/>
      <c r="I199" s="490"/>
      <c r="J199" s="490"/>
      <c r="K199" s="368"/>
      <c r="M199" s="369"/>
      <c r="O199" s="512"/>
      <c r="P199" s="512"/>
      <c r="Q199" s="368"/>
      <c r="R199" s="332"/>
      <c r="S199" s="332"/>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c r="CA199" s="327"/>
      <c r="CB199" s="327"/>
      <c r="CC199" s="327"/>
      <c r="CD199" s="327"/>
      <c r="CE199" s="327"/>
      <c r="CF199" s="327"/>
      <c r="CG199" s="327"/>
      <c r="CH199" s="327"/>
      <c r="CI199" s="327"/>
      <c r="CJ199" s="327"/>
      <c r="CK199" s="327"/>
      <c r="CL199" s="327"/>
      <c r="CM199" s="327"/>
      <c r="CN199" s="327"/>
      <c r="CO199" s="327"/>
      <c r="CP199" s="327"/>
      <c r="CQ199" s="327"/>
      <c r="CR199" s="327"/>
      <c r="CS199" s="327"/>
      <c r="CT199" s="327"/>
      <c r="CU199" s="327"/>
      <c r="CV199" s="327"/>
      <c r="CW199" s="327"/>
      <c r="CX199" s="327"/>
      <c r="CY199" s="327"/>
      <c r="CZ199" s="327"/>
      <c r="DA199" s="327"/>
      <c r="DB199" s="327"/>
      <c r="DC199" s="327"/>
      <c r="DD199" s="327"/>
      <c r="DE199" s="327"/>
      <c r="DF199" s="327"/>
      <c r="DG199" s="327"/>
      <c r="DH199" s="327"/>
      <c r="DI199" s="327"/>
      <c r="DJ199" s="327"/>
      <c r="DK199" s="327"/>
      <c r="DL199" s="327"/>
      <c r="DM199" s="327"/>
      <c r="DN199" s="327"/>
      <c r="DO199" s="327"/>
      <c r="DP199" s="327"/>
      <c r="DQ199" s="327"/>
      <c r="DR199" s="327"/>
      <c r="DS199" s="327"/>
      <c r="DT199" s="327"/>
      <c r="DU199" s="327"/>
      <c r="DV199" s="327"/>
      <c r="DW199" s="327"/>
      <c r="DX199" s="327"/>
      <c r="DY199" s="327"/>
      <c r="DZ199" s="327"/>
      <c r="EA199" s="327"/>
      <c r="EB199" s="327"/>
      <c r="EC199" s="327"/>
      <c r="ED199" s="327"/>
      <c r="EE199" s="327"/>
      <c r="EF199" s="327"/>
      <c r="EG199" s="327"/>
      <c r="EH199" s="327"/>
      <c r="EI199" s="327"/>
      <c r="EJ199" s="327"/>
      <c r="EK199" s="327"/>
      <c r="EL199" s="327"/>
      <c r="EM199" s="327"/>
      <c r="EN199" s="327"/>
      <c r="EO199" s="327"/>
      <c r="EP199" s="327"/>
      <c r="EQ199" s="327"/>
      <c r="ER199" s="327"/>
    </row>
    <row r="200" spans="1:148" s="328" customFormat="1" x14ac:dyDescent="0.3">
      <c r="A200" s="332"/>
      <c r="F200" s="367"/>
      <c r="H200" s="332"/>
      <c r="I200" s="490"/>
      <c r="J200" s="490"/>
      <c r="K200" s="368"/>
      <c r="M200" s="369"/>
      <c r="O200" s="512"/>
      <c r="P200" s="512"/>
      <c r="Q200" s="368"/>
      <c r="R200" s="332"/>
      <c r="S200" s="332"/>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c r="CA200" s="327"/>
      <c r="CB200" s="327"/>
      <c r="CC200" s="327"/>
      <c r="CD200" s="327"/>
      <c r="CE200" s="327"/>
      <c r="CF200" s="327"/>
      <c r="CG200" s="327"/>
      <c r="CH200" s="327"/>
      <c r="CI200" s="327"/>
      <c r="CJ200" s="327"/>
      <c r="CK200" s="327"/>
      <c r="CL200" s="327"/>
      <c r="CM200" s="327"/>
      <c r="CN200" s="327"/>
      <c r="CO200" s="327"/>
      <c r="CP200" s="327"/>
      <c r="CQ200" s="327"/>
      <c r="CR200" s="327"/>
      <c r="CS200" s="327"/>
      <c r="CT200" s="327"/>
      <c r="CU200" s="327"/>
      <c r="CV200" s="327"/>
      <c r="CW200" s="327"/>
      <c r="CX200" s="327"/>
      <c r="CY200" s="327"/>
      <c r="CZ200" s="327"/>
      <c r="DA200" s="327"/>
      <c r="DB200" s="327"/>
      <c r="DC200" s="327"/>
      <c r="DD200" s="327"/>
      <c r="DE200" s="327"/>
      <c r="DF200" s="327"/>
      <c r="DG200" s="327"/>
      <c r="DH200" s="327"/>
      <c r="DI200" s="327"/>
      <c r="DJ200" s="327"/>
      <c r="DK200" s="327"/>
      <c r="DL200" s="327"/>
      <c r="DM200" s="327"/>
      <c r="DN200" s="327"/>
      <c r="DO200" s="327"/>
      <c r="DP200" s="327"/>
      <c r="DQ200" s="327"/>
      <c r="DR200" s="327"/>
      <c r="DS200" s="327"/>
      <c r="DT200" s="327"/>
      <c r="DU200" s="327"/>
      <c r="DV200" s="327"/>
      <c r="DW200" s="327"/>
      <c r="DX200" s="327"/>
      <c r="DY200" s="327"/>
      <c r="DZ200" s="327"/>
      <c r="EA200" s="327"/>
      <c r="EB200" s="327"/>
      <c r="EC200" s="327"/>
      <c r="ED200" s="327"/>
      <c r="EE200" s="327"/>
      <c r="EF200" s="327"/>
      <c r="EG200" s="327"/>
      <c r="EH200" s="327"/>
      <c r="EI200" s="327"/>
      <c r="EJ200" s="327"/>
      <c r="EK200" s="327"/>
      <c r="EL200" s="327"/>
      <c r="EM200" s="327"/>
      <c r="EN200" s="327"/>
      <c r="EO200" s="327"/>
      <c r="EP200" s="327"/>
      <c r="EQ200" s="327"/>
      <c r="ER200" s="327"/>
    </row>
    <row r="201" spans="1:148" s="328" customFormat="1" x14ac:dyDescent="0.3">
      <c r="A201" s="332"/>
      <c r="F201" s="367"/>
      <c r="H201" s="332"/>
      <c r="I201" s="490"/>
      <c r="J201" s="490"/>
      <c r="K201" s="368"/>
      <c r="M201" s="369"/>
      <c r="O201" s="512"/>
      <c r="P201" s="512"/>
      <c r="Q201" s="368"/>
      <c r="R201" s="332"/>
      <c r="S201" s="332"/>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c r="BV201" s="327"/>
      <c r="BW201" s="327"/>
      <c r="BX201" s="327"/>
      <c r="BY201" s="327"/>
      <c r="BZ201" s="327"/>
      <c r="CA201" s="327"/>
      <c r="CB201" s="327"/>
      <c r="CC201" s="327"/>
      <c r="CD201" s="327"/>
      <c r="CE201" s="327"/>
      <c r="CF201" s="327"/>
      <c r="CG201" s="327"/>
      <c r="CH201" s="327"/>
      <c r="CI201" s="327"/>
      <c r="CJ201" s="327"/>
      <c r="CK201" s="327"/>
      <c r="CL201" s="327"/>
      <c r="CM201" s="327"/>
      <c r="CN201" s="327"/>
      <c r="CO201" s="327"/>
      <c r="CP201" s="327"/>
      <c r="CQ201" s="327"/>
      <c r="CR201" s="327"/>
      <c r="CS201" s="327"/>
      <c r="CT201" s="327"/>
      <c r="CU201" s="327"/>
      <c r="CV201" s="327"/>
      <c r="CW201" s="327"/>
      <c r="CX201" s="327"/>
      <c r="CY201" s="327"/>
      <c r="CZ201" s="327"/>
      <c r="DA201" s="327"/>
      <c r="DB201" s="327"/>
      <c r="DC201" s="327"/>
      <c r="DD201" s="327"/>
      <c r="DE201" s="327"/>
      <c r="DF201" s="327"/>
      <c r="DG201" s="327"/>
      <c r="DH201" s="327"/>
      <c r="DI201" s="327"/>
      <c r="DJ201" s="327"/>
      <c r="DK201" s="327"/>
      <c r="DL201" s="327"/>
      <c r="DM201" s="327"/>
      <c r="DN201" s="327"/>
      <c r="DO201" s="327"/>
      <c r="DP201" s="327"/>
      <c r="DQ201" s="327"/>
      <c r="DR201" s="327"/>
      <c r="DS201" s="327"/>
      <c r="DT201" s="327"/>
      <c r="DU201" s="327"/>
      <c r="DV201" s="327"/>
      <c r="DW201" s="327"/>
      <c r="DX201" s="327"/>
      <c r="DY201" s="327"/>
      <c r="DZ201" s="327"/>
      <c r="EA201" s="327"/>
      <c r="EB201" s="327"/>
      <c r="EC201" s="327"/>
      <c r="ED201" s="327"/>
      <c r="EE201" s="327"/>
      <c r="EF201" s="327"/>
      <c r="EG201" s="327"/>
      <c r="EH201" s="327"/>
      <c r="EI201" s="327"/>
      <c r="EJ201" s="327"/>
      <c r="EK201" s="327"/>
      <c r="EL201" s="327"/>
      <c r="EM201" s="327"/>
      <c r="EN201" s="327"/>
      <c r="EO201" s="327"/>
      <c r="EP201" s="327"/>
      <c r="EQ201" s="327"/>
      <c r="ER201" s="327"/>
    </row>
    <row r="202" spans="1:148" s="328" customFormat="1" x14ac:dyDescent="0.3">
      <c r="A202" s="332"/>
      <c r="F202" s="367"/>
      <c r="H202" s="332"/>
      <c r="I202" s="490"/>
      <c r="J202" s="490"/>
      <c r="K202" s="368"/>
      <c r="M202" s="369"/>
      <c r="O202" s="512"/>
      <c r="P202" s="512"/>
      <c r="Q202" s="368"/>
      <c r="R202" s="332"/>
      <c r="S202" s="332"/>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c r="BW202" s="327"/>
      <c r="BX202" s="327"/>
      <c r="BY202" s="327"/>
      <c r="BZ202" s="327"/>
      <c r="CA202" s="327"/>
      <c r="CB202" s="327"/>
      <c r="CC202" s="327"/>
      <c r="CD202" s="327"/>
      <c r="CE202" s="327"/>
      <c r="CF202" s="327"/>
      <c r="CG202" s="327"/>
      <c r="CH202" s="327"/>
      <c r="CI202" s="327"/>
      <c r="CJ202" s="327"/>
      <c r="CK202" s="327"/>
      <c r="CL202" s="327"/>
      <c r="CM202" s="327"/>
      <c r="CN202" s="327"/>
      <c r="CO202" s="327"/>
      <c r="CP202" s="327"/>
      <c r="CQ202" s="327"/>
      <c r="CR202" s="327"/>
      <c r="CS202" s="327"/>
      <c r="CT202" s="327"/>
      <c r="CU202" s="327"/>
      <c r="CV202" s="327"/>
      <c r="CW202" s="327"/>
      <c r="CX202" s="327"/>
      <c r="CY202" s="327"/>
      <c r="CZ202" s="327"/>
      <c r="DA202" s="327"/>
      <c r="DB202" s="327"/>
      <c r="DC202" s="327"/>
      <c r="DD202" s="327"/>
      <c r="DE202" s="327"/>
      <c r="DF202" s="327"/>
      <c r="DG202" s="327"/>
      <c r="DH202" s="327"/>
      <c r="DI202" s="327"/>
      <c r="DJ202" s="327"/>
      <c r="DK202" s="327"/>
      <c r="DL202" s="327"/>
      <c r="DM202" s="327"/>
      <c r="DN202" s="327"/>
      <c r="DO202" s="327"/>
      <c r="DP202" s="327"/>
      <c r="DQ202" s="327"/>
      <c r="DR202" s="327"/>
      <c r="DS202" s="327"/>
      <c r="DT202" s="327"/>
      <c r="DU202" s="327"/>
      <c r="DV202" s="327"/>
      <c r="DW202" s="327"/>
      <c r="DX202" s="327"/>
      <c r="DY202" s="327"/>
      <c r="DZ202" s="327"/>
      <c r="EA202" s="327"/>
      <c r="EB202" s="327"/>
      <c r="EC202" s="327"/>
      <c r="ED202" s="327"/>
      <c r="EE202" s="327"/>
      <c r="EF202" s="327"/>
      <c r="EG202" s="327"/>
      <c r="EH202" s="327"/>
      <c r="EI202" s="327"/>
      <c r="EJ202" s="327"/>
      <c r="EK202" s="327"/>
      <c r="EL202" s="327"/>
      <c r="EM202" s="327"/>
      <c r="EN202" s="327"/>
      <c r="EO202" s="327"/>
      <c r="EP202" s="327"/>
      <c r="EQ202" s="327"/>
      <c r="ER202" s="327"/>
    </row>
    <row r="203" spans="1:148" s="328" customFormat="1" x14ac:dyDescent="0.3">
      <c r="A203" s="332"/>
      <c r="F203" s="367"/>
      <c r="H203" s="332"/>
      <c r="I203" s="490"/>
      <c r="J203" s="490"/>
      <c r="K203" s="368"/>
      <c r="M203" s="369"/>
      <c r="O203" s="512"/>
      <c r="P203" s="512"/>
      <c r="Q203" s="368"/>
      <c r="R203" s="332"/>
      <c r="S203" s="332"/>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c r="BW203" s="327"/>
      <c r="BX203" s="327"/>
      <c r="BY203" s="327"/>
      <c r="BZ203" s="327"/>
      <c r="CA203" s="327"/>
      <c r="CB203" s="327"/>
      <c r="CC203" s="327"/>
      <c r="CD203" s="327"/>
      <c r="CE203" s="327"/>
      <c r="CF203" s="327"/>
      <c r="CG203" s="327"/>
      <c r="CH203" s="327"/>
      <c r="CI203" s="327"/>
      <c r="CJ203" s="327"/>
      <c r="CK203" s="327"/>
      <c r="CL203" s="327"/>
      <c r="CM203" s="327"/>
      <c r="CN203" s="327"/>
      <c r="CO203" s="327"/>
      <c r="CP203" s="327"/>
      <c r="CQ203" s="327"/>
      <c r="CR203" s="327"/>
      <c r="CS203" s="327"/>
      <c r="CT203" s="327"/>
      <c r="CU203" s="327"/>
      <c r="CV203" s="327"/>
      <c r="CW203" s="327"/>
      <c r="CX203" s="327"/>
      <c r="CY203" s="327"/>
      <c r="CZ203" s="327"/>
      <c r="DA203" s="327"/>
      <c r="DB203" s="327"/>
      <c r="DC203" s="327"/>
      <c r="DD203" s="327"/>
      <c r="DE203" s="327"/>
      <c r="DF203" s="327"/>
      <c r="DG203" s="327"/>
      <c r="DH203" s="327"/>
      <c r="DI203" s="327"/>
      <c r="DJ203" s="327"/>
      <c r="DK203" s="327"/>
      <c r="DL203" s="327"/>
      <c r="DM203" s="327"/>
      <c r="DN203" s="327"/>
      <c r="DO203" s="327"/>
      <c r="DP203" s="327"/>
      <c r="DQ203" s="327"/>
      <c r="DR203" s="327"/>
      <c r="DS203" s="327"/>
      <c r="DT203" s="327"/>
      <c r="DU203" s="327"/>
      <c r="DV203" s="327"/>
      <c r="DW203" s="327"/>
      <c r="DX203" s="327"/>
      <c r="DY203" s="327"/>
      <c r="DZ203" s="327"/>
      <c r="EA203" s="327"/>
      <c r="EB203" s="327"/>
      <c r="EC203" s="327"/>
      <c r="ED203" s="327"/>
      <c r="EE203" s="327"/>
      <c r="EF203" s="327"/>
      <c r="EG203" s="327"/>
      <c r="EH203" s="327"/>
      <c r="EI203" s="327"/>
      <c r="EJ203" s="327"/>
      <c r="EK203" s="327"/>
      <c r="EL203" s="327"/>
      <c r="EM203" s="327"/>
      <c r="EN203" s="327"/>
      <c r="EO203" s="327"/>
      <c r="EP203" s="327"/>
      <c r="EQ203" s="327"/>
      <c r="ER203" s="327"/>
    </row>
    <row r="204" spans="1:148" s="328" customFormat="1" x14ac:dyDescent="0.3">
      <c r="A204" s="332"/>
      <c r="F204" s="367"/>
      <c r="H204" s="332"/>
      <c r="I204" s="490"/>
      <c r="J204" s="490"/>
      <c r="K204" s="368"/>
      <c r="M204" s="369"/>
      <c r="O204" s="512"/>
      <c r="P204" s="512"/>
      <c r="Q204" s="368"/>
      <c r="R204" s="332"/>
      <c r="S204" s="332"/>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c r="BV204" s="327"/>
      <c r="BW204" s="327"/>
      <c r="BX204" s="327"/>
      <c r="BY204" s="327"/>
      <c r="BZ204" s="327"/>
      <c r="CA204" s="327"/>
      <c r="CB204" s="327"/>
      <c r="CC204" s="327"/>
      <c r="CD204" s="327"/>
      <c r="CE204" s="327"/>
      <c r="CF204" s="327"/>
      <c r="CG204" s="327"/>
      <c r="CH204" s="327"/>
      <c r="CI204" s="327"/>
      <c r="CJ204" s="327"/>
      <c r="CK204" s="327"/>
      <c r="CL204" s="327"/>
      <c r="CM204" s="327"/>
      <c r="CN204" s="327"/>
      <c r="CO204" s="327"/>
      <c r="CP204" s="327"/>
      <c r="CQ204" s="327"/>
      <c r="CR204" s="327"/>
      <c r="CS204" s="327"/>
      <c r="CT204" s="327"/>
      <c r="CU204" s="327"/>
      <c r="CV204" s="327"/>
      <c r="CW204" s="327"/>
      <c r="CX204" s="327"/>
      <c r="CY204" s="327"/>
      <c r="CZ204" s="327"/>
      <c r="DA204" s="327"/>
      <c r="DB204" s="327"/>
      <c r="DC204" s="327"/>
      <c r="DD204" s="327"/>
      <c r="DE204" s="327"/>
      <c r="DF204" s="327"/>
      <c r="DG204" s="327"/>
      <c r="DH204" s="327"/>
      <c r="DI204" s="327"/>
      <c r="DJ204" s="327"/>
      <c r="DK204" s="327"/>
      <c r="DL204" s="327"/>
      <c r="DM204" s="327"/>
      <c r="DN204" s="327"/>
      <c r="DO204" s="327"/>
      <c r="DP204" s="327"/>
      <c r="DQ204" s="327"/>
      <c r="DR204" s="327"/>
      <c r="DS204" s="327"/>
      <c r="DT204" s="327"/>
      <c r="DU204" s="327"/>
      <c r="DV204" s="327"/>
      <c r="DW204" s="327"/>
      <c r="DX204" s="327"/>
      <c r="DY204" s="327"/>
      <c r="DZ204" s="327"/>
      <c r="EA204" s="327"/>
      <c r="EB204" s="327"/>
      <c r="EC204" s="327"/>
      <c r="ED204" s="327"/>
      <c r="EE204" s="327"/>
      <c r="EF204" s="327"/>
      <c r="EG204" s="327"/>
      <c r="EH204" s="327"/>
      <c r="EI204" s="327"/>
      <c r="EJ204" s="327"/>
      <c r="EK204" s="327"/>
      <c r="EL204" s="327"/>
      <c r="EM204" s="327"/>
      <c r="EN204" s="327"/>
      <c r="EO204" s="327"/>
      <c r="EP204" s="327"/>
      <c r="EQ204" s="327"/>
      <c r="ER204" s="327"/>
    </row>
    <row r="205" spans="1:148" s="328" customFormat="1" x14ac:dyDescent="0.3">
      <c r="A205" s="332"/>
      <c r="F205" s="367"/>
      <c r="H205" s="332"/>
      <c r="I205" s="490"/>
      <c r="J205" s="490"/>
      <c r="K205" s="368"/>
      <c r="M205" s="369"/>
      <c r="O205" s="512"/>
      <c r="P205" s="512"/>
      <c r="Q205" s="368"/>
      <c r="R205" s="332"/>
      <c r="S205" s="332"/>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c r="BV205" s="327"/>
      <c r="BW205" s="327"/>
      <c r="BX205" s="327"/>
      <c r="BY205" s="327"/>
      <c r="BZ205" s="327"/>
      <c r="CA205" s="327"/>
      <c r="CB205" s="327"/>
      <c r="CC205" s="327"/>
      <c r="CD205" s="327"/>
      <c r="CE205" s="327"/>
      <c r="CF205" s="327"/>
      <c r="CG205" s="327"/>
      <c r="CH205" s="327"/>
      <c r="CI205" s="327"/>
      <c r="CJ205" s="327"/>
      <c r="CK205" s="327"/>
      <c r="CL205" s="327"/>
      <c r="CM205" s="327"/>
      <c r="CN205" s="327"/>
      <c r="CO205" s="327"/>
      <c r="CP205" s="327"/>
      <c r="CQ205" s="327"/>
      <c r="CR205" s="327"/>
      <c r="CS205" s="327"/>
      <c r="CT205" s="327"/>
      <c r="CU205" s="327"/>
      <c r="CV205" s="327"/>
      <c r="CW205" s="327"/>
      <c r="CX205" s="327"/>
      <c r="CY205" s="327"/>
      <c r="CZ205" s="327"/>
      <c r="DA205" s="327"/>
      <c r="DB205" s="327"/>
      <c r="DC205" s="327"/>
      <c r="DD205" s="327"/>
      <c r="DE205" s="327"/>
      <c r="DF205" s="327"/>
      <c r="DG205" s="327"/>
      <c r="DH205" s="327"/>
      <c r="DI205" s="327"/>
      <c r="DJ205" s="327"/>
      <c r="DK205" s="327"/>
      <c r="DL205" s="327"/>
      <c r="DM205" s="327"/>
      <c r="DN205" s="327"/>
      <c r="DO205" s="327"/>
      <c r="DP205" s="327"/>
      <c r="DQ205" s="327"/>
      <c r="DR205" s="327"/>
      <c r="DS205" s="327"/>
      <c r="DT205" s="327"/>
      <c r="DU205" s="327"/>
      <c r="DV205" s="327"/>
      <c r="DW205" s="327"/>
      <c r="DX205" s="327"/>
      <c r="DY205" s="327"/>
      <c r="DZ205" s="327"/>
      <c r="EA205" s="327"/>
      <c r="EB205" s="327"/>
      <c r="EC205" s="327"/>
      <c r="ED205" s="327"/>
      <c r="EE205" s="327"/>
      <c r="EF205" s="327"/>
      <c r="EG205" s="327"/>
      <c r="EH205" s="327"/>
      <c r="EI205" s="327"/>
      <c r="EJ205" s="327"/>
      <c r="EK205" s="327"/>
      <c r="EL205" s="327"/>
      <c r="EM205" s="327"/>
      <c r="EN205" s="327"/>
      <c r="EO205" s="327"/>
      <c r="EP205" s="327"/>
      <c r="EQ205" s="327"/>
      <c r="ER205" s="327"/>
    </row>
    <row r="206" spans="1:148" s="328" customFormat="1" x14ac:dyDescent="0.3">
      <c r="A206" s="332"/>
      <c r="F206" s="367"/>
      <c r="H206" s="332"/>
      <c r="I206" s="490"/>
      <c r="J206" s="490"/>
      <c r="K206" s="368"/>
      <c r="M206" s="369"/>
      <c r="O206" s="512"/>
      <c r="P206" s="512"/>
      <c r="Q206" s="368"/>
      <c r="R206" s="332"/>
      <c r="S206" s="332"/>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c r="BW206" s="327"/>
      <c r="BX206" s="327"/>
      <c r="BY206" s="327"/>
      <c r="BZ206" s="327"/>
      <c r="CA206" s="327"/>
      <c r="CB206" s="327"/>
      <c r="CC206" s="327"/>
      <c r="CD206" s="327"/>
      <c r="CE206" s="327"/>
      <c r="CF206" s="327"/>
      <c r="CG206" s="327"/>
      <c r="CH206" s="327"/>
      <c r="CI206" s="327"/>
      <c r="CJ206" s="327"/>
      <c r="CK206" s="327"/>
      <c r="CL206" s="327"/>
      <c r="CM206" s="327"/>
      <c r="CN206" s="327"/>
      <c r="CO206" s="327"/>
      <c r="CP206" s="327"/>
      <c r="CQ206" s="327"/>
      <c r="CR206" s="327"/>
      <c r="CS206" s="327"/>
      <c r="CT206" s="327"/>
      <c r="CU206" s="327"/>
      <c r="CV206" s="327"/>
      <c r="CW206" s="327"/>
      <c r="CX206" s="327"/>
      <c r="CY206" s="327"/>
      <c r="CZ206" s="327"/>
      <c r="DA206" s="327"/>
      <c r="DB206" s="327"/>
      <c r="DC206" s="327"/>
      <c r="DD206" s="327"/>
      <c r="DE206" s="327"/>
      <c r="DF206" s="327"/>
      <c r="DG206" s="327"/>
      <c r="DH206" s="327"/>
      <c r="DI206" s="327"/>
      <c r="DJ206" s="327"/>
      <c r="DK206" s="327"/>
      <c r="DL206" s="327"/>
      <c r="DM206" s="327"/>
      <c r="DN206" s="327"/>
      <c r="DO206" s="327"/>
      <c r="DP206" s="327"/>
      <c r="DQ206" s="327"/>
      <c r="DR206" s="327"/>
      <c r="DS206" s="327"/>
      <c r="DT206" s="327"/>
      <c r="DU206" s="327"/>
      <c r="DV206" s="327"/>
      <c r="DW206" s="327"/>
      <c r="DX206" s="327"/>
      <c r="DY206" s="327"/>
      <c r="DZ206" s="327"/>
      <c r="EA206" s="327"/>
      <c r="EB206" s="327"/>
      <c r="EC206" s="327"/>
      <c r="ED206" s="327"/>
      <c r="EE206" s="327"/>
      <c r="EF206" s="327"/>
      <c r="EG206" s="327"/>
      <c r="EH206" s="327"/>
      <c r="EI206" s="327"/>
      <c r="EJ206" s="327"/>
      <c r="EK206" s="327"/>
      <c r="EL206" s="327"/>
      <c r="EM206" s="327"/>
      <c r="EN206" s="327"/>
      <c r="EO206" s="327"/>
      <c r="EP206" s="327"/>
      <c r="EQ206" s="327"/>
      <c r="ER206" s="327"/>
    </row>
    <row r="207" spans="1:148" s="328" customFormat="1" x14ac:dyDescent="0.3">
      <c r="A207" s="332"/>
      <c r="F207" s="367"/>
      <c r="H207" s="332"/>
      <c r="I207" s="490"/>
      <c r="J207" s="490"/>
      <c r="K207" s="368"/>
      <c r="M207" s="369"/>
      <c r="O207" s="512"/>
      <c r="P207" s="512"/>
      <c r="Q207" s="368"/>
      <c r="R207" s="332"/>
      <c r="S207" s="332"/>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c r="BV207" s="327"/>
      <c r="BW207" s="327"/>
      <c r="BX207" s="327"/>
      <c r="BY207" s="327"/>
      <c r="BZ207" s="327"/>
      <c r="CA207" s="327"/>
      <c r="CB207" s="327"/>
      <c r="CC207" s="327"/>
      <c r="CD207" s="327"/>
      <c r="CE207" s="327"/>
      <c r="CF207" s="327"/>
      <c r="CG207" s="327"/>
      <c r="CH207" s="327"/>
      <c r="CI207" s="327"/>
      <c r="CJ207" s="327"/>
      <c r="CK207" s="327"/>
      <c r="CL207" s="327"/>
      <c r="CM207" s="327"/>
      <c r="CN207" s="327"/>
      <c r="CO207" s="327"/>
      <c r="CP207" s="327"/>
      <c r="CQ207" s="327"/>
      <c r="CR207" s="327"/>
      <c r="CS207" s="327"/>
      <c r="CT207" s="327"/>
      <c r="CU207" s="327"/>
      <c r="CV207" s="327"/>
      <c r="CW207" s="327"/>
      <c r="CX207" s="327"/>
      <c r="CY207" s="327"/>
      <c r="CZ207" s="327"/>
      <c r="DA207" s="327"/>
      <c r="DB207" s="327"/>
      <c r="DC207" s="327"/>
      <c r="DD207" s="327"/>
      <c r="DE207" s="327"/>
      <c r="DF207" s="327"/>
      <c r="DG207" s="327"/>
      <c r="DH207" s="327"/>
      <c r="DI207" s="327"/>
      <c r="DJ207" s="327"/>
      <c r="DK207" s="327"/>
      <c r="DL207" s="327"/>
      <c r="DM207" s="327"/>
      <c r="DN207" s="327"/>
      <c r="DO207" s="327"/>
      <c r="DP207" s="327"/>
      <c r="DQ207" s="327"/>
      <c r="DR207" s="327"/>
      <c r="DS207" s="327"/>
      <c r="DT207" s="327"/>
      <c r="DU207" s="327"/>
      <c r="DV207" s="327"/>
      <c r="DW207" s="327"/>
      <c r="DX207" s="327"/>
      <c r="DY207" s="327"/>
      <c r="DZ207" s="327"/>
      <c r="EA207" s="327"/>
      <c r="EB207" s="327"/>
      <c r="EC207" s="327"/>
      <c r="ED207" s="327"/>
      <c r="EE207" s="327"/>
      <c r="EF207" s="327"/>
      <c r="EG207" s="327"/>
      <c r="EH207" s="327"/>
      <c r="EI207" s="327"/>
      <c r="EJ207" s="327"/>
      <c r="EK207" s="327"/>
      <c r="EL207" s="327"/>
      <c r="EM207" s="327"/>
      <c r="EN207" s="327"/>
      <c r="EO207" s="327"/>
      <c r="EP207" s="327"/>
      <c r="EQ207" s="327"/>
      <c r="ER207" s="327"/>
    </row>
    <row r="208" spans="1:148" s="328" customFormat="1" x14ac:dyDescent="0.3">
      <c r="A208" s="332"/>
      <c r="F208" s="367"/>
      <c r="H208" s="332"/>
      <c r="I208" s="490"/>
      <c r="J208" s="490"/>
      <c r="K208" s="368"/>
      <c r="M208" s="369"/>
      <c r="O208" s="512"/>
      <c r="P208" s="512"/>
      <c r="Q208" s="368"/>
      <c r="R208" s="332"/>
      <c r="S208" s="332"/>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c r="BZ208" s="327"/>
      <c r="CA208" s="327"/>
      <c r="CB208" s="327"/>
      <c r="CC208" s="327"/>
      <c r="CD208" s="327"/>
      <c r="CE208" s="327"/>
      <c r="CF208" s="327"/>
      <c r="CG208" s="327"/>
      <c r="CH208" s="327"/>
      <c r="CI208" s="327"/>
      <c r="CJ208" s="327"/>
      <c r="CK208" s="327"/>
      <c r="CL208" s="327"/>
      <c r="CM208" s="327"/>
      <c r="CN208" s="327"/>
      <c r="CO208" s="327"/>
      <c r="CP208" s="327"/>
      <c r="CQ208" s="327"/>
      <c r="CR208" s="327"/>
      <c r="CS208" s="327"/>
      <c r="CT208" s="327"/>
      <c r="CU208" s="327"/>
      <c r="CV208" s="327"/>
      <c r="CW208" s="327"/>
      <c r="CX208" s="327"/>
      <c r="CY208" s="327"/>
      <c r="CZ208" s="327"/>
      <c r="DA208" s="327"/>
      <c r="DB208" s="327"/>
      <c r="DC208" s="327"/>
      <c r="DD208" s="327"/>
      <c r="DE208" s="327"/>
      <c r="DF208" s="327"/>
      <c r="DG208" s="327"/>
      <c r="DH208" s="327"/>
      <c r="DI208" s="327"/>
      <c r="DJ208" s="327"/>
      <c r="DK208" s="327"/>
      <c r="DL208" s="327"/>
      <c r="DM208" s="327"/>
      <c r="DN208" s="327"/>
      <c r="DO208" s="327"/>
      <c r="DP208" s="327"/>
      <c r="DQ208" s="327"/>
      <c r="DR208" s="327"/>
      <c r="DS208" s="327"/>
      <c r="DT208" s="327"/>
      <c r="DU208" s="327"/>
      <c r="DV208" s="327"/>
      <c r="DW208" s="327"/>
      <c r="DX208" s="327"/>
      <c r="DY208" s="327"/>
      <c r="DZ208" s="327"/>
      <c r="EA208" s="327"/>
      <c r="EB208" s="327"/>
      <c r="EC208" s="327"/>
      <c r="ED208" s="327"/>
      <c r="EE208" s="327"/>
      <c r="EF208" s="327"/>
      <c r="EG208" s="327"/>
      <c r="EH208" s="327"/>
      <c r="EI208" s="327"/>
      <c r="EJ208" s="327"/>
      <c r="EK208" s="327"/>
      <c r="EL208" s="327"/>
      <c r="EM208" s="327"/>
      <c r="EN208" s="327"/>
      <c r="EO208" s="327"/>
      <c r="EP208" s="327"/>
      <c r="EQ208" s="327"/>
      <c r="ER208" s="327"/>
    </row>
    <row r="209" spans="1:148" s="328" customFormat="1" x14ac:dyDescent="0.3">
      <c r="A209" s="332"/>
      <c r="F209" s="367"/>
      <c r="H209" s="332"/>
      <c r="I209" s="490"/>
      <c r="J209" s="490"/>
      <c r="K209" s="368"/>
      <c r="M209" s="369"/>
      <c r="O209" s="512"/>
      <c r="P209" s="512"/>
      <c r="Q209" s="368"/>
      <c r="R209" s="332"/>
      <c r="S209" s="332"/>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c r="BZ209" s="327"/>
      <c r="CA209" s="327"/>
      <c r="CB209" s="327"/>
      <c r="CC209" s="327"/>
      <c r="CD209" s="327"/>
      <c r="CE209" s="327"/>
      <c r="CF209" s="327"/>
      <c r="CG209" s="327"/>
      <c r="CH209" s="327"/>
      <c r="CI209" s="327"/>
      <c r="CJ209" s="327"/>
      <c r="CK209" s="327"/>
      <c r="CL209" s="327"/>
      <c r="CM209" s="327"/>
      <c r="CN209" s="327"/>
      <c r="CO209" s="327"/>
      <c r="CP209" s="327"/>
      <c r="CQ209" s="327"/>
      <c r="CR209" s="327"/>
      <c r="CS209" s="327"/>
      <c r="CT209" s="327"/>
      <c r="CU209" s="327"/>
      <c r="CV209" s="327"/>
      <c r="CW209" s="327"/>
      <c r="CX209" s="327"/>
      <c r="CY209" s="327"/>
      <c r="CZ209" s="327"/>
      <c r="DA209" s="327"/>
      <c r="DB209" s="327"/>
      <c r="DC209" s="327"/>
      <c r="DD209" s="327"/>
      <c r="DE209" s="327"/>
      <c r="DF209" s="327"/>
      <c r="DG209" s="327"/>
      <c r="DH209" s="327"/>
      <c r="DI209" s="327"/>
      <c r="DJ209" s="327"/>
      <c r="DK209" s="327"/>
      <c r="DL209" s="327"/>
      <c r="DM209" s="327"/>
      <c r="DN209" s="327"/>
      <c r="DO209" s="327"/>
      <c r="DP209" s="327"/>
      <c r="DQ209" s="327"/>
      <c r="DR209" s="327"/>
      <c r="DS209" s="327"/>
      <c r="DT209" s="327"/>
      <c r="DU209" s="327"/>
      <c r="DV209" s="327"/>
      <c r="DW209" s="327"/>
      <c r="DX209" s="327"/>
      <c r="DY209" s="327"/>
      <c r="DZ209" s="327"/>
      <c r="EA209" s="327"/>
      <c r="EB209" s="327"/>
      <c r="EC209" s="327"/>
      <c r="ED209" s="327"/>
      <c r="EE209" s="327"/>
      <c r="EF209" s="327"/>
      <c r="EG209" s="327"/>
      <c r="EH209" s="327"/>
      <c r="EI209" s="327"/>
      <c r="EJ209" s="327"/>
      <c r="EK209" s="327"/>
      <c r="EL209" s="327"/>
      <c r="EM209" s="327"/>
      <c r="EN209" s="327"/>
      <c r="EO209" s="327"/>
      <c r="EP209" s="327"/>
      <c r="EQ209" s="327"/>
      <c r="ER209" s="327"/>
    </row>
    <row r="210" spans="1:148" s="328" customFormat="1" x14ac:dyDescent="0.3">
      <c r="A210" s="332"/>
      <c r="F210" s="367"/>
      <c r="H210" s="332"/>
      <c r="I210" s="490"/>
      <c r="J210" s="490"/>
      <c r="K210" s="368"/>
      <c r="M210" s="369"/>
      <c r="O210" s="512"/>
      <c r="P210" s="512"/>
      <c r="Q210" s="368"/>
      <c r="R210" s="332"/>
      <c r="S210" s="332"/>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c r="BW210" s="327"/>
      <c r="BX210" s="327"/>
      <c r="BY210" s="327"/>
      <c r="BZ210" s="327"/>
      <c r="CA210" s="327"/>
      <c r="CB210" s="327"/>
      <c r="CC210" s="327"/>
      <c r="CD210" s="327"/>
      <c r="CE210" s="327"/>
      <c r="CF210" s="327"/>
      <c r="CG210" s="327"/>
      <c r="CH210" s="327"/>
      <c r="CI210" s="327"/>
      <c r="CJ210" s="327"/>
      <c r="CK210" s="327"/>
      <c r="CL210" s="327"/>
      <c r="CM210" s="327"/>
      <c r="CN210" s="327"/>
      <c r="CO210" s="327"/>
      <c r="CP210" s="327"/>
      <c r="CQ210" s="327"/>
      <c r="CR210" s="327"/>
      <c r="CS210" s="327"/>
      <c r="CT210" s="327"/>
      <c r="CU210" s="327"/>
      <c r="CV210" s="327"/>
      <c r="CW210" s="327"/>
      <c r="CX210" s="327"/>
      <c r="CY210" s="327"/>
      <c r="CZ210" s="327"/>
      <c r="DA210" s="327"/>
      <c r="DB210" s="327"/>
      <c r="DC210" s="327"/>
      <c r="DD210" s="327"/>
      <c r="DE210" s="327"/>
      <c r="DF210" s="327"/>
      <c r="DG210" s="327"/>
      <c r="DH210" s="327"/>
      <c r="DI210" s="327"/>
      <c r="DJ210" s="327"/>
      <c r="DK210" s="327"/>
      <c r="DL210" s="327"/>
      <c r="DM210" s="327"/>
      <c r="DN210" s="327"/>
      <c r="DO210" s="327"/>
      <c r="DP210" s="327"/>
      <c r="DQ210" s="327"/>
      <c r="DR210" s="327"/>
      <c r="DS210" s="327"/>
      <c r="DT210" s="327"/>
      <c r="DU210" s="327"/>
      <c r="DV210" s="327"/>
      <c r="DW210" s="327"/>
      <c r="DX210" s="327"/>
      <c r="DY210" s="327"/>
      <c r="DZ210" s="327"/>
      <c r="EA210" s="327"/>
      <c r="EB210" s="327"/>
      <c r="EC210" s="327"/>
      <c r="ED210" s="327"/>
      <c r="EE210" s="327"/>
      <c r="EF210" s="327"/>
      <c r="EG210" s="327"/>
      <c r="EH210" s="327"/>
      <c r="EI210" s="327"/>
      <c r="EJ210" s="327"/>
      <c r="EK210" s="327"/>
      <c r="EL210" s="327"/>
      <c r="EM210" s="327"/>
      <c r="EN210" s="327"/>
      <c r="EO210" s="327"/>
      <c r="EP210" s="327"/>
      <c r="EQ210" s="327"/>
      <c r="ER210" s="327"/>
    </row>
    <row r="211" spans="1:148" s="328" customFormat="1" x14ac:dyDescent="0.3">
      <c r="A211" s="332"/>
      <c r="F211" s="367"/>
      <c r="H211" s="332"/>
      <c r="I211" s="490"/>
      <c r="J211" s="490"/>
      <c r="K211" s="368"/>
      <c r="M211" s="369"/>
      <c r="O211" s="512"/>
      <c r="P211" s="512"/>
      <c r="Q211" s="368"/>
      <c r="R211" s="332"/>
      <c r="S211" s="332"/>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c r="BZ211" s="327"/>
      <c r="CA211" s="327"/>
      <c r="CB211" s="327"/>
      <c r="CC211" s="327"/>
      <c r="CD211" s="327"/>
      <c r="CE211" s="327"/>
      <c r="CF211" s="327"/>
      <c r="CG211" s="327"/>
      <c r="CH211" s="327"/>
      <c r="CI211" s="327"/>
      <c r="CJ211" s="327"/>
      <c r="CK211" s="327"/>
      <c r="CL211" s="327"/>
      <c r="CM211" s="327"/>
      <c r="CN211" s="327"/>
      <c r="CO211" s="327"/>
      <c r="CP211" s="327"/>
      <c r="CQ211" s="327"/>
      <c r="CR211" s="327"/>
      <c r="CS211" s="327"/>
      <c r="CT211" s="327"/>
      <c r="CU211" s="327"/>
      <c r="CV211" s="327"/>
      <c r="CW211" s="327"/>
      <c r="CX211" s="327"/>
      <c r="CY211" s="327"/>
      <c r="CZ211" s="327"/>
      <c r="DA211" s="327"/>
      <c r="DB211" s="327"/>
      <c r="DC211" s="327"/>
      <c r="DD211" s="327"/>
      <c r="DE211" s="327"/>
      <c r="DF211" s="327"/>
      <c r="DG211" s="327"/>
      <c r="DH211" s="327"/>
      <c r="DI211" s="327"/>
      <c r="DJ211" s="327"/>
      <c r="DK211" s="327"/>
      <c r="DL211" s="327"/>
      <c r="DM211" s="327"/>
      <c r="DN211" s="327"/>
      <c r="DO211" s="327"/>
      <c r="DP211" s="327"/>
      <c r="DQ211" s="327"/>
      <c r="DR211" s="327"/>
      <c r="DS211" s="327"/>
      <c r="DT211" s="327"/>
      <c r="DU211" s="327"/>
      <c r="DV211" s="327"/>
      <c r="DW211" s="327"/>
      <c r="DX211" s="327"/>
      <c r="DY211" s="327"/>
      <c r="DZ211" s="327"/>
      <c r="EA211" s="327"/>
      <c r="EB211" s="327"/>
      <c r="EC211" s="327"/>
      <c r="ED211" s="327"/>
      <c r="EE211" s="327"/>
      <c r="EF211" s="327"/>
      <c r="EG211" s="327"/>
      <c r="EH211" s="327"/>
      <c r="EI211" s="327"/>
      <c r="EJ211" s="327"/>
      <c r="EK211" s="327"/>
      <c r="EL211" s="327"/>
      <c r="EM211" s="327"/>
      <c r="EN211" s="327"/>
      <c r="EO211" s="327"/>
      <c r="EP211" s="327"/>
      <c r="EQ211" s="327"/>
      <c r="ER211" s="327"/>
    </row>
    <row r="212" spans="1:148" s="328" customFormat="1" x14ac:dyDescent="0.3">
      <c r="A212" s="332"/>
      <c r="F212" s="367"/>
      <c r="H212" s="332"/>
      <c r="I212" s="490"/>
      <c r="J212" s="490"/>
      <c r="K212" s="368"/>
      <c r="M212" s="369"/>
      <c r="O212" s="512"/>
      <c r="P212" s="512"/>
      <c r="Q212" s="368"/>
      <c r="R212" s="332"/>
      <c r="S212" s="332"/>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c r="BZ212" s="327"/>
      <c r="CA212" s="327"/>
      <c r="CB212" s="327"/>
      <c r="CC212" s="327"/>
      <c r="CD212" s="327"/>
      <c r="CE212" s="327"/>
      <c r="CF212" s="327"/>
      <c r="CG212" s="327"/>
      <c r="CH212" s="327"/>
      <c r="CI212" s="327"/>
      <c r="CJ212" s="327"/>
      <c r="CK212" s="327"/>
      <c r="CL212" s="327"/>
      <c r="CM212" s="327"/>
      <c r="CN212" s="327"/>
      <c r="CO212" s="327"/>
      <c r="CP212" s="327"/>
      <c r="CQ212" s="327"/>
      <c r="CR212" s="327"/>
      <c r="CS212" s="327"/>
      <c r="CT212" s="327"/>
      <c r="CU212" s="327"/>
      <c r="CV212" s="327"/>
      <c r="CW212" s="327"/>
      <c r="CX212" s="327"/>
      <c r="CY212" s="327"/>
      <c r="CZ212" s="327"/>
      <c r="DA212" s="327"/>
      <c r="DB212" s="327"/>
      <c r="DC212" s="327"/>
      <c r="DD212" s="327"/>
      <c r="DE212" s="327"/>
      <c r="DF212" s="327"/>
      <c r="DG212" s="327"/>
      <c r="DH212" s="327"/>
      <c r="DI212" s="327"/>
      <c r="DJ212" s="327"/>
      <c r="DK212" s="327"/>
      <c r="DL212" s="327"/>
      <c r="DM212" s="327"/>
      <c r="DN212" s="327"/>
      <c r="DO212" s="327"/>
      <c r="DP212" s="327"/>
      <c r="DQ212" s="327"/>
      <c r="DR212" s="327"/>
      <c r="DS212" s="327"/>
      <c r="DT212" s="327"/>
      <c r="DU212" s="327"/>
      <c r="DV212" s="327"/>
      <c r="DW212" s="327"/>
      <c r="DX212" s="327"/>
      <c r="DY212" s="327"/>
      <c r="DZ212" s="327"/>
      <c r="EA212" s="327"/>
      <c r="EB212" s="327"/>
      <c r="EC212" s="327"/>
      <c r="ED212" s="327"/>
      <c r="EE212" s="327"/>
      <c r="EF212" s="327"/>
      <c r="EG212" s="327"/>
      <c r="EH212" s="327"/>
      <c r="EI212" s="327"/>
      <c r="EJ212" s="327"/>
      <c r="EK212" s="327"/>
      <c r="EL212" s="327"/>
      <c r="EM212" s="327"/>
      <c r="EN212" s="327"/>
      <c r="EO212" s="327"/>
      <c r="EP212" s="327"/>
      <c r="EQ212" s="327"/>
      <c r="ER212" s="327"/>
    </row>
    <row r="213" spans="1:148" s="328" customFormat="1" x14ac:dyDescent="0.3">
      <c r="A213" s="332"/>
      <c r="F213" s="367"/>
      <c r="H213" s="332"/>
      <c r="I213" s="490"/>
      <c r="J213" s="490"/>
      <c r="K213" s="368"/>
      <c r="M213" s="369"/>
      <c r="O213" s="512"/>
      <c r="P213" s="512"/>
      <c r="Q213" s="368"/>
      <c r="R213" s="332"/>
      <c r="S213" s="332"/>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c r="BW213" s="327"/>
      <c r="BX213" s="327"/>
      <c r="BY213" s="327"/>
      <c r="BZ213" s="327"/>
      <c r="CA213" s="327"/>
      <c r="CB213" s="327"/>
      <c r="CC213" s="327"/>
      <c r="CD213" s="327"/>
      <c r="CE213" s="327"/>
      <c r="CF213" s="327"/>
      <c r="CG213" s="327"/>
      <c r="CH213" s="327"/>
      <c r="CI213" s="327"/>
      <c r="CJ213" s="327"/>
      <c r="CK213" s="327"/>
      <c r="CL213" s="327"/>
      <c r="CM213" s="327"/>
      <c r="CN213" s="327"/>
      <c r="CO213" s="327"/>
      <c r="CP213" s="327"/>
      <c r="CQ213" s="327"/>
      <c r="CR213" s="327"/>
      <c r="CS213" s="327"/>
      <c r="CT213" s="327"/>
      <c r="CU213" s="327"/>
      <c r="CV213" s="327"/>
      <c r="CW213" s="327"/>
      <c r="CX213" s="327"/>
      <c r="CY213" s="327"/>
      <c r="CZ213" s="327"/>
      <c r="DA213" s="327"/>
      <c r="DB213" s="327"/>
      <c r="DC213" s="327"/>
      <c r="DD213" s="327"/>
      <c r="DE213" s="327"/>
      <c r="DF213" s="327"/>
      <c r="DG213" s="327"/>
      <c r="DH213" s="327"/>
      <c r="DI213" s="327"/>
      <c r="DJ213" s="327"/>
      <c r="DK213" s="327"/>
      <c r="DL213" s="327"/>
      <c r="DM213" s="327"/>
      <c r="DN213" s="327"/>
      <c r="DO213" s="327"/>
      <c r="DP213" s="327"/>
      <c r="DQ213" s="327"/>
      <c r="DR213" s="327"/>
      <c r="DS213" s="327"/>
      <c r="DT213" s="327"/>
      <c r="DU213" s="327"/>
      <c r="DV213" s="327"/>
      <c r="DW213" s="327"/>
      <c r="DX213" s="327"/>
      <c r="DY213" s="327"/>
      <c r="DZ213" s="327"/>
      <c r="EA213" s="327"/>
      <c r="EB213" s="327"/>
      <c r="EC213" s="327"/>
      <c r="ED213" s="327"/>
      <c r="EE213" s="327"/>
      <c r="EF213" s="327"/>
      <c r="EG213" s="327"/>
      <c r="EH213" s="327"/>
      <c r="EI213" s="327"/>
      <c r="EJ213" s="327"/>
      <c r="EK213" s="327"/>
      <c r="EL213" s="327"/>
      <c r="EM213" s="327"/>
      <c r="EN213" s="327"/>
      <c r="EO213" s="327"/>
      <c r="EP213" s="327"/>
      <c r="EQ213" s="327"/>
      <c r="ER213" s="327"/>
    </row>
    <row r="214" spans="1:148" s="328" customFormat="1" x14ac:dyDescent="0.3">
      <c r="A214" s="332"/>
      <c r="F214" s="367"/>
      <c r="H214" s="332"/>
      <c r="I214" s="490"/>
      <c r="J214" s="490"/>
      <c r="K214" s="368"/>
      <c r="M214" s="369"/>
      <c r="O214" s="512"/>
      <c r="P214" s="512"/>
      <c r="Q214" s="368"/>
      <c r="R214" s="332"/>
      <c r="S214" s="332"/>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c r="BW214" s="327"/>
      <c r="BX214" s="327"/>
      <c r="BY214" s="327"/>
      <c r="BZ214" s="327"/>
      <c r="CA214" s="327"/>
      <c r="CB214" s="327"/>
      <c r="CC214" s="327"/>
      <c r="CD214" s="327"/>
      <c r="CE214" s="327"/>
      <c r="CF214" s="327"/>
      <c r="CG214" s="327"/>
      <c r="CH214" s="327"/>
      <c r="CI214" s="327"/>
      <c r="CJ214" s="327"/>
      <c r="CK214" s="327"/>
      <c r="CL214" s="327"/>
      <c r="CM214" s="327"/>
      <c r="CN214" s="327"/>
      <c r="CO214" s="327"/>
      <c r="CP214" s="327"/>
      <c r="CQ214" s="327"/>
      <c r="CR214" s="327"/>
      <c r="CS214" s="327"/>
      <c r="CT214" s="327"/>
      <c r="CU214" s="327"/>
      <c r="CV214" s="327"/>
      <c r="CW214" s="327"/>
      <c r="CX214" s="327"/>
      <c r="CY214" s="327"/>
      <c r="CZ214" s="327"/>
      <c r="DA214" s="327"/>
      <c r="DB214" s="327"/>
      <c r="DC214" s="327"/>
      <c r="DD214" s="327"/>
      <c r="DE214" s="327"/>
      <c r="DF214" s="327"/>
      <c r="DG214" s="327"/>
      <c r="DH214" s="327"/>
      <c r="DI214" s="327"/>
      <c r="DJ214" s="327"/>
      <c r="DK214" s="327"/>
      <c r="DL214" s="327"/>
      <c r="DM214" s="327"/>
      <c r="DN214" s="327"/>
      <c r="DO214" s="327"/>
      <c r="DP214" s="327"/>
      <c r="DQ214" s="327"/>
      <c r="DR214" s="327"/>
      <c r="DS214" s="327"/>
      <c r="DT214" s="327"/>
      <c r="DU214" s="327"/>
      <c r="DV214" s="327"/>
      <c r="DW214" s="327"/>
      <c r="DX214" s="327"/>
      <c r="DY214" s="327"/>
      <c r="DZ214" s="327"/>
      <c r="EA214" s="327"/>
      <c r="EB214" s="327"/>
      <c r="EC214" s="327"/>
      <c r="ED214" s="327"/>
      <c r="EE214" s="327"/>
      <c r="EF214" s="327"/>
      <c r="EG214" s="327"/>
      <c r="EH214" s="327"/>
      <c r="EI214" s="327"/>
      <c r="EJ214" s="327"/>
      <c r="EK214" s="327"/>
      <c r="EL214" s="327"/>
      <c r="EM214" s="327"/>
      <c r="EN214" s="327"/>
      <c r="EO214" s="327"/>
      <c r="EP214" s="327"/>
      <c r="EQ214" s="327"/>
      <c r="ER214" s="327"/>
    </row>
    <row r="215" spans="1:148" s="328" customFormat="1" x14ac:dyDescent="0.3">
      <c r="A215" s="332"/>
      <c r="F215" s="367"/>
      <c r="H215" s="332"/>
      <c r="I215" s="490"/>
      <c r="J215" s="490"/>
      <c r="K215" s="368"/>
      <c r="M215" s="369"/>
      <c r="O215" s="512"/>
      <c r="P215" s="512"/>
      <c r="Q215" s="368"/>
      <c r="R215" s="332"/>
      <c r="S215" s="332"/>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c r="BW215" s="327"/>
      <c r="BX215" s="327"/>
      <c r="BY215" s="327"/>
      <c r="BZ215" s="327"/>
      <c r="CA215" s="327"/>
      <c r="CB215" s="327"/>
      <c r="CC215" s="327"/>
      <c r="CD215" s="327"/>
      <c r="CE215" s="327"/>
      <c r="CF215" s="327"/>
      <c r="CG215" s="327"/>
      <c r="CH215" s="327"/>
      <c r="CI215" s="327"/>
      <c r="CJ215" s="327"/>
      <c r="CK215" s="327"/>
      <c r="CL215" s="327"/>
      <c r="CM215" s="327"/>
      <c r="CN215" s="327"/>
      <c r="CO215" s="327"/>
      <c r="CP215" s="327"/>
      <c r="CQ215" s="327"/>
      <c r="CR215" s="327"/>
      <c r="CS215" s="327"/>
      <c r="CT215" s="327"/>
      <c r="CU215" s="327"/>
      <c r="CV215" s="327"/>
      <c r="CW215" s="327"/>
      <c r="CX215" s="327"/>
      <c r="CY215" s="327"/>
      <c r="CZ215" s="327"/>
      <c r="DA215" s="327"/>
      <c r="DB215" s="327"/>
      <c r="DC215" s="327"/>
      <c r="DD215" s="327"/>
      <c r="DE215" s="327"/>
      <c r="DF215" s="327"/>
      <c r="DG215" s="327"/>
      <c r="DH215" s="327"/>
      <c r="DI215" s="327"/>
      <c r="DJ215" s="327"/>
      <c r="DK215" s="327"/>
      <c r="DL215" s="327"/>
      <c r="DM215" s="327"/>
      <c r="DN215" s="327"/>
      <c r="DO215" s="327"/>
      <c r="DP215" s="327"/>
      <c r="DQ215" s="327"/>
      <c r="DR215" s="327"/>
      <c r="DS215" s="327"/>
      <c r="DT215" s="327"/>
      <c r="DU215" s="327"/>
      <c r="DV215" s="327"/>
      <c r="DW215" s="327"/>
      <c r="DX215" s="327"/>
      <c r="DY215" s="327"/>
      <c r="DZ215" s="327"/>
      <c r="EA215" s="327"/>
      <c r="EB215" s="327"/>
      <c r="EC215" s="327"/>
      <c r="ED215" s="327"/>
      <c r="EE215" s="327"/>
      <c r="EF215" s="327"/>
      <c r="EG215" s="327"/>
      <c r="EH215" s="327"/>
      <c r="EI215" s="327"/>
      <c r="EJ215" s="327"/>
      <c r="EK215" s="327"/>
      <c r="EL215" s="327"/>
      <c r="EM215" s="327"/>
      <c r="EN215" s="327"/>
      <c r="EO215" s="327"/>
      <c r="EP215" s="327"/>
      <c r="EQ215" s="327"/>
      <c r="ER215" s="327"/>
    </row>
    <row r="216" spans="1:148" s="328" customFormat="1" x14ac:dyDescent="0.3">
      <c r="A216" s="332"/>
      <c r="F216" s="367"/>
      <c r="H216" s="332"/>
      <c r="I216" s="490"/>
      <c r="J216" s="490"/>
      <c r="K216" s="368"/>
      <c r="M216" s="369"/>
      <c r="O216" s="512"/>
      <c r="P216" s="512"/>
      <c r="Q216" s="368"/>
      <c r="R216" s="332"/>
      <c r="S216" s="332"/>
      <c r="T216" s="327"/>
      <c r="U216" s="327"/>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c r="BW216" s="327"/>
      <c r="BX216" s="327"/>
      <c r="BY216" s="327"/>
      <c r="BZ216" s="327"/>
      <c r="CA216" s="327"/>
      <c r="CB216" s="327"/>
      <c r="CC216" s="327"/>
      <c r="CD216" s="327"/>
      <c r="CE216" s="327"/>
      <c r="CF216" s="327"/>
      <c r="CG216" s="327"/>
      <c r="CH216" s="327"/>
      <c r="CI216" s="327"/>
      <c r="CJ216" s="327"/>
      <c r="CK216" s="327"/>
      <c r="CL216" s="327"/>
      <c r="CM216" s="327"/>
      <c r="CN216" s="327"/>
      <c r="CO216" s="327"/>
      <c r="CP216" s="327"/>
      <c r="CQ216" s="327"/>
      <c r="CR216" s="327"/>
      <c r="CS216" s="327"/>
      <c r="CT216" s="327"/>
      <c r="CU216" s="327"/>
      <c r="CV216" s="327"/>
      <c r="CW216" s="327"/>
      <c r="CX216" s="327"/>
      <c r="CY216" s="327"/>
      <c r="CZ216" s="327"/>
      <c r="DA216" s="327"/>
      <c r="DB216" s="327"/>
      <c r="DC216" s="327"/>
      <c r="DD216" s="327"/>
      <c r="DE216" s="327"/>
      <c r="DF216" s="327"/>
      <c r="DG216" s="327"/>
      <c r="DH216" s="327"/>
      <c r="DI216" s="327"/>
      <c r="DJ216" s="327"/>
      <c r="DK216" s="327"/>
      <c r="DL216" s="327"/>
      <c r="DM216" s="327"/>
      <c r="DN216" s="327"/>
      <c r="DO216" s="327"/>
      <c r="DP216" s="327"/>
      <c r="DQ216" s="327"/>
      <c r="DR216" s="327"/>
      <c r="DS216" s="327"/>
      <c r="DT216" s="327"/>
      <c r="DU216" s="327"/>
      <c r="DV216" s="327"/>
      <c r="DW216" s="327"/>
      <c r="DX216" s="327"/>
      <c r="DY216" s="327"/>
      <c r="DZ216" s="327"/>
      <c r="EA216" s="327"/>
      <c r="EB216" s="327"/>
      <c r="EC216" s="327"/>
      <c r="ED216" s="327"/>
      <c r="EE216" s="327"/>
      <c r="EF216" s="327"/>
      <c r="EG216" s="327"/>
      <c r="EH216" s="327"/>
      <c r="EI216" s="327"/>
      <c r="EJ216" s="327"/>
      <c r="EK216" s="327"/>
      <c r="EL216" s="327"/>
      <c r="EM216" s="327"/>
      <c r="EN216" s="327"/>
      <c r="EO216" s="327"/>
      <c r="EP216" s="327"/>
      <c r="EQ216" s="327"/>
      <c r="ER216" s="327"/>
    </row>
    <row r="217" spans="1:148" s="328" customFormat="1" x14ac:dyDescent="0.3">
      <c r="A217" s="332"/>
      <c r="F217" s="367"/>
      <c r="H217" s="332"/>
      <c r="I217" s="490"/>
      <c r="J217" s="490"/>
      <c r="K217" s="368"/>
      <c r="M217" s="369"/>
      <c r="O217" s="512"/>
      <c r="P217" s="512"/>
      <c r="Q217" s="368"/>
      <c r="R217" s="332"/>
      <c r="S217" s="332"/>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7"/>
      <c r="BI217" s="327"/>
      <c r="BJ217" s="327"/>
      <c r="BK217" s="327"/>
      <c r="BL217" s="327"/>
      <c r="BM217" s="327"/>
      <c r="BN217" s="327"/>
      <c r="BO217" s="327"/>
      <c r="BP217" s="327"/>
      <c r="BQ217" s="327"/>
      <c r="BR217" s="327"/>
      <c r="BS217" s="327"/>
      <c r="BT217" s="327"/>
      <c r="BU217" s="327"/>
      <c r="BV217" s="327"/>
      <c r="BW217" s="327"/>
      <c r="BX217" s="327"/>
      <c r="BY217" s="327"/>
      <c r="BZ217" s="327"/>
      <c r="CA217" s="327"/>
      <c r="CB217" s="327"/>
      <c r="CC217" s="327"/>
      <c r="CD217" s="327"/>
      <c r="CE217" s="327"/>
      <c r="CF217" s="327"/>
      <c r="CG217" s="327"/>
      <c r="CH217" s="327"/>
      <c r="CI217" s="327"/>
      <c r="CJ217" s="327"/>
      <c r="CK217" s="327"/>
      <c r="CL217" s="327"/>
      <c r="CM217" s="327"/>
      <c r="CN217" s="327"/>
      <c r="CO217" s="327"/>
      <c r="CP217" s="327"/>
      <c r="CQ217" s="327"/>
      <c r="CR217" s="327"/>
      <c r="CS217" s="327"/>
      <c r="CT217" s="327"/>
      <c r="CU217" s="327"/>
      <c r="CV217" s="327"/>
      <c r="CW217" s="327"/>
      <c r="CX217" s="327"/>
      <c r="CY217" s="327"/>
      <c r="CZ217" s="327"/>
      <c r="DA217" s="327"/>
      <c r="DB217" s="327"/>
      <c r="DC217" s="327"/>
      <c r="DD217" s="327"/>
      <c r="DE217" s="327"/>
      <c r="DF217" s="327"/>
      <c r="DG217" s="327"/>
      <c r="DH217" s="327"/>
      <c r="DI217" s="327"/>
      <c r="DJ217" s="327"/>
      <c r="DK217" s="327"/>
      <c r="DL217" s="327"/>
      <c r="DM217" s="327"/>
      <c r="DN217" s="327"/>
      <c r="DO217" s="327"/>
      <c r="DP217" s="327"/>
      <c r="DQ217" s="327"/>
      <c r="DR217" s="327"/>
      <c r="DS217" s="327"/>
      <c r="DT217" s="327"/>
      <c r="DU217" s="327"/>
      <c r="DV217" s="327"/>
      <c r="DW217" s="327"/>
      <c r="DX217" s="327"/>
      <c r="DY217" s="327"/>
      <c r="DZ217" s="327"/>
      <c r="EA217" s="327"/>
      <c r="EB217" s="327"/>
      <c r="EC217" s="327"/>
      <c r="ED217" s="327"/>
      <c r="EE217" s="327"/>
      <c r="EF217" s="327"/>
      <c r="EG217" s="327"/>
      <c r="EH217" s="327"/>
      <c r="EI217" s="327"/>
      <c r="EJ217" s="327"/>
      <c r="EK217" s="327"/>
      <c r="EL217" s="327"/>
      <c r="EM217" s="327"/>
      <c r="EN217" s="327"/>
      <c r="EO217" s="327"/>
      <c r="EP217" s="327"/>
      <c r="EQ217" s="327"/>
      <c r="ER217" s="327"/>
    </row>
    <row r="218" spans="1:148" s="328" customFormat="1" x14ac:dyDescent="0.3">
      <c r="A218" s="332"/>
      <c r="F218" s="367"/>
      <c r="H218" s="332"/>
      <c r="I218" s="490"/>
      <c r="J218" s="490"/>
      <c r="K218" s="368"/>
      <c r="M218" s="369"/>
      <c r="O218" s="512"/>
      <c r="P218" s="512"/>
      <c r="Q218" s="368"/>
      <c r="R218" s="332"/>
      <c r="S218" s="332"/>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327"/>
      <c r="AO218" s="327"/>
      <c r="AP218" s="327"/>
      <c r="AQ218" s="327"/>
      <c r="AR218" s="327"/>
      <c r="AS218" s="327"/>
      <c r="AT218" s="327"/>
      <c r="AU218" s="327"/>
      <c r="AV218" s="327"/>
      <c r="AW218" s="327"/>
      <c r="AX218" s="327"/>
      <c r="AY218" s="327"/>
      <c r="AZ218" s="327"/>
      <c r="BA218" s="327"/>
      <c r="BB218" s="327"/>
      <c r="BC218" s="327"/>
      <c r="BD218" s="327"/>
      <c r="BE218" s="327"/>
      <c r="BF218" s="327"/>
      <c r="BG218" s="327"/>
      <c r="BH218" s="327"/>
      <c r="BI218" s="327"/>
      <c r="BJ218" s="327"/>
      <c r="BK218" s="327"/>
      <c r="BL218" s="327"/>
      <c r="BM218" s="327"/>
      <c r="BN218" s="327"/>
      <c r="BO218" s="327"/>
      <c r="BP218" s="327"/>
      <c r="BQ218" s="327"/>
      <c r="BR218" s="327"/>
      <c r="BS218" s="327"/>
      <c r="BT218" s="327"/>
      <c r="BU218" s="327"/>
      <c r="BV218" s="327"/>
      <c r="BW218" s="327"/>
      <c r="BX218" s="327"/>
      <c r="BY218" s="327"/>
      <c r="BZ218" s="327"/>
      <c r="CA218" s="327"/>
      <c r="CB218" s="327"/>
      <c r="CC218" s="327"/>
      <c r="CD218" s="327"/>
      <c r="CE218" s="327"/>
      <c r="CF218" s="327"/>
      <c r="CG218" s="327"/>
      <c r="CH218" s="327"/>
      <c r="CI218" s="327"/>
      <c r="CJ218" s="327"/>
      <c r="CK218" s="327"/>
      <c r="CL218" s="327"/>
      <c r="CM218" s="327"/>
      <c r="CN218" s="327"/>
      <c r="CO218" s="327"/>
      <c r="CP218" s="327"/>
      <c r="CQ218" s="327"/>
      <c r="CR218" s="327"/>
      <c r="CS218" s="327"/>
      <c r="CT218" s="327"/>
      <c r="CU218" s="327"/>
      <c r="CV218" s="327"/>
      <c r="CW218" s="327"/>
      <c r="CX218" s="327"/>
      <c r="CY218" s="327"/>
      <c r="CZ218" s="327"/>
      <c r="DA218" s="327"/>
      <c r="DB218" s="327"/>
      <c r="DC218" s="327"/>
      <c r="DD218" s="327"/>
      <c r="DE218" s="327"/>
      <c r="DF218" s="327"/>
      <c r="DG218" s="327"/>
      <c r="DH218" s="327"/>
      <c r="DI218" s="327"/>
      <c r="DJ218" s="327"/>
      <c r="DK218" s="327"/>
      <c r="DL218" s="327"/>
      <c r="DM218" s="327"/>
      <c r="DN218" s="327"/>
      <c r="DO218" s="327"/>
      <c r="DP218" s="327"/>
      <c r="DQ218" s="327"/>
      <c r="DR218" s="327"/>
      <c r="DS218" s="327"/>
      <c r="DT218" s="327"/>
      <c r="DU218" s="327"/>
      <c r="DV218" s="327"/>
      <c r="DW218" s="327"/>
      <c r="DX218" s="327"/>
      <c r="DY218" s="327"/>
      <c r="DZ218" s="327"/>
      <c r="EA218" s="327"/>
      <c r="EB218" s="327"/>
      <c r="EC218" s="327"/>
      <c r="ED218" s="327"/>
      <c r="EE218" s="327"/>
      <c r="EF218" s="327"/>
      <c r="EG218" s="327"/>
      <c r="EH218" s="327"/>
      <c r="EI218" s="327"/>
      <c r="EJ218" s="327"/>
      <c r="EK218" s="327"/>
      <c r="EL218" s="327"/>
      <c r="EM218" s="327"/>
      <c r="EN218" s="327"/>
      <c r="EO218" s="327"/>
      <c r="EP218" s="327"/>
      <c r="EQ218" s="327"/>
      <c r="ER218" s="327"/>
    </row>
    <row r="219" spans="1:148" s="328" customFormat="1" x14ac:dyDescent="0.3">
      <c r="A219" s="332"/>
      <c r="F219" s="367"/>
      <c r="H219" s="332"/>
      <c r="I219" s="490"/>
      <c r="J219" s="490"/>
      <c r="K219" s="368"/>
      <c r="M219" s="369"/>
      <c r="O219" s="512"/>
      <c r="P219" s="512"/>
      <c r="Q219" s="368"/>
      <c r="R219" s="332"/>
      <c r="S219" s="332"/>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7"/>
      <c r="AY219" s="327"/>
      <c r="AZ219" s="327"/>
      <c r="BA219" s="327"/>
      <c r="BB219" s="327"/>
      <c r="BC219" s="327"/>
      <c r="BD219" s="327"/>
      <c r="BE219" s="327"/>
      <c r="BF219" s="327"/>
      <c r="BG219" s="327"/>
      <c r="BH219" s="327"/>
      <c r="BI219" s="327"/>
      <c r="BJ219" s="327"/>
      <c r="BK219" s="327"/>
      <c r="BL219" s="327"/>
      <c r="BM219" s="327"/>
      <c r="BN219" s="327"/>
      <c r="BO219" s="327"/>
      <c r="BP219" s="327"/>
      <c r="BQ219" s="327"/>
      <c r="BR219" s="327"/>
      <c r="BS219" s="327"/>
      <c r="BT219" s="327"/>
      <c r="BU219" s="327"/>
      <c r="BV219" s="327"/>
      <c r="BW219" s="327"/>
      <c r="BX219" s="327"/>
      <c r="BY219" s="327"/>
      <c r="BZ219" s="327"/>
      <c r="CA219" s="327"/>
      <c r="CB219" s="327"/>
      <c r="CC219" s="327"/>
      <c r="CD219" s="327"/>
      <c r="CE219" s="327"/>
      <c r="CF219" s="327"/>
      <c r="CG219" s="327"/>
      <c r="CH219" s="327"/>
      <c r="CI219" s="327"/>
      <c r="CJ219" s="327"/>
      <c r="CK219" s="327"/>
      <c r="CL219" s="327"/>
      <c r="CM219" s="327"/>
      <c r="CN219" s="327"/>
      <c r="CO219" s="327"/>
      <c r="CP219" s="327"/>
      <c r="CQ219" s="327"/>
      <c r="CR219" s="327"/>
      <c r="CS219" s="327"/>
      <c r="CT219" s="327"/>
      <c r="CU219" s="327"/>
      <c r="CV219" s="327"/>
      <c r="CW219" s="327"/>
      <c r="CX219" s="327"/>
      <c r="CY219" s="327"/>
      <c r="CZ219" s="327"/>
      <c r="DA219" s="327"/>
      <c r="DB219" s="327"/>
      <c r="DC219" s="327"/>
      <c r="DD219" s="327"/>
      <c r="DE219" s="327"/>
      <c r="DF219" s="327"/>
      <c r="DG219" s="327"/>
      <c r="DH219" s="327"/>
      <c r="DI219" s="327"/>
      <c r="DJ219" s="327"/>
      <c r="DK219" s="327"/>
      <c r="DL219" s="327"/>
      <c r="DM219" s="327"/>
      <c r="DN219" s="327"/>
      <c r="DO219" s="327"/>
      <c r="DP219" s="327"/>
      <c r="DQ219" s="327"/>
      <c r="DR219" s="327"/>
      <c r="DS219" s="327"/>
      <c r="DT219" s="327"/>
      <c r="DU219" s="327"/>
      <c r="DV219" s="327"/>
      <c r="DW219" s="327"/>
      <c r="DX219" s="327"/>
      <c r="DY219" s="327"/>
      <c r="DZ219" s="327"/>
      <c r="EA219" s="327"/>
      <c r="EB219" s="327"/>
      <c r="EC219" s="327"/>
      <c r="ED219" s="327"/>
      <c r="EE219" s="327"/>
      <c r="EF219" s="327"/>
      <c r="EG219" s="327"/>
      <c r="EH219" s="327"/>
      <c r="EI219" s="327"/>
      <c r="EJ219" s="327"/>
      <c r="EK219" s="327"/>
      <c r="EL219" s="327"/>
      <c r="EM219" s="327"/>
      <c r="EN219" s="327"/>
      <c r="EO219" s="327"/>
      <c r="EP219" s="327"/>
      <c r="EQ219" s="327"/>
      <c r="ER219" s="327"/>
    </row>
    <row r="220" spans="1:148" s="328" customFormat="1" x14ac:dyDescent="0.3">
      <c r="A220" s="332"/>
      <c r="F220" s="367"/>
      <c r="H220" s="332"/>
      <c r="I220" s="490"/>
      <c r="J220" s="490"/>
      <c r="K220" s="368"/>
      <c r="M220" s="369"/>
      <c r="O220" s="512"/>
      <c r="P220" s="512"/>
      <c r="Q220" s="368"/>
      <c r="R220" s="332"/>
      <c r="S220" s="332"/>
      <c r="T220" s="327"/>
      <c r="U220" s="327"/>
      <c r="V220" s="327"/>
      <c r="W220" s="327"/>
      <c r="X220" s="327"/>
      <c r="Y220" s="327"/>
      <c r="Z220" s="327"/>
      <c r="AA220" s="327"/>
      <c r="AB220" s="327"/>
      <c r="AC220" s="327"/>
      <c r="AD220" s="327"/>
      <c r="AE220" s="327"/>
      <c r="AF220" s="327"/>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327"/>
      <c r="BF220" s="327"/>
      <c r="BG220" s="327"/>
      <c r="BH220" s="327"/>
      <c r="BI220" s="327"/>
      <c r="BJ220" s="327"/>
      <c r="BK220" s="327"/>
      <c r="BL220" s="327"/>
      <c r="BM220" s="327"/>
      <c r="BN220" s="327"/>
      <c r="BO220" s="327"/>
      <c r="BP220" s="327"/>
      <c r="BQ220" s="327"/>
      <c r="BR220" s="327"/>
      <c r="BS220" s="327"/>
      <c r="BT220" s="327"/>
      <c r="BU220" s="327"/>
      <c r="BV220" s="327"/>
      <c r="BW220" s="327"/>
      <c r="BX220" s="327"/>
      <c r="BY220" s="327"/>
      <c r="BZ220" s="327"/>
      <c r="CA220" s="327"/>
      <c r="CB220" s="327"/>
      <c r="CC220" s="327"/>
      <c r="CD220" s="327"/>
      <c r="CE220" s="327"/>
      <c r="CF220" s="327"/>
      <c r="CG220" s="327"/>
      <c r="CH220" s="327"/>
      <c r="CI220" s="327"/>
      <c r="CJ220" s="327"/>
      <c r="CK220" s="327"/>
      <c r="CL220" s="327"/>
      <c r="CM220" s="327"/>
      <c r="CN220" s="327"/>
      <c r="CO220" s="327"/>
      <c r="CP220" s="327"/>
      <c r="CQ220" s="327"/>
      <c r="CR220" s="327"/>
      <c r="CS220" s="327"/>
      <c r="CT220" s="327"/>
      <c r="CU220" s="327"/>
      <c r="CV220" s="327"/>
      <c r="CW220" s="327"/>
      <c r="CX220" s="327"/>
      <c r="CY220" s="327"/>
      <c r="CZ220" s="327"/>
      <c r="DA220" s="327"/>
      <c r="DB220" s="327"/>
      <c r="DC220" s="327"/>
      <c r="DD220" s="327"/>
      <c r="DE220" s="327"/>
      <c r="DF220" s="327"/>
      <c r="DG220" s="327"/>
      <c r="DH220" s="327"/>
      <c r="DI220" s="327"/>
      <c r="DJ220" s="327"/>
      <c r="DK220" s="327"/>
      <c r="DL220" s="327"/>
      <c r="DM220" s="327"/>
      <c r="DN220" s="327"/>
      <c r="DO220" s="327"/>
      <c r="DP220" s="327"/>
      <c r="DQ220" s="327"/>
      <c r="DR220" s="327"/>
      <c r="DS220" s="327"/>
      <c r="DT220" s="327"/>
      <c r="DU220" s="327"/>
      <c r="DV220" s="327"/>
      <c r="DW220" s="327"/>
      <c r="DX220" s="327"/>
      <c r="DY220" s="327"/>
      <c r="DZ220" s="327"/>
      <c r="EA220" s="327"/>
      <c r="EB220" s="327"/>
      <c r="EC220" s="327"/>
      <c r="ED220" s="327"/>
      <c r="EE220" s="327"/>
      <c r="EF220" s="327"/>
      <c r="EG220" s="327"/>
      <c r="EH220" s="327"/>
      <c r="EI220" s="327"/>
      <c r="EJ220" s="327"/>
      <c r="EK220" s="327"/>
      <c r="EL220" s="327"/>
      <c r="EM220" s="327"/>
      <c r="EN220" s="327"/>
      <c r="EO220" s="327"/>
      <c r="EP220" s="327"/>
      <c r="EQ220" s="327"/>
      <c r="ER220" s="327"/>
    </row>
    <row r="221" spans="1:148" s="328" customFormat="1" x14ac:dyDescent="0.3">
      <c r="A221" s="332"/>
      <c r="F221" s="367"/>
      <c r="H221" s="332"/>
      <c r="I221" s="490"/>
      <c r="J221" s="490"/>
      <c r="K221" s="368"/>
      <c r="M221" s="369"/>
      <c r="O221" s="512"/>
      <c r="P221" s="512"/>
      <c r="Q221" s="368"/>
      <c r="R221" s="332"/>
      <c r="S221" s="332"/>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7"/>
      <c r="AY221" s="327"/>
      <c r="AZ221" s="327"/>
      <c r="BA221" s="327"/>
      <c r="BB221" s="327"/>
      <c r="BC221" s="327"/>
      <c r="BD221" s="327"/>
      <c r="BE221" s="327"/>
      <c r="BF221" s="327"/>
      <c r="BG221" s="327"/>
      <c r="BH221" s="327"/>
      <c r="BI221" s="327"/>
      <c r="BJ221" s="327"/>
      <c r="BK221" s="327"/>
      <c r="BL221" s="327"/>
      <c r="BM221" s="327"/>
      <c r="BN221" s="327"/>
      <c r="BO221" s="327"/>
      <c r="BP221" s="327"/>
      <c r="BQ221" s="327"/>
      <c r="BR221" s="327"/>
      <c r="BS221" s="327"/>
      <c r="BT221" s="327"/>
      <c r="BU221" s="327"/>
      <c r="BV221" s="327"/>
      <c r="BW221" s="327"/>
      <c r="BX221" s="327"/>
      <c r="BY221" s="327"/>
      <c r="BZ221" s="327"/>
      <c r="CA221" s="327"/>
      <c r="CB221" s="327"/>
      <c r="CC221" s="327"/>
      <c r="CD221" s="327"/>
      <c r="CE221" s="327"/>
      <c r="CF221" s="327"/>
      <c r="CG221" s="327"/>
      <c r="CH221" s="327"/>
      <c r="CI221" s="327"/>
      <c r="CJ221" s="327"/>
      <c r="CK221" s="327"/>
      <c r="CL221" s="327"/>
      <c r="CM221" s="327"/>
      <c r="CN221" s="327"/>
      <c r="CO221" s="327"/>
      <c r="CP221" s="327"/>
      <c r="CQ221" s="327"/>
      <c r="CR221" s="327"/>
      <c r="CS221" s="327"/>
      <c r="CT221" s="327"/>
      <c r="CU221" s="327"/>
      <c r="CV221" s="327"/>
      <c r="CW221" s="327"/>
      <c r="CX221" s="327"/>
      <c r="CY221" s="327"/>
      <c r="CZ221" s="327"/>
      <c r="DA221" s="327"/>
      <c r="DB221" s="327"/>
      <c r="DC221" s="327"/>
      <c r="DD221" s="327"/>
      <c r="DE221" s="327"/>
      <c r="DF221" s="327"/>
      <c r="DG221" s="327"/>
      <c r="DH221" s="327"/>
      <c r="DI221" s="327"/>
      <c r="DJ221" s="327"/>
      <c r="DK221" s="327"/>
      <c r="DL221" s="327"/>
      <c r="DM221" s="327"/>
      <c r="DN221" s="327"/>
      <c r="DO221" s="327"/>
      <c r="DP221" s="327"/>
      <c r="DQ221" s="327"/>
      <c r="DR221" s="327"/>
      <c r="DS221" s="327"/>
      <c r="DT221" s="327"/>
      <c r="DU221" s="327"/>
      <c r="DV221" s="327"/>
      <c r="DW221" s="327"/>
      <c r="DX221" s="327"/>
      <c r="DY221" s="327"/>
      <c r="DZ221" s="327"/>
      <c r="EA221" s="327"/>
      <c r="EB221" s="327"/>
      <c r="EC221" s="327"/>
      <c r="ED221" s="327"/>
      <c r="EE221" s="327"/>
      <c r="EF221" s="327"/>
      <c r="EG221" s="327"/>
      <c r="EH221" s="327"/>
      <c r="EI221" s="327"/>
      <c r="EJ221" s="327"/>
      <c r="EK221" s="327"/>
      <c r="EL221" s="327"/>
      <c r="EM221" s="327"/>
      <c r="EN221" s="327"/>
      <c r="EO221" s="327"/>
      <c r="EP221" s="327"/>
      <c r="EQ221" s="327"/>
      <c r="ER221" s="327"/>
    </row>
    <row r="222" spans="1:148" s="328" customFormat="1" x14ac:dyDescent="0.3">
      <c r="A222" s="332"/>
      <c r="F222" s="367"/>
      <c r="H222" s="332"/>
      <c r="I222" s="490"/>
      <c r="J222" s="490"/>
      <c r="K222" s="368"/>
      <c r="M222" s="369"/>
      <c r="O222" s="512"/>
      <c r="P222" s="512"/>
      <c r="Q222" s="368"/>
      <c r="R222" s="332"/>
      <c r="S222" s="332"/>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7"/>
      <c r="AY222" s="327"/>
      <c r="AZ222" s="327"/>
      <c r="BA222" s="327"/>
      <c r="BB222" s="327"/>
      <c r="BC222" s="327"/>
      <c r="BD222" s="327"/>
      <c r="BE222" s="327"/>
      <c r="BF222" s="327"/>
      <c r="BG222" s="327"/>
      <c r="BH222" s="327"/>
      <c r="BI222" s="327"/>
      <c r="BJ222" s="327"/>
      <c r="BK222" s="327"/>
      <c r="BL222" s="327"/>
      <c r="BM222" s="327"/>
      <c r="BN222" s="327"/>
      <c r="BO222" s="327"/>
      <c r="BP222" s="327"/>
      <c r="BQ222" s="327"/>
      <c r="BR222" s="327"/>
      <c r="BS222" s="327"/>
      <c r="BT222" s="327"/>
      <c r="BU222" s="327"/>
      <c r="BV222" s="327"/>
      <c r="BW222" s="327"/>
      <c r="BX222" s="327"/>
      <c r="BY222" s="327"/>
      <c r="BZ222" s="327"/>
      <c r="CA222" s="327"/>
      <c r="CB222" s="327"/>
      <c r="CC222" s="327"/>
      <c r="CD222" s="327"/>
      <c r="CE222" s="327"/>
      <c r="CF222" s="327"/>
      <c r="CG222" s="327"/>
      <c r="CH222" s="327"/>
      <c r="CI222" s="327"/>
      <c r="CJ222" s="327"/>
      <c r="CK222" s="327"/>
      <c r="CL222" s="327"/>
      <c r="CM222" s="327"/>
      <c r="CN222" s="327"/>
      <c r="CO222" s="327"/>
      <c r="CP222" s="327"/>
      <c r="CQ222" s="327"/>
      <c r="CR222" s="327"/>
      <c r="CS222" s="327"/>
      <c r="CT222" s="327"/>
      <c r="CU222" s="327"/>
      <c r="CV222" s="327"/>
      <c r="CW222" s="327"/>
      <c r="CX222" s="327"/>
      <c r="CY222" s="327"/>
      <c r="CZ222" s="327"/>
      <c r="DA222" s="327"/>
      <c r="DB222" s="327"/>
      <c r="DC222" s="327"/>
      <c r="DD222" s="327"/>
      <c r="DE222" s="327"/>
      <c r="DF222" s="327"/>
      <c r="DG222" s="327"/>
      <c r="DH222" s="327"/>
      <c r="DI222" s="327"/>
      <c r="DJ222" s="327"/>
      <c r="DK222" s="327"/>
      <c r="DL222" s="327"/>
      <c r="DM222" s="327"/>
      <c r="DN222" s="327"/>
      <c r="DO222" s="327"/>
      <c r="DP222" s="327"/>
      <c r="DQ222" s="327"/>
      <c r="DR222" s="327"/>
      <c r="DS222" s="327"/>
      <c r="DT222" s="327"/>
      <c r="DU222" s="327"/>
      <c r="DV222" s="327"/>
      <c r="DW222" s="327"/>
      <c r="DX222" s="327"/>
      <c r="DY222" s="327"/>
      <c r="DZ222" s="327"/>
      <c r="EA222" s="327"/>
      <c r="EB222" s="327"/>
      <c r="EC222" s="327"/>
      <c r="ED222" s="327"/>
      <c r="EE222" s="327"/>
      <c r="EF222" s="327"/>
      <c r="EG222" s="327"/>
      <c r="EH222" s="327"/>
      <c r="EI222" s="327"/>
      <c r="EJ222" s="327"/>
      <c r="EK222" s="327"/>
      <c r="EL222" s="327"/>
      <c r="EM222" s="327"/>
      <c r="EN222" s="327"/>
      <c r="EO222" s="327"/>
      <c r="EP222" s="327"/>
      <c r="EQ222" s="327"/>
      <c r="ER222" s="327"/>
    </row>
    <row r="223" spans="1:148" s="328" customFormat="1" x14ac:dyDescent="0.3">
      <c r="A223" s="332"/>
      <c r="F223" s="367"/>
      <c r="H223" s="332"/>
      <c r="I223" s="490"/>
      <c r="J223" s="490"/>
      <c r="K223" s="368"/>
      <c r="M223" s="369"/>
      <c r="O223" s="512"/>
      <c r="P223" s="512"/>
      <c r="Q223" s="368"/>
      <c r="R223" s="332"/>
      <c r="S223" s="332"/>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27"/>
      <c r="BE223" s="327"/>
      <c r="BF223" s="327"/>
      <c r="BG223" s="327"/>
      <c r="BH223" s="327"/>
      <c r="BI223" s="327"/>
      <c r="BJ223" s="327"/>
      <c r="BK223" s="327"/>
      <c r="BL223" s="327"/>
      <c r="BM223" s="327"/>
      <c r="BN223" s="327"/>
      <c r="BO223" s="327"/>
      <c r="BP223" s="327"/>
      <c r="BQ223" s="327"/>
      <c r="BR223" s="327"/>
      <c r="BS223" s="327"/>
      <c r="BT223" s="327"/>
      <c r="BU223" s="327"/>
      <c r="BV223" s="327"/>
      <c r="BW223" s="327"/>
      <c r="BX223" s="327"/>
      <c r="BY223" s="327"/>
      <c r="BZ223" s="327"/>
      <c r="CA223" s="327"/>
      <c r="CB223" s="327"/>
      <c r="CC223" s="327"/>
      <c r="CD223" s="327"/>
      <c r="CE223" s="327"/>
      <c r="CF223" s="327"/>
      <c r="CG223" s="327"/>
      <c r="CH223" s="327"/>
      <c r="CI223" s="327"/>
      <c r="CJ223" s="327"/>
      <c r="CK223" s="327"/>
      <c r="CL223" s="327"/>
      <c r="CM223" s="327"/>
      <c r="CN223" s="327"/>
      <c r="CO223" s="327"/>
      <c r="CP223" s="327"/>
      <c r="CQ223" s="327"/>
      <c r="CR223" s="327"/>
      <c r="CS223" s="327"/>
      <c r="CT223" s="327"/>
      <c r="CU223" s="327"/>
      <c r="CV223" s="327"/>
      <c r="CW223" s="327"/>
      <c r="CX223" s="327"/>
      <c r="CY223" s="327"/>
      <c r="CZ223" s="327"/>
      <c r="DA223" s="327"/>
      <c r="DB223" s="327"/>
      <c r="DC223" s="327"/>
      <c r="DD223" s="327"/>
      <c r="DE223" s="327"/>
      <c r="DF223" s="327"/>
      <c r="DG223" s="327"/>
      <c r="DH223" s="327"/>
      <c r="DI223" s="327"/>
      <c r="DJ223" s="327"/>
      <c r="DK223" s="327"/>
      <c r="DL223" s="327"/>
      <c r="DM223" s="327"/>
      <c r="DN223" s="327"/>
      <c r="DO223" s="327"/>
      <c r="DP223" s="327"/>
      <c r="DQ223" s="327"/>
      <c r="DR223" s="327"/>
      <c r="DS223" s="327"/>
      <c r="DT223" s="327"/>
      <c r="DU223" s="327"/>
      <c r="DV223" s="327"/>
      <c r="DW223" s="327"/>
      <c r="DX223" s="327"/>
      <c r="DY223" s="327"/>
      <c r="DZ223" s="327"/>
      <c r="EA223" s="327"/>
      <c r="EB223" s="327"/>
      <c r="EC223" s="327"/>
      <c r="ED223" s="327"/>
      <c r="EE223" s="327"/>
      <c r="EF223" s="327"/>
      <c r="EG223" s="327"/>
      <c r="EH223" s="327"/>
      <c r="EI223" s="327"/>
      <c r="EJ223" s="327"/>
      <c r="EK223" s="327"/>
      <c r="EL223" s="327"/>
      <c r="EM223" s="327"/>
      <c r="EN223" s="327"/>
      <c r="EO223" s="327"/>
      <c r="EP223" s="327"/>
      <c r="EQ223" s="327"/>
      <c r="ER223" s="327"/>
    </row>
    <row r="224" spans="1:148" s="328" customFormat="1" x14ac:dyDescent="0.3">
      <c r="A224" s="332"/>
      <c r="F224" s="367"/>
      <c r="H224" s="332"/>
      <c r="I224" s="490"/>
      <c r="J224" s="490"/>
      <c r="K224" s="368"/>
      <c r="M224" s="369"/>
      <c r="O224" s="512"/>
      <c r="P224" s="512"/>
      <c r="Q224" s="368"/>
      <c r="R224" s="332"/>
      <c r="S224" s="332"/>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7"/>
      <c r="AY224" s="327"/>
      <c r="AZ224" s="327"/>
      <c r="BA224" s="327"/>
      <c r="BB224" s="327"/>
      <c r="BC224" s="327"/>
      <c r="BD224" s="327"/>
      <c r="BE224" s="327"/>
      <c r="BF224" s="327"/>
      <c r="BG224" s="327"/>
      <c r="BH224" s="327"/>
      <c r="BI224" s="327"/>
      <c r="BJ224" s="327"/>
      <c r="BK224" s="327"/>
      <c r="BL224" s="327"/>
      <c r="BM224" s="327"/>
      <c r="BN224" s="327"/>
      <c r="BO224" s="327"/>
      <c r="BP224" s="327"/>
      <c r="BQ224" s="327"/>
      <c r="BR224" s="327"/>
      <c r="BS224" s="327"/>
      <c r="BT224" s="327"/>
      <c r="BU224" s="327"/>
      <c r="BV224" s="327"/>
      <c r="BW224" s="327"/>
      <c r="BX224" s="327"/>
      <c r="BY224" s="327"/>
      <c r="BZ224" s="327"/>
      <c r="CA224" s="327"/>
      <c r="CB224" s="327"/>
      <c r="CC224" s="327"/>
      <c r="CD224" s="327"/>
      <c r="CE224" s="327"/>
      <c r="CF224" s="327"/>
      <c r="CG224" s="327"/>
      <c r="CH224" s="327"/>
      <c r="CI224" s="327"/>
      <c r="CJ224" s="327"/>
      <c r="CK224" s="327"/>
      <c r="CL224" s="327"/>
      <c r="CM224" s="327"/>
      <c r="CN224" s="327"/>
      <c r="CO224" s="327"/>
      <c r="CP224" s="327"/>
      <c r="CQ224" s="327"/>
      <c r="CR224" s="327"/>
      <c r="CS224" s="327"/>
      <c r="CT224" s="327"/>
      <c r="CU224" s="327"/>
      <c r="CV224" s="327"/>
      <c r="CW224" s="327"/>
      <c r="CX224" s="327"/>
      <c r="CY224" s="327"/>
      <c r="CZ224" s="327"/>
      <c r="DA224" s="327"/>
      <c r="DB224" s="327"/>
      <c r="DC224" s="327"/>
      <c r="DD224" s="327"/>
      <c r="DE224" s="327"/>
      <c r="DF224" s="327"/>
      <c r="DG224" s="327"/>
      <c r="DH224" s="327"/>
      <c r="DI224" s="327"/>
      <c r="DJ224" s="327"/>
      <c r="DK224" s="327"/>
      <c r="DL224" s="327"/>
      <c r="DM224" s="327"/>
      <c r="DN224" s="327"/>
      <c r="DO224" s="327"/>
      <c r="DP224" s="327"/>
      <c r="DQ224" s="327"/>
      <c r="DR224" s="327"/>
      <c r="DS224" s="327"/>
      <c r="DT224" s="327"/>
      <c r="DU224" s="327"/>
      <c r="DV224" s="327"/>
      <c r="DW224" s="327"/>
      <c r="DX224" s="327"/>
      <c r="DY224" s="327"/>
      <c r="DZ224" s="327"/>
      <c r="EA224" s="327"/>
      <c r="EB224" s="327"/>
      <c r="EC224" s="327"/>
      <c r="ED224" s="327"/>
      <c r="EE224" s="327"/>
      <c r="EF224" s="327"/>
      <c r="EG224" s="327"/>
      <c r="EH224" s="327"/>
      <c r="EI224" s="327"/>
      <c r="EJ224" s="327"/>
      <c r="EK224" s="327"/>
      <c r="EL224" s="327"/>
      <c r="EM224" s="327"/>
      <c r="EN224" s="327"/>
      <c r="EO224" s="327"/>
      <c r="EP224" s="327"/>
      <c r="EQ224" s="327"/>
      <c r="ER224" s="327"/>
    </row>
    <row r="225" spans="1:148" s="328" customFormat="1" x14ac:dyDescent="0.3">
      <c r="A225" s="332"/>
      <c r="F225" s="367"/>
      <c r="H225" s="332"/>
      <c r="I225" s="490"/>
      <c r="J225" s="490"/>
      <c r="K225" s="368"/>
      <c r="M225" s="369"/>
      <c r="O225" s="512"/>
      <c r="P225" s="512"/>
      <c r="Q225" s="368"/>
      <c r="R225" s="332"/>
      <c r="S225" s="332"/>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327"/>
      <c r="AT225" s="327"/>
      <c r="AU225" s="327"/>
      <c r="AV225" s="327"/>
      <c r="AW225" s="327"/>
      <c r="AX225" s="327"/>
      <c r="AY225" s="327"/>
      <c r="AZ225" s="327"/>
      <c r="BA225" s="327"/>
      <c r="BB225" s="327"/>
      <c r="BC225" s="327"/>
      <c r="BD225" s="327"/>
      <c r="BE225" s="327"/>
      <c r="BF225" s="327"/>
      <c r="BG225" s="327"/>
      <c r="BH225" s="327"/>
      <c r="BI225" s="327"/>
      <c r="BJ225" s="327"/>
      <c r="BK225" s="327"/>
      <c r="BL225" s="327"/>
      <c r="BM225" s="327"/>
      <c r="BN225" s="327"/>
      <c r="BO225" s="327"/>
      <c r="BP225" s="327"/>
      <c r="BQ225" s="327"/>
      <c r="BR225" s="327"/>
      <c r="BS225" s="327"/>
      <c r="BT225" s="327"/>
      <c r="BU225" s="327"/>
      <c r="BV225" s="327"/>
      <c r="BW225" s="327"/>
      <c r="BX225" s="327"/>
      <c r="BY225" s="327"/>
      <c r="BZ225" s="327"/>
      <c r="CA225" s="327"/>
      <c r="CB225" s="327"/>
      <c r="CC225" s="327"/>
      <c r="CD225" s="327"/>
      <c r="CE225" s="327"/>
      <c r="CF225" s="327"/>
      <c r="CG225" s="327"/>
      <c r="CH225" s="327"/>
      <c r="CI225" s="327"/>
      <c r="CJ225" s="327"/>
      <c r="CK225" s="327"/>
      <c r="CL225" s="327"/>
      <c r="CM225" s="327"/>
      <c r="CN225" s="327"/>
      <c r="CO225" s="327"/>
      <c r="CP225" s="327"/>
      <c r="CQ225" s="327"/>
      <c r="CR225" s="327"/>
      <c r="CS225" s="327"/>
      <c r="CT225" s="327"/>
      <c r="CU225" s="327"/>
      <c r="CV225" s="327"/>
      <c r="CW225" s="327"/>
      <c r="CX225" s="327"/>
      <c r="CY225" s="327"/>
      <c r="CZ225" s="327"/>
      <c r="DA225" s="327"/>
      <c r="DB225" s="327"/>
      <c r="DC225" s="327"/>
      <c r="DD225" s="327"/>
      <c r="DE225" s="327"/>
      <c r="DF225" s="327"/>
      <c r="DG225" s="327"/>
      <c r="DH225" s="327"/>
      <c r="DI225" s="327"/>
      <c r="DJ225" s="327"/>
      <c r="DK225" s="327"/>
      <c r="DL225" s="327"/>
      <c r="DM225" s="327"/>
      <c r="DN225" s="327"/>
      <c r="DO225" s="327"/>
      <c r="DP225" s="327"/>
      <c r="DQ225" s="327"/>
      <c r="DR225" s="327"/>
      <c r="DS225" s="327"/>
      <c r="DT225" s="327"/>
      <c r="DU225" s="327"/>
      <c r="DV225" s="327"/>
      <c r="DW225" s="327"/>
      <c r="DX225" s="327"/>
      <c r="DY225" s="327"/>
      <c r="DZ225" s="327"/>
      <c r="EA225" s="327"/>
      <c r="EB225" s="327"/>
      <c r="EC225" s="327"/>
      <c r="ED225" s="327"/>
      <c r="EE225" s="327"/>
      <c r="EF225" s="327"/>
      <c r="EG225" s="327"/>
      <c r="EH225" s="327"/>
      <c r="EI225" s="327"/>
      <c r="EJ225" s="327"/>
      <c r="EK225" s="327"/>
      <c r="EL225" s="327"/>
      <c r="EM225" s="327"/>
      <c r="EN225" s="327"/>
      <c r="EO225" s="327"/>
      <c r="EP225" s="327"/>
      <c r="EQ225" s="327"/>
      <c r="ER225" s="327"/>
    </row>
    <row r="226" spans="1:148" s="328" customFormat="1" x14ac:dyDescent="0.3">
      <c r="A226" s="332"/>
      <c r="F226" s="367"/>
      <c r="H226" s="332"/>
      <c r="I226" s="490"/>
      <c r="J226" s="490"/>
      <c r="K226" s="368"/>
      <c r="M226" s="369"/>
      <c r="O226" s="512"/>
      <c r="P226" s="512"/>
      <c r="Q226" s="368"/>
      <c r="R226" s="332"/>
      <c r="S226" s="332"/>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7"/>
      <c r="AY226" s="327"/>
      <c r="AZ226" s="327"/>
      <c r="BA226" s="327"/>
      <c r="BB226" s="327"/>
      <c r="BC226" s="327"/>
      <c r="BD226" s="327"/>
      <c r="BE226" s="327"/>
      <c r="BF226" s="327"/>
      <c r="BG226" s="327"/>
      <c r="BH226" s="327"/>
      <c r="BI226" s="327"/>
      <c r="BJ226" s="327"/>
      <c r="BK226" s="327"/>
      <c r="BL226" s="327"/>
      <c r="BM226" s="327"/>
      <c r="BN226" s="327"/>
      <c r="BO226" s="327"/>
      <c r="BP226" s="327"/>
      <c r="BQ226" s="327"/>
      <c r="BR226" s="327"/>
      <c r="BS226" s="327"/>
      <c r="BT226" s="327"/>
      <c r="BU226" s="327"/>
      <c r="BV226" s="327"/>
      <c r="BW226" s="327"/>
      <c r="BX226" s="327"/>
      <c r="BY226" s="327"/>
      <c r="BZ226" s="327"/>
      <c r="CA226" s="327"/>
      <c r="CB226" s="327"/>
      <c r="CC226" s="327"/>
      <c r="CD226" s="327"/>
      <c r="CE226" s="327"/>
      <c r="CF226" s="327"/>
      <c r="CG226" s="327"/>
      <c r="CH226" s="327"/>
      <c r="CI226" s="327"/>
      <c r="CJ226" s="327"/>
      <c r="CK226" s="327"/>
      <c r="CL226" s="327"/>
      <c r="CM226" s="327"/>
      <c r="CN226" s="327"/>
      <c r="CO226" s="327"/>
      <c r="CP226" s="327"/>
      <c r="CQ226" s="327"/>
      <c r="CR226" s="327"/>
      <c r="CS226" s="327"/>
      <c r="CT226" s="327"/>
      <c r="CU226" s="327"/>
      <c r="CV226" s="327"/>
      <c r="CW226" s="327"/>
      <c r="CX226" s="327"/>
      <c r="CY226" s="327"/>
      <c r="CZ226" s="327"/>
      <c r="DA226" s="327"/>
      <c r="DB226" s="327"/>
      <c r="DC226" s="327"/>
      <c r="DD226" s="327"/>
      <c r="DE226" s="327"/>
      <c r="DF226" s="327"/>
      <c r="DG226" s="327"/>
      <c r="DH226" s="327"/>
      <c r="DI226" s="327"/>
      <c r="DJ226" s="327"/>
      <c r="DK226" s="327"/>
      <c r="DL226" s="327"/>
      <c r="DM226" s="327"/>
      <c r="DN226" s="327"/>
      <c r="DO226" s="327"/>
      <c r="DP226" s="327"/>
      <c r="DQ226" s="327"/>
      <c r="DR226" s="327"/>
      <c r="DS226" s="327"/>
      <c r="DT226" s="327"/>
      <c r="DU226" s="327"/>
      <c r="DV226" s="327"/>
      <c r="DW226" s="327"/>
      <c r="DX226" s="327"/>
      <c r="DY226" s="327"/>
      <c r="DZ226" s="327"/>
      <c r="EA226" s="327"/>
      <c r="EB226" s="327"/>
      <c r="EC226" s="327"/>
      <c r="ED226" s="327"/>
      <c r="EE226" s="327"/>
      <c r="EF226" s="327"/>
      <c r="EG226" s="327"/>
      <c r="EH226" s="327"/>
      <c r="EI226" s="327"/>
      <c r="EJ226" s="327"/>
      <c r="EK226" s="327"/>
      <c r="EL226" s="327"/>
      <c r="EM226" s="327"/>
      <c r="EN226" s="327"/>
      <c r="EO226" s="327"/>
      <c r="EP226" s="327"/>
      <c r="EQ226" s="327"/>
      <c r="ER226" s="327"/>
    </row>
    <row r="227" spans="1:148" s="328" customFormat="1" x14ac:dyDescent="0.3">
      <c r="A227" s="332"/>
      <c r="F227" s="367"/>
      <c r="H227" s="332"/>
      <c r="I227" s="490"/>
      <c r="J227" s="490"/>
      <c r="K227" s="368"/>
      <c r="M227" s="369"/>
      <c r="O227" s="512"/>
      <c r="P227" s="512"/>
      <c r="Q227" s="368"/>
      <c r="R227" s="332"/>
      <c r="S227" s="332"/>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7"/>
      <c r="AY227" s="327"/>
      <c r="AZ227" s="327"/>
      <c r="BA227" s="327"/>
      <c r="BB227" s="327"/>
      <c r="BC227" s="327"/>
      <c r="BD227" s="327"/>
      <c r="BE227" s="327"/>
      <c r="BF227" s="327"/>
      <c r="BG227" s="327"/>
      <c r="BH227" s="327"/>
      <c r="BI227" s="327"/>
      <c r="BJ227" s="327"/>
      <c r="BK227" s="327"/>
      <c r="BL227" s="327"/>
      <c r="BM227" s="327"/>
      <c r="BN227" s="327"/>
      <c r="BO227" s="327"/>
      <c r="BP227" s="327"/>
      <c r="BQ227" s="327"/>
      <c r="BR227" s="327"/>
      <c r="BS227" s="327"/>
      <c r="BT227" s="327"/>
      <c r="BU227" s="327"/>
      <c r="BV227" s="327"/>
      <c r="BW227" s="327"/>
      <c r="BX227" s="327"/>
      <c r="BY227" s="327"/>
      <c r="BZ227" s="327"/>
      <c r="CA227" s="327"/>
      <c r="CB227" s="327"/>
      <c r="CC227" s="327"/>
      <c r="CD227" s="327"/>
      <c r="CE227" s="327"/>
      <c r="CF227" s="327"/>
      <c r="CG227" s="327"/>
      <c r="CH227" s="327"/>
      <c r="CI227" s="327"/>
      <c r="CJ227" s="327"/>
      <c r="CK227" s="327"/>
      <c r="CL227" s="327"/>
      <c r="CM227" s="327"/>
      <c r="CN227" s="327"/>
      <c r="CO227" s="327"/>
      <c r="CP227" s="327"/>
      <c r="CQ227" s="327"/>
      <c r="CR227" s="327"/>
      <c r="CS227" s="327"/>
      <c r="CT227" s="327"/>
      <c r="CU227" s="327"/>
      <c r="CV227" s="327"/>
      <c r="CW227" s="327"/>
      <c r="CX227" s="327"/>
      <c r="CY227" s="327"/>
      <c r="CZ227" s="327"/>
      <c r="DA227" s="327"/>
      <c r="DB227" s="327"/>
      <c r="DC227" s="327"/>
      <c r="DD227" s="327"/>
      <c r="DE227" s="327"/>
      <c r="DF227" s="327"/>
      <c r="DG227" s="327"/>
      <c r="DH227" s="327"/>
      <c r="DI227" s="327"/>
      <c r="DJ227" s="327"/>
      <c r="DK227" s="327"/>
      <c r="DL227" s="327"/>
      <c r="DM227" s="327"/>
      <c r="DN227" s="327"/>
      <c r="DO227" s="327"/>
      <c r="DP227" s="327"/>
      <c r="DQ227" s="327"/>
      <c r="DR227" s="327"/>
      <c r="DS227" s="327"/>
      <c r="DT227" s="327"/>
      <c r="DU227" s="327"/>
      <c r="DV227" s="327"/>
      <c r="DW227" s="327"/>
      <c r="DX227" s="327"/>
      <c r="DY227" s="327"/>
      <c r="DZ227" s="327"/>
      <c r="EA227" s="327"/>
      <c r="EB227" s="327"/>
      <c r="EC227" s="327"/>
      <c r="ED227" s="327"/>
      <c r="EE227" s="327"/>
      <c r="EF227" s="327"/>
      <c r="EG227" s="327"/>
      <c r="EH227" s="327"/>
      <c r="EI227" s="327"/>
      <c r="EJ227" s="327"/>
      <c r="EK227" s="327"/>
      <c r="EL227" s="327"/>
      <c r="EM227" s="327"/>
      <c r="EN227" s="327"/>
      <c r="EO227" s="327"/>
      <c r="EP227" s="327"/>
      <c r="EQ227" s="327"/>
      <c r="ER227" s="327"/>
    </row>
    <row r="228" spans="1:148" s="328" customFormat="1" x14ac:dyDescent="0.3">
      <c r="A228" s="332"/>
      <c r="F228" s="367"/>
      <c r="H228" s="332"/>
      <c r="I228" s="490"/>
      <c r="J228" s="490"/>
      <c r="K228" s="368"/>
      <c r="M228" s="369"/>
      <c r="O228" s="512"/>
      <c r="P228" s="512"/>
      <c r="Q228" s="368"/>
      <c r="R228" s="332"/>
      <c r="S228" s="332"/>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27"/>
      <c r="BM228" s="327"/>
      <c r="BN228" s="327"/>
      <c r="BO228" s="327"/>
      <c r="BP228" s="327"/>
      <c r="BQ228" s="327"/>
      <c r="BR228" s="327"/>
      <c r="BS228" s="327"/>
      <c r="BT228" s="327"/>
      <c r="BU228" s="327"/>
      <c r="BV228" s="327"/>
      <c r="BW228" s="327"/>
      <c r="BX228" s="327"/>
      <c r="BY228" s="327"/>
      <c r="BZ228" s="327"/>
      <c r="CA228" s="327"/>
      <c r="CB228" s="327"/>
      <c r="CC228" s="327"/>
      <c r="CD228" s="327"/>
      <c r="CE228" s="327"/>
      <c r="CF228" s="327"/>
      <c r="CG228" s="327"/>
      <c r="CH228" s="327"/>
      <c r="CI228" s="327"/>
      <c r="CJ228" s="327"/>
      <c r="CK228" s="327"/>
      <c r="CL228" s="327"/>
      <c r="CM228" s="327"/>
      <c r="CN228" s="327"/>
      <c r="CO228" s="327"/>
      <c r="CP228" s="327"/>
      <c r="CQ228" s="327"/>
      <c r="CR228" s="327"/>
      <c r="CS228" s="327"/>
      <c r="CT228" s="327"/>
      <c r="CU228" s="327"/>
      <c r="CV228" s="327"/>
      <c r="CW228" s="327"/>
      <c r="CX228" s="327"/>
      <c r="CY228" s="327"/>
      <c r="CZ228" s="327"/>
      <c r="DA228" s="327"/>
      <c r="DB228" s="327"/>
      <c r="DC228" s="327"/>
      <c r="DD228" s="327"/>
      <c r="DE228" s="327"/>
      <c r="DF228" s="327"/>
      <c r="DG228" s="327"/>
      <c r="DH228" s="327"/>
      <c r="DI228" s="327"/>
      <c r="DJ228" s="327"/>
      <c r="DK228" s="327"/>
      <c r="DL228" s="327"/>
      <c r="DM228" s="327"/>
      <c r="DN228" s="327"/>
      <c r="DO228" s="327"/>
      <c r="DP228" s="327"/>
      <c r="DQ228" s="327"/>
      <c r="DR228" s="327"/>
      <c r="DS228" s="327"/>
      <c r="DT228" s="327"/>
      <c r="DU228" s="327"/>
      <c r="DV228" s="327"/>
      <c r="DW228" s="327"/>
      <c r="DX228" s="327"/>
      <c r="DY228" s="327"/>
      <c r="DZ228" s="327"/>
      <c r="EA228" s="327"/>
      <c r="EB228" s="327"/>
      <c r="EC228" s="327"/>
      <c r="ED228" s="327"/>
      <c r="EE228" s="327"/>
      <c r="EF228" s="327"/>
      <c r="EG228" s="327"/>
      <c r="EH228" s="327"/>
      <c r="EI228" s="327"/>
      <c r="EJ228" s="327"/>
      <c r="EK228" s="327"/>
      <c r="EL228" s="327"/>
      <c r="EM228" s="327"/>
      <c r="EN228" s="327"/>
      <c r="EO228" s="327"/>
      <c r="EP228" s="327"/>
      <c r="EQ228" s="327"/>
      <c r="ER228" s="327"/>
    </row>
    <row r="229" spans="1:148" s="328" customFormat="1" x14ac:dyDescent="0.3">
      <c r="A229" s="332"/>
      <c r="F229" s="367"/>
      <c r="H229" s="332"/>
      <c r="I229" s="490"/>
      <c r="J229" s="490"/>
      <c r="K229" s="368"/>
      <c r="M229" s="369"/>
      <c r="O229" s="512"/>
      <c r="P229" s="512"/>
      <c r="Q229" s="368"/>
      <c r="R229" s="332"/>
      <c r="S229" s="332"/>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327"/>
      <c r="BA229" s="327"/>
      <c r="BB229" s="327"/>
      <c r="BC229" s="327"/>
      <c r="BD229" s="327"/>
      <c r="BE229" s="327"/>
      <c r="BF229" s="327"/>
      <c r="BG229" s="327"/>
      <c r="BH229" s="327"/>
      <c r="BI229" s="327"/>
      <c r="BJ229" s="327"/>
      <c r="BK229" s="327"/>
      <c r="BL229" s="327"/>
      <c r="BM229" s="327"/>
      <c r="BN229" s="327"/>
      <c r="BO229" s="327"/>
      <c r="BP229" s="327"/>
      <c r="BQ229" s="327"/>
      <c r="BR229" s="327"/>
      <c r="BS229" s="327"/>
      <c r="BT229" s="327"/>
      <c r="BU229" s="327"/>
      <c r="BV229" s="327"/>
      <c r="BW229" s="327"/>
      <c r="BX229" s="327"/>
      <c r="BY229" s="327"/>
      <c r="BZ229" s="327"/>
      <c r="CA229" s="327"/>
      <c r="CB229" s="327"/>
      <c r="CC229" s="327"/>
      <c r="CD229" s="327"/>
      <c r="CE229" s="327"/>
      <c r="CF229" s="327"/>
      <c r="CG229" s="327"/>
      <c r="CH229" s="327"/>
      <c r="CI229" s="327"/>
      <c r="CJ229" s="327"/>
      <c r="CK229" s="327"/>
      <c r="CL229" s="327"/>
      <c r="CM229" s="327"/>
      <c r="CN229" s="327"/>
      <c r="CO229" s="327"/>
      <c r="CP229" s="327"/>
      <c r="CQ229" s="327"/>
      <c r="CR229" s="327"/>
      <c r="CS229" s="327"/>
      <c r="CT229" s="327"/>
      <c r="CU229" s="327"/>
      <c r="CV229" s="327"/>
      <c r="CW229" s="327"/>
      <c r="CX229" s="327"/>
      <c r="CY229" s="327"/>
      <c r="CZ229" s="327"/>
      <c r="DA229" s="327"/>
      <c r="DB229" s="327"/>
      <c r="DC229" s="327"/>
      <c r="DD229" s="327"/>
      <c r="DE229" s="327"/>
      <c r="DF229" s="327"/>
      <c r="DG229" s="327"/>
      <c r="DH229" s="327"/>
      <c r="DI229" s="327"/>
      <c r="DJ229" s="327"/>
      <c r="DK229" s="327"/>
      <c r="DL229" s="327"/>
      <c r="DM229" s="327"/>
      <c r="DN229" s="327"/>
      <c r="DO229" s="327"/>
      <c r="DP229" s="327"/>
      <c r="DQ229" s="327"/>
      <c r="DR229" s="327"/>
      <c r="DS229" s="327"/>
      <c r="DT229" s="327"/>
      <c r="DU229" s="327"/>
      <c r="DV229" s="327"/>
      <c r="DW229" s="327"/>
      <c r="DX229" s="327"/>
      <c r="DY229" s="327"/>
      <c r="DZ229" s="327"/>
      <c r="EA229" s="327"/>
      <c r="EB229" s="327"/>
      <c r="EC229" s="327"/>
      <c r="ED229" s="327"/>
      <c r="EE229" s="327"/>
      <c r="EF229" s="327"/>
      <c r="EG229" s="327"/>
      <c r="EH229" s="327"/>
      <c r="EI229" s="327"/>
      <c r="EJ229" s="327"/>
      <c r="EK229" s="327"/>
      <c r="EL229" s="327"/>
      <c r="EM229" s="327"/>
      <c r="EN229" s="327"/>
      <c r="EO229" s="327"/>
      <c r="EP229" s="327"/>
      <c r="EQ229" s="327"/>
      <c r="ER229" s="327"/>
    </row>
    <row r="230" spans="1:148" s="328" customFormat="1" x14ac:dyDescent="0.3">
      <c r="A230" s="332"/>
      <c r="F230" s="367"/>
      <c r="H230" s="332"/>
      <c r="I230" s="490"/>
      <c r="J230" s="490"/>
      <c r="K230" s="368"/>
      <c r="M230" s="369"/>
      <c r="O230" s="512"/>
      <c r="P230" s="512"/>
      <c r="Q230" s="368"/>
      <c r="R230" s="332"/>
      <c r="S230" s="332"/>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7"/>
      <c r="AY230" s="327"/>
      <c r="AZ230" s="327"/>
      <c r="BA230" s="327"/>
      <c r="BB230" s="327"/>
      <c r="BC230" s="327"/>
      <c r="BD230" s="327"/>
      <c r="BE230" s="327"/>
      <c r="BF230" s="327"/>
      <c r="BG230" s="327"/>
      <c r="BH230" s="327"/>
      <c r="BI230" s="327"/>
      <c r="BJ230" s="327"/>
      <c r="BK230" s="327"/>
      <c r="BL230" s="327"/>
      <c r="BM230" s="327"/>
      <c r="BN230" s="327"/>
      <c r="BO230" s="327"/>
      <c r="BP230" s="327"/>
      <c r="BQ230" s="327"/>
      <c r="BR230" s="327"/>
      <c r="BS230" s="327"/>
      <c r="BT230" s="327"/>
      <c r="BU230" s="327"/>
      <c r="BV230" s="327"/>
      <c r="BW230" s="327"/>
      <c r="BX230" s="327"/>
      <c r="BY230" s="327"/>
      <c r="BZ230" s="327"/>
      <c r="CA230" s="327"/>
      <c r="CB230" s="327"/>
      <c r="CC230" s="327"/>
      <c r="CD230" s="327"/>
      <c r="CE230" s="327"/>
      <c r="CF230" s="327"/>
      <c r="CG230" s="327"/>
      <c r="CH230" s="327"/>
      <c r="CI230" s="327"/>
      <c r="CJ230" s="327"/>
      <c r="CK230" s="327"/>
      <c r="CL230" s="327"/>
      <c r="CM230" s="327"/>
      <c r="CN230" s="327"/>
      <c r="CO230" s="327"/>
      <c r="CP230" s="327"/>
      <c r="CQ230" s="327"/>
      <c r="CR230" s="327"/>
      <c r="CS230" s="327"/>
      <c r="CT230" s="327"/>
      <c r="CU230" s="327"/>
      <c r="CV230" s="327"/>
      <c r="CW230" s="327"/>
      <c r="CX230" s="327"/>
      <c r="CY230" s="327"/>
      <c r="CZ230" s="327"/>
      <c r="DA230" s="327"/>
      <c r="DB230" s="327"/>
      <c r="DC230" s="327"/>
      <c r="DD230" s="327"/>
      <c r="DE230" s="327"/>
      <c r="DF230" s="327"/>
      <c r="DG230" s="327"/>
      <c r="DH230" s="327"/>
      <c r="DI230" s="327"/>
      <c r="DJ230" s="327"/>
      <c r="DK230" s="327"/>
      <c r="DL230" s="327"/>
      <c r="DM230" s="327"/>
      <c r="DN230" s="327"/>
      <c r="DO230" s="327"/>
      <c r="DP230" s="327"/>
      <c r="DQ230" s="327"/>
      <c r="DR230" s="327"/>
      <c r="DS230" s="327"/>
      <c r="DT230" s="327"/>
      <c r="DU230" s="327"/>
      <c r="DV230" s="327"/>
      <c r="DW230" s="327"/>
      <c r="DX230" s="327"/>
      <c r="DY230" s="327"/>
      <c r="DZ230" s="327"/>
      <c r="EA230" s="327"/>
      <c r="EB230" s="327"/>
      <c r="EC230" s="327"/>
      <c r="ED230" s="327"/>
      <c r="EE230" s="327"/>
      <c r="EF230" s="327"/>
      <c r="EG230" s="327"/>
      <c r="EH230" s="327"/>
      <c r="EI230" s="327"/>
      <c r="EJ230" s="327"/>
      <c r="EK230" s="327"/>
      <c r="EL230" s="327"/>
      <c r="EM230" s="327"/>
      <c r="EN230" s="327"/>
      <c r="EO230" s="327"/>
      <c r="EP230" s="327"/>
      <c r="EQ230" s="327"/>
      <c r="ER230" s="327"/>
    </row>
    <row r="231" spans="1:148" s="328" customFormat="1" x14ac:dyDescent="0.3">
      <c r="A231" s="332"/>
      <c r="F231" s="367"/>
      <c r="H231" s="332"/>
      <c r="I231" s="490"/>
      <c r="J231" s="490"/>
      <c r="K231" s="368"/>
      <c r="M231" s="369"/>
      <c r="O231" s="512"/>
      <c r="P231" s="512"/>
      <c r="Q231" s="368"/>
      <c r="R231" s="332"/>
      <c r="S231" s="332"/>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327"/>
      <c r="AT231" s="327"/>
      <c r="AU231" s="327"/>
      <c r="AV231" s="327"/>
      <c r="AW231" s="327"/>
      <c r="AX231" s="327"/>
      <c r="AY231" s="327"/>
      <c r="AZ231" s="327"/>
      <c r="BA231" s="327"/>
      <c r="BB231" s="327"/>
      <c r="BC231" s="327"/>
      <c r="BD231" s="327"/>
      <c r="BE231" s="327"/>
      <c r="BF231" s="327"/>
      <c r="BG231" s="327"/>
      <c r="BH231" s="327"/>
      <c r="BI231" s="327"/>
      <c r="BJ231" s="327"/>
      <c r="BK231" s="327"/>
      <c r="BL231" s="327"/>
      <c r="BM231" s="327"/>
      <c r="BN231" s="327"/>
      <c r="BO231" s="327"/>
      <c r="BP231" s="327"/>
      <c r="BQ231" s="327"/>
      <c r="BR231" s="327"/>
      <c r="BS231" s="327"/>
      <c r="BT231" s="327"/>
      <c r="BU231" s="327"/>
      <c r="BV231" s="327"/>
      <c r="BW231" s="327"/>
      <c r="BX231" s="327"/>
      <c r="BY231" s="327"/>
      <c r="BZ231" s="327"/>
      <c r="CA231" s="327"/>
      <c r="CB231" s="327"/>
      <c r="CC231" s="327"/>
      <c r="CD231" s="327"/>
      <c r="CE231" s="327"/>
      <c r="CF231" s="327"/>
      <c r="CG231" s="327"/>
      <c r="CH231" s="327"/>
      <c r="CI231" s="327"/>
      <c r="CJ231" s="327"/>
      <c r="CK231" s="327"/>
      <c r="CL231" s="327"/>
      <c r="CM231" s="327"/>
      <c r="CN231" s="327"/>
      <c r="CO231" s="327"/>
      <c r="CP231" s="327"/>
      <c r="CQ231" s="327"/>
      <c r="CR231" s="327"/>
      <c r="CS231" s="327"/>
      <c r="CT231" s="327"/>
      <c r="CU231" s="327"/>
      <c r="CV231" s="327"/>
      <c r="CW231" s="327"/>
      <c r="CX231" s="327"/>
      <c r="CY231" s="327"/>
      <c r="CZ231" s="327"/>
      <c r="DA231" s="327"/>
      <c r="DB231" s="327"/>
      <c r="DC231" s="327"/>
      <c r="DD231" s="327"/>
      <c r="DE231" s="327"/>
      <c r="DF231" s="327"/>
      <c r="DG231" s="327"/>
      <c r="DH231" s="327"/>
      <c r="DI231" s="327"/>
      <c r="DJ231" s="327"/>
      <c r="DK231" s="327"/>
      <c r="DL231" s="327"/>
      <c r="DM231" s="327"/>
      <c r="DN231" s="327"/>
      <c r="DO231" s="327"/>
      <c r="DP231" s="327"/>
      <c r="DQ231" s="327"/>
      <c r="DR231" s="327"/>
      <c r="DS231" s="327"/>
      <c r="DT231" s="327"/>
      <c r="DU231" s="327"/>
      <c r="DV231" s="327"/>
      <c r="DW231" s="327"/>
      <c r="DX231" s="327"/>
      <c r="DY231" s="327"/>
      <c r="DZ231" s="327"/>
      <c r="EA231" s="327"/>
      <c r="EB231" s="327"/>
      <c r="EC231" s="327"/>
      <c r="ED231" s="327"/>
      <c r="EE231" s="327"/>
      <c r="EF231" s="327"/>
      <c r="EG231" s="327"/>
      <c r="EH231" s="327"/>
      <c r="EI231" s="327"/>
      <c r="EJ231" s="327"/>
      <c r="EK231" s="327"/>
      <c r="EL231" s="327"/>
      <c r="EM231" s="327"/>
      <c r="EN231" s="327"/>
      <c r="EO231" s="327"/>
      <c r="EP231" s="327"/>
      <c r="EQ231" s="327"/>
      <c r="ER231" s="327"/>
    </row>
    <row r="232" spans="1:148" s="328" customFormat="1" x14ac:dyDescent="0.3">
      <c r="A232" s="332"/>
      <c r="F232" s="367"/>
      <c r="H232" s="332"/>
      <c r="I232" s="490"/>
      <c r="J232" s="490"/>
      <c r="K232" s="368"/>
      <c r="M232" s="369"/>
      <c r="O232" s="512"/>
      <c r="P232" s="512"/>
      <c r="Q232" s="368"/>
      <c r="R232" s="332"/>
      <c r="S232" s="332"/>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7"/>
      <c r="BS232" s="327"/>
      <c r="BT232" s="327"/>
      <c r="BU232" s="327"/>
      <c r="BV232" s="327"/>
      <c r="BW232" s="327"/>
      <c r="BX232" s="327"/>
      <c r="BY232" s="327"/>
      <c r="BZ232" s="327"/>
      <c r="CA232" s="327"/>
      <c r="CB232" s="327"/>
      <c r="CC232" s="327"/>
      <c r="CD232" s="327"/>
      <c r="CE232" s="327"/>
      <c r="CF232" s="327"/>
      <c r="CG232" s="327"/>
      <c r="CH232" s="327"/>
      <c r="CI232" s="327"/>
      <c r="CJ232" s="327"/>
      <c r="CK232" s="327"/>
      <c r="CL232" s="327"/>
      <c r="CM232" s="327"/>
      <c r="CN232" s="327"/>
      <c r="CO232" s="327"/>
      <c r="CP232" s="327"/>
      <c r="CQ232" s="327"/>
      <c r="CR232" s="327"/>
      <c r="CS232" s="327"/>
      <c r="CT232" s="327"/>
      <c r="CU232" s="327"/>
      <c r="CV232" s="327"/>
      <c r="CW232" s="327"/>
      <c r="CX232" s="327"/>
      <c r="CY232" s="327"/>
      <c r="CZ232" s="327"/>
      <c r="DA232" s="327"/>
      <c r="DB232" s="327"/>
      <c r="DC232" s="327"/>
      <c r="DD232" s="327"/>
      <c r="DE232" s="327"/>
      <c r="DF232" s="327"/>
      <c r="DG232" s="327"/>
      <c r="DH232" s="327"/>
      <c r="DI232" s="327"/>
      <c r="DJ232" s="327"/>
      <c r="DK232" s="327"/>
      <c r="DL232" s="327"/>
      <c r="DM232" s="327"/>
      <c r="DN232" s="327"/>
      <c r="DO232" s="327"/>
      <c r="DP232" s="327"/>
      <c r="DQ232" s="327"/>
      <c r="DR232" s="327"/>
      <c r="DS232" s="327"/>
      <c r="DT232" s="327"/>
      <c r="DU232" s="327"/>
      <c r="DV232" s="327"/>
      <c r="DW232" s="327"/>
      <c r="DX232" s="327"/>
      <c r="DY232" s="327"/>
      <c r="DZ232" s="327"/>
      <c r="EA232" s="327"/>
      <c r="EB232" s="327"/>
      <c r="EC232" s="327"/>
      <c r="ED232" s="327"/>
      <c r="EE232" s="327"/>
      <c r="EF232" s="327"/>
      <c r="EG232" s="327"/>
      <c r="EH232" s="327"/>
      <c r="EI232" s="327"/>
      <c r="EJ232" s="327"/>
      <c r="EK232" s="327"/>
      <c r="EL232" s="327"/>
      <c r="EM232" s="327"/>
      <c r="EN232" s="327"/>
      <c r="EO232" s="327"/>
      <c r="EP232" s="327"/>
      <c r="EQ232" s="327"/>
      <c r="ER232" s="327"/>
    </row>
    <row r="233" spans="1:148" s="328" customFormat="1" x14ac:dyDescent="0.3">
      <c r="A233" s="332"/>
      <c r="F233" s="367"/>
      <c r="H233" s="332"/>
      <c r="I233" s="490"/>
      <c r="J233" s="490"/>
      <c r="K233" s="368"/>
      <c r="M233" s="369"/>
      <c r="O233" s="512"/>
      <c r="P233" s="512"/>
      <c r="Q233" s="368"/>
      <c r="R233" s="332"/>
      <c r="S233" s="332"/>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7"/>
      <c r="AY233" s="327"/>
      <c r="AZ233" s="327"/>
      <c r="BA233" s="327"/>
      <c r="BB233" s="327"/>
      <c r="BC233" s="327"/>
      <c r="BD233" s="327"/>
      <c r="BE233" s="327"/>
      <c r="BF233" s="327"/>
      <c r="BG233" s="327"/>
      <c r="BH233" s="327"/>
      <c r="BI233" s="327"/>
      <c r="BJ233" s="327"/>
      <c r="BK233" s="327"/>
      <c r="BL233" s="327"/>
      <c r="BM233" s="327"/>
      <c r="BN233" s="327"/>
      <c r="BO233" s="327"/>
      <c r="BP233" s="327"/>
      <c r="BQ233" s="327"/>
      <c r="BR233" s="327"/>
      <c r="BS233" s="327"/>
      <c r="BT233" s="327"/>
      <c r="BU233" s="327"/>
      <c r="BV233" s="327"/>
      <c r="BW233" s="327"/>
      <c r="BX233" s="327"/>
      <c r="BY233" s="327"/>
      <c r="BZ233" s="327"/>
      <c r="CA233" s="327"/>
      <c r="CB233" s="327"/>
      <c r="CC233" s="327"/>
      <c r="CD233" s="327"/>
      <c r="CE233" s="327"/>
      <c r="CF233" s="327"/>
      <c r="CG233" s="327"/>
      <c r="CH233" s="327"/>
      <c r="CI233" s="327"/>
      <c r="CJ233" s="327"/>
      <c r="CK233" s="327"/>
      <c r="CL233" s="327"/>
      <c r="CM233" s="327"/>
      <c r="CN233" s="327"/>
      <c r="CO233" s="327"/>
      <c r="CP233" s="327"/>
      <c r="CQ233" s="327"/>
      <c r="CR233" s="327"/>
      <c r="CS233" s="327"/>
      <c r="CT233" s="327"/>
      <c r="CU233" s="327"/>
      <c r="CV233" s="327"/>
      <c r="CW233" s="327"/>
      <c r="CX233" s="327"/>
      <c r="CY233" s="327"/>
      <c r="CZ233" s="327"/>
      <c r="DA233" s="327"/>
      <c r="DB233" s="327"/>
      <c r="DC233" s="327"/>
      <c r="DD233" s="327"/>
      <c r="DE233" s="327"/>
      <c r="DF233" s="327"/>
      <c r="DG233" s="327"/>
      <c r="DH233" s="327"/>
      <c r="DI233" s="327"/>
      <c r="DJ233" s="327"/>
      <c r="DK233" s="327"/>
      <c r="DL233" s="327"/>
      <c r="DM233" s="327"/>
      <c r="DN233" s="327"/>
      <c r="DO233" s="327"/>
      <c r="DP233" s="327"/>
      <c r="DQ233" s="327"/>
      <c r="DR233" s="327"/>
      <c r="DS233" s="327"/>
      <c r="DT233" s="327"/>
      <c r="DU233" s="327"/>
      <c r="DV233" s="327"/>
      <c r="DW233" s="327"/>
      <c r="DX233" s="327"/>
      <c r="DY233" s="327"/>
      <c r="DZ233" s="327"/>
      <c r="EA233" s="327"/>
      <c r="EB233" s="327"/>
      <c r="EC233" s="327"/>
      <c r="ED233" s="327"/>
      <c r="EE233" s="327"/>
      <c r="EF233" s="327"/>
      <c r="EG233" s="327"/>
      <c r="EH233" s="327"/>
      <c r="EI233" s="327"/>
      <c r="EJ233" s="327"/>
      <c r="EK233" s="327"/>
      <c r="EL233" s="327"/>
      <c r="EM233" s="327"/>
      <c r="EN233" s="327"/>
      <c r="EO233" s="327"/>
      <c r="EP233" s="327"/>
      <c r="EQ233" s="327"/>
      <c r="ER233" s="327"/>
    </row>
    <row r="234" spans="1:148" s="328" customFormat="1" x14ac:dyDescent="0.3">
      <c r="A234" s="332"/>
      <c r="F234" s="367"/>
      <c r="H234" s="332"/>
      <c r="I234" s="490"/>
      <c r="J234" s="490"/>
      <c r="K234" s="368"/>
      <c r="M234" s="369"/>
      <c r="O234" s="512"/>
      <c r="P234" s="512"/>
      <c r="Q234" s="368"/>
      <c r="R234" s="332"/>
      <c r="S234" s="332"/>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7"/>
      <c r="AP234" s="327"/>
      <c r="AQ234" s="327"/>
      <c r="AR234" s="327"/>
      <c r="AS234" s="327"/>
      <c r="AT234" s="327"/>
      <c r="AU234" s="327"/>
      <c r="AV234" s="327"/>
      <c r="AW234" s="327"/>
      <c r="AX234" s="327"/>
      <c r="AY234" s="327"/>
      <c r="AZ234" s="327"/>
      <c r="BA234" s="327"/>
      <c r="BB234" s="327"/>
      <c r="BC234" s="327"/>
      <c r="BD234" s="327"/>
      <c r="BE234" s="327"/>
      <c r="BF234" s="327"/>
      <c r="BG234" s="327"/>
      <c r="BH234" s="327"/>
      <c r="BI234" s="327"/>
      <c r="BJ234" s="327"/>
      <c r="BK234" s="327"/>
      <c r="BL234" s="327"/>
      <c r="BM234" s="327"/>
      <c r="BN234" s="327"/>
      <c r="BO234" s="327"/>
      <c r="BP234" s="327"/>
      <c r="BQ234" s="327"/>
      <c r="BR234" s="327"/>
      <c r="BS234" s="327"/>
      <c r="BT234" s="327"/>
      <c r="BU234" s="327"/>
      <c r="BV234" s="327"/>
      <c r="BW234" s="327"/>
      <c r="BX234" s="327"/>
      <c r="BY234" s="327"/>
      <c r="BZ234" s="327"/>
      <c r="CA234" s="327"/>
      <c r="CB234" s="327"/>
      <c r="CC234" s="327"/>
      <c r="CD234" s="327"/>
      <c r="CE234" s="327"/>
      <c r="CF234" s="327"/>
      <c r="CG234" s="327"/>
      <c r="CH234" s="327"/>
      <c r="CI234" s="327"/>
      <c r="CJ234" s="327"/>
      <c r="CK234" s="327"/>
      <c r="CL234" s="327"/>
      <c r="CM234" s="327"/>
      <c r="CN234" s="327"/>
      <c r="CO234" s="327"/>
      <c r="CP234" s="327"/>
      <c r="CQ234" s="327"/>
      <c r="CR234" s="327"/>
      <c r="CS234" s="327"/>
      <c r="CT234" s="327"/>
      <c r="CU234" s="327"/>
      <c r="CV234" s="327"/>
      <c r="CW234" s="327"/>
      <c r="CX234" s="327"/>
      <c r="CY234" s="327"/>
      <c r="CZ234" s="327"/>
      <c r="DA234" s="327"/>
      <c r="DB234" s="327"/>
      <c r="DC234" s="327"/>
      <c r="DD234" s="327"/>
      <c r="DE234" s="327"/>
      <c r="DF234" s="327"/>
      <c r="DG234" s="327"/>
      <c r="DH234" s="327"/>
      <c r="DI234" s="327"/>
      <c r="DJ234" s="327"/>
      <c r="DK234" s="327"/>
      <c r="DL234" s="327"/>
      <c r="DM234" s="327"/>
      <c r="DN234" s="327"/>
      <c r="DO234" s="327"/>
      <c r="DP234" s="327"/>
      <c r="DQ234" s="327"/>
      <c r="DR234" s="327"/>
      <c r="DS234" s="327"/>
      <c r="DT234" s="327"/>
      <c r="DU234" s="327"/>
      <c r="DV234" s="327"/>
      <c r="DW234" s="327"/>
      <c r="DX234" s="327"/>
      <c r="DY234" s="327"/>
      <c r="DZ234" s="327"/>
      <c r="EA234" s="327"/>
      <c r="EB234" s="327"/>
      <c r="EC234" s="327"/>
      <c r="ED234" s="327"/>
      <c r="EE234" s="327"/>
      <c r="EF234" s="327"/>
      <c r="EG234" s="327"/>
      <c r="EH234" s="327"/>
      <c r="EI234" s="327"/>
      <c r="EJ234" s="327"/>
      <c r="EK234" s="327"/>
      <c r="EL234" s="327"/>
      <c r="EM234" s="327"/>
      <c r="EN234" s="327"/>
      <c r="EO234" s="327"/>
      <c r="EP234" s="327"/>
      <c r="EQ234" s="327"/>
      <c r="ER234" s="327"/>
    </row>
    <row r="235" spans="1:148" s="328" customFormat="1" x14ac:dyDescent="0.3">
      <c r="A235" s="332"/>
      <c r="F235" s="367"/>
      <c r="H235" s="332"/>
      <c r="I235" s="490"/>
      <c r="J235" s="490"/>
      <c r="K235" s="368"/>
      <c r="M235" s="369"/>
      <c r="O235" s="512"/>
      <c r="P235" s="512"/>
      <c r="Q235" s="368"/>
      <c r="R235" s="332"/>
      <c r="S235" s="332"/>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7"/>
      <c r="AP235" s="327"/>
      <c r="AQ235" s="327"/>
      <c r="AR235" s="327"/>
      <c r="AS235" s="327"/>
      <c r="AT235" s="327"/>
      <c r="AU235" s="327"/>
      <c r="AV235" s="327"/>
      <c r="AW235" s="327"/>
      <c r="AX235" s="327"/>
      <c r="AY235" s="327"/>
      <c r="AZ235" s="327"/>
      <c r="BA235" s="327"/>
      <c r="BB235" s="327"/>
      <c r="BC235" s="327"/>
      <c r="BD235" s="327"/>
      <c r="BE235" s="327"/>
      <c r="BF235" s="327"/>
      <c r="BG235" s="327"/>
      <c r="BH235" s="327"/>
      <c r="BI235" s="327"/>
      <c r="BJ235" s="327"/>
      <c r="BK235" s="327"/>
      <c r="BL235" s="327"/>
      <c r="BM235" s="327"/>
      <c r="BN235" s="327"/>
      <c r="BO235" s="327"/>
      <c r="BP235" s="327"/>
      <c r="BQ235" s="327"/>
      <c r="BR235" s="327"/>
      <c r="BS235" s="327"/>
      <c r="BT235" s="327"/>
      <c r="BU235" s="327"/>
      <c r="BV235" s="327"/>
      <c r="BW235" s="327"/>
      <c r="BX235" s="327"/>
      <c r="BY235" s="327"/>
      <c r="BZ235" s="327"/>
      <c r="CA235" s="327"/>
      <c r="CB235" s="327"/>
      <c r="CC235" s="327"/>
      <c r="CD235" s="327"/>
      <c r="CE235" s="327"/>
      <c r="CF235" s="327"/>
      <c r="CG235" s="327"/>
      <c r="CH235" s="327"/>
      <c r="CI235" s="327"/>
      <c r="CJ235" s="327"/>
      <c r="CK235" s="327"/>
      <c r="CL235" s="327"/>
      <c r="CM235" s="327"/>
      <c r="CN235" s="327"/>
      <c r="CO235" s="327"/>
      <c r="CP235" s="327"/>
      <c r="CQ235" s="327"/>
      <c r="CR235" s="327"/>
      <c r="CS235" s="327"/>
      <c r="CT235" s="327"/>
      <c r="CU235" s="327"/>
      <c r="CV235" s="327"/>
      <c r="CW235" s="327"/>
      <c r="CX235" s="327"/>
      <c r="CY235" s="327"/>
      <c r="CZ235" s="327"/>
      <c r="DA235" s="327"/>
      <c r="DB235" s="327"/>
      <c r="DC235" s="327"/>
      <c r="DD235" s="327"/>
      <c r="DE235" s="327"/>
      <c r="DF235" s="327"/>
      <c r="DG235" s="327"/>
      <c r="DH235" s="327"/>
      <c r="DI235" s="327"/>
      <c r="DJ235" s="327"/>
      <c r="DK235" s="327"/>
      <c r="DL235" s="327"/>
      <c r="DM235" s="327"/>
      <c r="DN235" s="327"/>
      <c r="DO235" s="327"/>
      <c r="DP235" s="327"/>
      <c r="DQ235" s="327"/>
      <c r="DR235" s="327"/>
      <c r="DS235" s="327"/>
      <c r="DT235" s="327"/>
      <c r="DU235" s="327"/>
      <c r="DV235" s="327"/>
      <c r="DW235" s="327"/>
      <c r="DX235" s="327"/>
      <c r="DY235" s="327"/>
      <c r="DZ235" s="327"/>
      <c r="EA235" s="327"/>
      <c r="EB235" s="327"/>
      <c r="EC235" s="327"/>
      <c r="ED235" s="327"/>
      <c r="EE235" s="327"/>
      <c r="EF235" s="327"/>
      <c r="EG235" s="327"/>
      <c r="EH235" s="327"/>
      <c r="EI235" s="327"/>
      <c r="EJ235" s="327"/>
      <c r="EK235" s="327"/>
      <c r="EL235" s="327"/>
      <c r="EM235" s="327"/>
      <c r="EN235" s="327"/>
      <c r="EO235" s="327"/>
      <c r="EP235" s="327"/>
      <c r="EQ235" s="327"/>
      <c r="ER235" s="327"/>
    </row>
    <row r="236" spans="1:148" s="328" customFormat="1" x14ac:dyDescent="0.3">
      <c r="A236" s="332"/>
      <c r="F236" s="367"/>
      <c r="H236" s="332"/>
      <c r="I236" s="490"/>
      <c r="J236" s="490"/>
      <c r="K236" s="368"/>
      <c r="M236" s="369"/>
      <c r="O236" s="512"/>
      <c r="P236" s="512"/>
      <c r="Q236" s="368"/>
      <c r="R236" s="332"/>
      <c r="S236" s="332"/>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327"/>
      <c r="AO236" s="327"/>
      <c r="AP236" s="327"/>
      <c r="AQ236" s="327"/>
      <c r="AR236" s="327"/>
      <c r="AS236" s="327"/>
      <c r="AT236" s="327"/>
      <c r="AU236" s="327"/>
      <c r="AV236" s="327"/>
      <c r="AW236" s="327"/>
      <c r="AX236" s="327"/>
      <c r="AY236" s="327"/>
      <c r="AZ236" s="327"/>
      <c r="BA236" s="327"/>
      <c r="BB236" s="327"/>
      <c r="BC236" s="327"/>
      <c r="BD236" s="327"/>
      <c r="BE236" s="327"/>
      <c r="BF236" s="327"/>
      <c r="BG236" s="327"/>
      <c r="BH236" s="327"/>
      <c r="BI236" s="327"/>
      <c r="BJ236" s="327"/>
      <c r="BK236" s="327"/>
      <c r="BL236" s="327"/>
      <c r="BM236" s="327"/>
      <c r="BN236" s="327"/>
      <c r="BO236" s="327"/>
      <c r="BP236" s="327"/>
      <c r="BQ236" s="327"/>
      <c r="BR236" s="327"/>
      <c r="BS236" s="327"/>
      <c r="BT236" s="327"/>
      <c r="BU236" s="327"/>
      <c r="BV236" s="327"/>
      <c r="BW236" s="327"/>
      <c r="BX236" s="327"/>
      <c r="BY236" s="327"/>
      <c r="BZ236" s="327"/>
      <c r="CA236" s="327"/>
      <c r="CB236" s="327"/>
      <c r="CC236" s="327"/>
      <c r="CD236" s="327"/>
      <c r="CE236" s="327"/>
      <c r="CF236" s="327"/>
      <c r="CG236" s="327"/>
      <c r="CH236" s="327"/>
      <c r="CI236" s="327"/>
      <c r="CJ236" s="327"/>
      <c r="CK236" s="327"/>
      <c r="CL236" s="327"/>
      <c r="CM236" s="327"/>
      <c r="CN236" s="327"/>
      <c r="CO236" s="327"/>
      <c r="CP236" s="327"/>
      <c r="CQ236" s="327"/>
      <c r="CR236" s="327"/>
      <c r="CS236" s="327"/>
      <c r="CT236" s="327"/>
      <c r="CU236" s="327"/>
      <c r="CV236" s="327"/>
      <c r="CW236" s="327"/>
      <c r="CX236" s="327"/>
      <c r="CY236" s="327"/>
      <c r="CZ236" s="327"/>
      <c r="DA236" s="327"/>
      <c r="DB236" s="327"/>
      <c r="DC236" s="327"/>
      <c r="DD236" s="327"/>
      <c r="DE236" s="327"/>
      <c r="DF236" s="327"/>
      <c r="DG236" s="327"/>
      <c r="DH236" s="327"/>
      <c r="DI236" s="327"/>
      <c r="DJ236" s="327"/>
      <c r="DK236" s="327"/>
      <c r="DL236" s="327"/>
      <c r="DM236" s="327"/>
      <c r="DN236" s="327"/>
      <c r="DO236" s="327"/>
      <c r="DP236" s="327"/>
      <c r="DQ236" s="327"/>
      <c r="DR236" s="327"/>
      <c r="DS236" s="327"/>
      <c r="DT236" s="327"/>
      <c r="DU236" s="327"/>
      <c r="DV236" s="327"/>
      <c r="DW236" s="327"/>
      <c r="DX236" s="327"/>
      <c r="DY236" s="327"/>
      <c r="DZ236" s="327"/>
      <c r="EA236" s="327"/>
      <c r="EB236" s="327"/>
      <c r="EC236" s="327"/>
      <c r="ED236" s="327"/>
      <c r="EE236" s="327"/>
      <c r="EF236" s="327"/>
      <c r="EG236" s="327"/>
      <c r="EH236" s="327"/>
      <c r="EI236" s="327"/>
      <c r="EJ236" s="327"/>
      <c r="EK236" s="327"/>
      <c r="EL236" s="327"/>
      <c r="EM236" s="327"/>
      <c r="EN236" s="327"/>
      <c r="EO236" s="327"/>
      <c r="EP236" s="327"/>
      <c r="EQ236" s="327"/>
      <c r="ER236" s="327"/>
    </row>
    <row r="237" spans="1:148" s="328" customFormat="1" x14ac:dyDescent="0.3">
      <c r="A237" s="332"/>
      <c r="F237" s="367"/>
      <c r="H237" s="332"/>
      <c r="I237" s="490"/>
      <c r="J237" s="490"/>
      <c r="K237" s="368"/>
      <c r="M237" s="369"/>
      <c r="O237" s="512"/>
      <c r="P237" s="512"/>
      <c r="Q237" s="368"/>
      <c r="R237" s="332"/>
      <c r="S237" s="332"/>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7"/>
      <c r="AY237" s="327"/>
      <c r="AZ237" s="327"/>
      <c r="BA237" s="327"/>
      <c r="BB237" s="327"/>
      <c r="BC237" s="327"/>
      <c r="BD237" s="327"/>
      <c r="BE237" s="327"/>
      <c r="BF237" s="327"/>
      <c r="BG237" s="327"/>
      <c r="BH237" s="327"/>
      <c r="BI237" s="327"/>
      <c r="BJ237" s="327"/>
      <c r="BK237" s="327"/>
      <c r="BL237" s="327"/>
      <c r="BM237" s="327"/>
      <c r="BN237" s="327"/>
      <c r="BO237" s="327"/>
      <c r="BP237" s="327"/>
      <c r="BQ237" s="327"/>
      <c r="BR237" s="327"/>
      <c r="BS237" s="327"/>
      <c r="BT237" s="327"/>
      <c r="BU237" s="327"/>
      <c r="BV237" s="327"/>
      <c r="BW237" s="327"/>
      <c r="BX237" s="327"/>
      <c r="BY237" s="327"/>
      <c r="BZ237" s="327"/>
      <c r="CA237" s="327"/>
      <c r="CB237" s="327"/>
      <c r="CC237" s="327"/>
      <c r="CD237" s="327"/>
      <c r="CE237" s="327"/>
      <c r="CF237" s="327"/>
      <c r="CG237" s="327"/>
      <c r="CH237" s="327"/>
      <c r="CI237" s="327"/>
      <c r="CJ237" s="327"/>
      <c r="CK237" s="327"/>
      <c r="CL237" s="327"/>
      <c r="CM237" s="327"/>
      <c r="CN237" s="327"/>
      <c r="CO237" s="327"/>
      <c r="CP237" s="327"/>
      <c r="CQ237" s="327"/>
      <c r="CR237" s="327"/>
      <c r="CS237" s="327"/>
      <c r="CT237" s="327"/>
      <c r="CU237" s="327"/>
      <c r="CV237" s="327"/>
      <c r="CW237" s="327"/>
      <c r="CX237" s="327"/>
      <c r="CY237" s="327"/>
      <c r="CZ237" s="327"/>
      <c r="DA237" s="327"/>
      <c r="DB237" s="327"/>
      <c r="DC237" s="327"/>
      <c r="DD237" s="327"/>
      <c r="DE237" s="327"/>
      <c r="DF237" s="327"/>
      <c r="DG237" s="327"/>
      <c r="DH237" s="327"/>
      <c r="DI237" s="327"/>
      <c r="DJ237" s="327"/>
      <c r="DK237" s="327"/>
      <c r="DL237" s="327"/>
      <c r="DM237" s="327"/>
      <c r="DN237" s="327"/>
      <c r="DO237" s="327"/>
      <c r="DP237" s="327"/>
      <c r="DQ237" s="327"/>
      <c r="DR237" s="327"/>
      <c r="DS237" s="327"/>
      <c r="DT237" s="327"/>
      <c r="DU237" s="327"/>
      <c r="DV237" s="327"/>
      <c r="DW237" s="327"/>
      <c r="DX237" s="327"/>
      <c r="DY237" s="327"/>
      <c r="DZ237" s="327"/>
      <c r="EA237" s="327"/>
      <c r="EB237" s="327"/>
      <c r="EC237" s="327"/>
      <c r="ED237" s="327"/>
      <c r="EE237" s="327"/>
      <c r="EF237" s="327"/>
      <c r="EG237" s="327"/>
      <c r="EH237" s="327"/>
      <c r="EI237" s="327"/>
      <c r="EJ237" s="327"/>
      <c r="EK237" s="327"/>
      <c r="EL237" s="327"/>
      <c r="EM237" s="327"/>
      <c r="EN237" s="327"/>
      <c r="EO237" s="327"/>
      <c r="EP237" s="327"/>
      <c r="EQ237" s="327"/>
      <c r="ER237" s="327"/>
    </row>
    <row r="238" spans="1:148" s="328" customFormat="1" x14ac:dyDescent="0.3">
      <c r="A238" s="332"/>
      <c r="F238" s="367"/>
      <c r="H238" s="332"/>
      <c r="I238" s="490"/>
      <c r="J238" s="490"/>
      <c r="K238" s="368"/>
      <c r="M238" s="369"/>
      <c r="O238" s="512"/>
      <c r="P238" s="512"/>
      <c r="Q238" s="368"/>
      <c r="R238" s="332"/>
      <c r="S238" s="332"/>
      <c r="T238" s="327"/>
      <c r="U238" s="327"/>
      <c r="V238" s="327"/>
      <c r="W238" s="327"/>
      <c r="X238" s="327"/>
      <c r="Y238" s="327"/>
      <c r="Z238" s="327"/>
      <c r="AA238" s="327"/>
      <c r="AB238" s="327"/>
      <c r="AC238" s="327"/>
      <c r="AD238" s="327"/>
      <c r="AE238" s="327"/>
      <c r="AF238" s="327"/>
      <c r="AG238" s="327"/>
      <c r="AH238" s="327"/>
      <c r="AI238" s="327"/>
      <c r="AJ238" s="327"/>
      <c r="AK238" s="327"/>
      <c r="AL238" s="327"/>
      <c r="AM238" s="327"/>
      <c r="AN238" s="327"/>
      <c r="AO238" s="327"/>
      <c r="AP238" s="327"/>
      <c r="AQ238" s="327"/>
      <c r="AR238" s="327"/>
      <c r="AS238" s="327"/>
      <c r="AT238" s="327"/>
      <c r="AU238" s="327"/>
      <c r="AV238" s="327"/>
      <c r="AW238" s="327"/>
      <c r="AX238" s="327"/>
      <c r="AY238" s="327"/>
      <c r="AZ238" s="327"/>
      <c r="BA238" s="327"/>
      <c r="BB238" s="327"/>
      <c r="BC238" s="327"/>
      <c r="BD238" s="327"/>
      <c r="BE238" s="327"/>
      <c r="BF238" s="327"/>
      <c r="BG238" s="327"/>
      <c r="BH238" s="327"/>
      <c r="BI238" s="327"/>
      <c r="BJ238" s="327"/>
      <c r="BK238" s="327"/>
      <c r="BL238" s="327"/>
      <c r="BM238" s="327"/>
      <c r="BN238" s="327"/>
      <c r="BO238" s="327"/>
      <c r="BP238" s="327"/>
      <c r="BQ238" s="327"/>
      <c r="BR238" s="327"/>
      <c r="BS238" s="327"/>
      <c r="BT238" s="327"/>
      <c r="BU238" s="327"/>
      <c r="BV238" s="327"/>
      <c r="BW238" s="327"/>
      <c r="BX238" s="327"/>
      <c r="BY238" s="327"/>
      <c r="BZ238" s="327"/>
      <c r="CA238" s="327"/>
      <c r="CB238" s="327"/>
      <c r="CC238" s="327"/>
      <c r="CD238" s="327"/>
      <c r="CE238" s="327"/>
      <c r="CF238" s="327"/>
      <c r="CG238" s="327"/>
      <c r="CH238" s="327"/>
      <c r="CI238" s="327"/>
      <c r="CJ238" s="327"/>
      <c r="CK238" s="327"/>
      <c r="CL238" s="327"/>
      <c r="CM238" s="327"/>
      <c r="CN238" s="327"/>
      <c r="CO238" s="327"/>
      <c r="CP238" s="327"/>
      <c r="CQ238" s="327"/>
      <c r="CR238" s="327"/>
      <c r="CS238" s="327"/>
      <c r="CT238" s="327"/>
      <c r="CU238" s="327"/>
      <c r="CV238" s="327"/>
      <c r="CW238" s="327"/>
      <c r="CX238" s="327"/>
      <c r="CY238" s="327"/>
      <c r="CZ238" s="327"/>
      <c r="DA238" s="327"/>
      <c r="DB238" s="327"/>
      <c r="DC238" s="327"/>
      <c r="DD238" s="327"/>
      <c r="DE238" s="327"/>
      <c r="DF238" s="327"/>
      <c r="DG238" s="327"/>
      <c r="DH238" s="327"/>
      <c r="DI238" s="327"/>
      <c r="DJ238" s="327"/>
      <c r="DK238" s="327"/>
      <c r="DL238" s="327"/>
      <c r="DM238" s="327"/>
      <c r="DN238" s="327"/>
      <c r="DO238" s="327"/>
      <c r="DP238" s="327"/>
      <c r="DQ238" s="327"/>
      <c r="DR238" s="327"/>
      <c r="DS238" s="327"/>
      <c r="DT238" s="327"/>
      <c r="DU238" s="327"/>
      <c r="DV238" s="327"/>
      <c r="DW238" s="327"/>
      <c r="DX238" s="327"/>
      <c r="DY238" s="327"/>
      <c r="DZ238" s="327"/>
      <c r="EA238" s="327"/>
      <c r="EB238" s="327"/>
      <c r="EC238" s="327"/>
      <c r="ED238" s="327"/>
      <c r="EE238" s="327"/>
      <c r="EF238" s="327"/>
      <c r="EG238" s="327"/>
      <c r="EH238" s="327"/>
      <c r="EI238" s="327"/>
      <c r="EJ238" s="327"/>
      <c r="EK238" s="327"/>
      <c r="EL238" s="327"/>
      <c r="EM238" s="327"/>
      <c r="EN238" s="327"/>
      <c r="EO238" s="327"/>
      <c r="EP238" s="327"/>
      <c r="EQ238" s="327"/>
      <c r="ER238" s="327"/>
    </row>
    <row r="239" spans="1:148" s="328" customFormat="1" x14ac:dyDescent="0.3">
      <c r="A239" s="332"/>
      <c r="F239" s="367"/>
      <c r="H239" s="332"/>
      <c r="I239" s="490"/>
      <c r="J239" s="490"/>
      <c r="K239" s="368"/>
      <c r="M239" s="369"/>
      <c r="O239" s="512"/>
      <c r="P239" s="512"/>
      <c r="Q239" s="368"/>
      <c r="R239" s="332"/>
      <c r="S239" s="332"/>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7"/>
      <c r="AY239" s="327"/>
      <c r="AZ239" s="327"/>
      <c r="BA239" s="327"/>
      <c r="BB239" s="327"/>
      <c r="BC239" s="327"/>
      <c r="BD239" s="327"/>
      <c r="BE239" s="327"/>
      <c r="BF239" s="327"/>
      <c r="BG239" s="327"/>
      <c r="BH239" s="327"/>
      <c r="BI239" s="327"/>
      <c r="BJ239" s="327"/>
      <c r="BK239" s="327"/>
      <c r="BL239" s="327"/>
      <c r="BM239" s="327"/>
      <c r="BN239" s="327"/>
      <c r="BO239" s="327"/>
      <c r="BP239" s="327"/>
      <c r="BQ239" s="327"/>
      <c r="BR239" s="327"/>
      <c r="BS239" s="327"/>
      <c r="BT239" s="327"/>
      <c r="BU239" s="327"/>
      <c r="BV239" s="327"/>
      <c r="BW239" s="327"/>
      <c r="BX239" s="327"/>
      <c r="BY239" s="327"/>
      <c r="BZ239" s="327"/>
      <c r="CA239" s="327"/>
      <c r="CB239" s="327"/>
      <c r="CC239" s="327"/>
      <c r="CD239" s="327"/>
      <c r="CE239" s="327"/>
      <c r="CF239" s="327"/>
      <c r="CG239" s="327"/>
      <c r="CH239" s="327"/>
      <c r="CI239" s="327"/>
      <c r="CJ239" s="327"/>
      <c r="CK239" s="327"/>
      <c r="CL239" s="327"/>
      <c r="CM239" s="327"/>
      <c r="CN239" s="327"/>
      <c r="CO239" s="327"/>
      <c r="CP239" s="327"/>
      <c r="CQ239" s="327"/>
      <c r="CR239" s="327"/>
      <c r="CS239" s="327"/>
      <c r="CT239" s="327"/>
      <c r="CU239" s="327"/>
      <c r="CV239" s="327"/>
      <c r="CW239" s="327"/>
      <c r="CX239" s="327"/>
      <c r="CY239" s="327"/>
      <c r="CZ239" s="327"/>
      <c r="DA239" s="327"/>
      <c r="DB239" s="327"/>
      <c r="DC239" s="327"/>
      <c r="DD239" s="327"/>
      <c r="DE239" s="327"/>
      <c r="DF239" s="327"/>
      <c r="DG239" s="327"/>
      <c r="DH239" s="327"/>
      <c r="DI239" s="327"/>
      <c r="DJ239" s="327"/>
      <c r="DK239" s="327"/>
      <c r="DL239" s="327"/>
      <c r="DM239" s="327"/>
      <c r="DN239" s="327"/>
      <c r="DO239" s="327"/>
      <c r="DP239" s="327"/>
      <c r="DQ239" s="327"/>
      <c r="DR239" s="327"/>
      <c r="DS239" s="327"/>
      <c r="DT239" s="327"/>
      <c r="DU239" s="327"/>
      <c r="DV239" s="327"/>
      <c r="DW239" s="327"/>
      <c r="DX239" s="327"/>
      <c r="DY239" s="327"/>
      <c r="DZ239" s="327"/>
      <c r="EA239" s="327"/>
      <c r="EB239" s="327"/>
      <c r="EC239" s="327"/>
      <c r="ED239" s="327"/>
      <c r="EE239" s="327"/>
      <c r="EF239" s="327"/>
      <c r="EG239" s="327"/>
      <c r="EH239" s="327"/>
      <c r="EI239" s="327"/>
      <c r="EJ239" s="327"/>
      <c r="EK239" s="327"/>
      <c r="EL239" s="327"/>
      <c r="EM239" s="327"/>
      <c r="EN239" s="327"/>
      <c r="EO239" s="327"/>
      <c r="EP239" s="327"/>
      <c r="EQ239" s="327"/>
      <c r="ER239" s="327"/>
    </row>
    <row r="240" spans="1:148" s="328" customFormat="1" x14ac:dyDescent="0.3">
      <c r="A240" s="332"/>
      <c r="F240" s="367"/>
      <c r="H240" s="332"/>
      <c r="I240" s="490"/>
      <c r="J240" s="490"/>
      <c r="K240" s="368"/>
      <c r="M240" s="369"/>
      <c r="O240" s="512"/>
      <c r="P240" s="512"/>
      <c r="Q240" s="368"/>
      <c r="R240" s="332"/>
      <c r="S240" s="332"/>
      <c r="T240" s="327"/>
      <c r="U240" s="327"/>
      <c r="V240" s="327"/>
      <c r="W240" s="327"/>
      <c r="X240" s="327"/>
      <c r="Y240" s="327"/>
      <c r="Z240" s="327"/>
      <c r="AA240" s="327"/>
      <c r="AB240" s="327"/>
      <c r="AC240" s="327"/>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7"/>
      <c r="AY240" s="327"/>
      <c r="AZ240" s="327"/>
      <c r="BA240" s="327"/>
      <c r="BB240" s="327"/>
      <c r="BC240" s="327"/>
      <c r="BD240" s="327"/>
      <c r="BE240" s="327"/>
      <c r="BF240" s="327"/>
      <c r="BG240" s="327"/>
      <c r="BH240" s="327"/>
      <c r="BI240" s="327"/>
      <c r="BJ240" s="327"/>
      <c r="BK240" s="327"/>
      <c r="BL240" s="327"/>
      <c r="BM240" s="327"/>
      <c r="BN240" s="327"/>
      <c r="BO240" s="327"/>
      <c r="BP240" s="327"/>
      <c r="BQ240" s="327"/>
      <c r="BR240" s="327"/>
      <c r="BS240" s="327"/>
      <c r="BT240" s="327"/>
      <c r="BU240" s="327"/>
      <c r="BV240" s="327"/>
      <c r="BW240" s="327"/>
      <c r="BX240" s="327"/>
      <c r="BY240" s="327"/>
      <c r="BZ240" s="327"/>
      <c r="CA240" s="327"/>
      <c r="CB240" s="327"/>
      <c r="CC240" s="327"/>
      <c r="CD240" s="327"/>
      <c r="CE240" s="327"/>
      <c r="CF240" s="327"/>
      <c r="CG240" s="327"/>
      <c r="CH240" s="327"/>
      <c r="CI240" s="327"/>
      <c r="CJ240" s="327"/>
      <c r="CK240" s="327"/>
      <c r="CL240" s="327"/>
      <c r="CM240" s="327"/>
      <c r="CN240" s="327"/>
      <c r="CO240" s="327"/>
      <c r="CP240" s="327"/>
      <c r="CQ240" s="327"/>
      <c r="CR240" s="327"/>
      <c r="CS240" s="327"/>
      <c r="CT240" s="327"/>
      <c r="CU240" s="327"/>
      <c r="CV240" s="327"/>
      <c r="CW240" s="327"/>
      <c r="CX240" s="327"/>
      <c r="CY240" s="327"/>
      <c r="CZ240" s="327"/>
      <c r="DA240" s="327"/>
      <c r="DB240" s="327"/>
      <c r="DC240" s="327"/>
      <c r="DD240" s="327"/>
      <c r="DE240" s="327"/>
      <c r="DF240" s="327"/>
      <c r="DG240" s="327"/>
      <c r="DH240" s="327"/>
      <c r="DI240" s="327"/>
      <c r="DJ240" s="327"/>
      <c r="DK240" s="327"/>
      <c r="DL240" s="327"/>
      <c r="DM240" s="327"/>
      <c r="DN240" s="327"/>
      <c r="DO240" s="327"/>
      <c r="DP240" s="327"/>
      <c r="DQ240" s="327"/>
      <c r="DR240" s="327"/>
      <c r="DS240" s="327"/>
      <c r="DT240" s="327"/>
      <c r="DU240" s="327"/>
      <c r="DV240" s="327"/>
      <c r="DW240" s="327"/>
      <c r="DX240" s="327"/>
      <c r="DY240" s="327"/>
      <c r="DZ240" s="327"/>
      <c r="EA240" s="327"/>
      <c r="EB240" s="327"/>
      <c r="EC240" s="327"/>
      <c r="ED240" s="327"/>
      <c r="EE240" s="327"/>
      <c r="EF240" s="327"/>
      <c r="EG240" s="327"/>
      <c r="EH240" s="327"/>
      <c r="EI240" s="327"/>
      <c r="EJ240" s="327"/>
      <c r="EK240" s="327"/>
      <c r="EL240" s="327"/>
      <c r="EM240" s="327"/>
      <c r="EN240" s="327"/>
      <c r="EO240" s="327"/>
      <c r="EP240" s="327"/>
      <c r="EQ240" s="327"/>
      <c r="ER240" s="327"/>
    </row>
    <row r="241" spans="1:148" s="328" customFormat="1" x14ac:dyDescent="0.3">
      <c r="A241" s="332"/>
      <c r="F241" s="367"/>
      <c r="H241" s="332"/>
      <c r="I241" s="490"/>
      <c r="J241" s="490"/>
      <c r="K241" s="368"/>
      <c r="M241" s="369"/>
      <c r="O241" s="512"/>
      <c r="P241" s="512"/>
      <c r="Q241" s="368"/>
      <c r="R241" s="332"/>
      <c r="S241" s="332"/>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7"/>
      <c r="BF241" s="327"/>
      <c r="BG241" s="327"/>
      <c r="BH241" s="327"/>
      <c r="BI241" s="327"/>
      <c r="BJ241" s="327"/>
      <c r="BK241" s="327"/>
      <c r="BL241" s="327"/>
      <c r="BM241" s="327"/>
      <c r="BN241" s="327"/>
      <c r="BO241" s="327"/>
      <c r="BP241" s="327"/>
      <c r="BQ241" s="327"/>
      <c r="BR241" s="327"/>
      <c r="BS241" s="327"/>
      <c r="BT241" s="327"/>
      <c r="BU241" s="327"/>
      <c r="BV241" s="327"/>
      <c r="BW241" s="327"/>
      <c r="BX241" s="327"/>
      <c r="BY241" s="327"/>
      <c r="BZ241" s="327"/>
      <c r="CA241" s="327"/>
      <c r="CB241" s="327"/>
      <c r="CC241" s="327"/>
      <c r="CD241" s="327"/>
      <c r="CE241" s="327"/>
      <c r="CF241" s="327"/>
      <c r="CG241" s="327"/>
      <c r="CH241" s="327"/>
      <c r="CI241" s="327"/>
      <c r="CJ241" s="327"/>
      <c r="CK241" s="327"/>
      <c r="CL241" s="327"/>
      <c r="CM241" s="327"/>
      <c r="CN241" s="327"/>
      <c r="CO241" s="327"/>
      <c r="CP241" s="327"/>
      <c r="CQ241" s="327"/>
      <c r="CR241" s="327"/>
      <c r="CS241" s="327"/>
      <c r="CT241" s="327"/>
      <c r="CU241" s="327"/>
      <c r="CV241" s="327"/>
      <c r="CW241" s="327"/>
      <c r="CX241" s="327"/>
      <c r="CY241" s="327"/>
      <c r="CZ241" s="327"/>
      <c r="DA241" s="327"/>
      <c r="DB241" s="327"/>
      <c r="DC241" s="327"/>
      <c r="DD241" s="327"/>
      <c r="DE241" s="327"/>
      <c r="DF241" s="327"/>
      <c r="DG241" s="327"/>
      <c r="DH241" s="327"/>
      <c r="DI241" s="327"/>
      <c r="DJ241" s="327"/>
      <c r="DK241" s="327"/>
      <c r="DL241" s="327"/>
      <c r="DM241" s="327"/>
      <c r="DN241" s="327"/>
      <c r="DO241" s="327"/>
      <c r="DP241" s="327"/>
      <c r="DQ241" s="327"/>
      <c r="DR241" s="327"/>
      <c r="DS241" s="327"/>
      <c r="DT241" s="327"/>
      <c r="DU241" s="327"/>
      <c r="DV241" s="327"/>
      <c r="DW241" s="327"/>
      <c r="DX241" s="327"/>
      <c r="DY241" s="327"/>
      <c r="DZ241" s="327"/>
      <c r="EA241" s="327"/>
      <c r="EB241" s="327"/>
      <c r="EC241" s="327"/>
      <c r="ED241" s="327"/>
      <c r="EE241" s="327"/>
      <c r="EF241" s="327"/>
      <c r="EG241" s="327"/>
      <c r="EH241" s="327"/>
      <c r="EI241" s="327"/>
      <c r="EJ241" s="327"/>
      <c r="EK241" s="327"/>
      <c r="EL241" s="327"/>
      <c r="EM241" s="327"/>
      <c r="EN241" s="327"/>
      <c r="EO241" s="327"/>
      <c r="EP241" s="327"/>
      <c r="EQ241" s="327"/>
      <c r="ER241" s="327"/>
    </row>
    <row r="242" spans="1:148" s="328" customFormat="1" x14ac:dyDescent="0.3">
      <c r="A242" s="332"/>
      <c r="F242" s="367"/>
      <c r="H242" s="332"/>
      <c r="I242" s="490"/>
      <c r="J242" s="490"/>
      <c r="K242" s="368"/>
      <c r="M242" s="369"/>
      <c r="O242" s="512"/>
      <c r="P242" s="512"/>
      <c r="Q242" s="368"/>
      <c r="R242" s="332"/>
      <c r="S242" s="332"/>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7"/>
      <c r="AY242" s="327"/>
      <c r="AZ242" s="327"/>
      <c r="BA242" s="327"/>
      <c r="BB242" s="327"/>
      <c r="BC242" s="327"/>
      <c r="BD242" s="327"/>
      <c r="BE242" s="327"/>
      <c r="BF242" s="327"/>
      <c r="BG242" s="327"/>
      <c r="BH242" s="327"/>
      <c r="BI242" s="327"/>
      <c r="BJ242" s="327"/>
      <c r="BK242" s="327"/>
      <c r="BL242" s="327"/>
      <c r="BM242" s="327"/>
      <c r="BN242" s="327"/>
      <c r="BO242" s="327"/>
      <c r="BP242" s="327"/>
      <c r="BQ242" s="327"/>
      <c r="BR242" s="327"/>
      <c r="BS242" s="327"/>
      <c r="BT242" s="327"/>
      <c r="BU242" s="327"/>
      <c r="BV242" s="327"/>
      <c r="BW242" s="327"/>
      <c r="BX242" s="327"/>
      <c r="BY242" s="327"/>
      <c r="BZ242" s="327"/>
      <c r="CA242" s="327"/>
      <c r="CB242" s="327"/>
      <c r="CC242" s="327"/>
      <c r="CD242" s="327"/>
      <c r="CE242" s="327"/>
      <c r="CF242" s="327"/>
      <c r="CG242" s="327"/>
      <c r="CH242" s="327"/>
      <c r="CI242" s="327"/>
      <c r="CJ242" s="327"/>
      <c r="CK242" s="327"/>
      <c r="CL242" s="327"/>
      <c r="CM242" s="327"/>
      <c r="CN242" s="327"/>
      <c r="CO242" s="327"/>
      <c r="CP242" s="327"/>
      <c r="CQ242" s="327"/>
      <c r="CR242" s="327"/>
      <c r="CS242" s="327"/>
      <c r="CT242" s="327"/>
      <c r="CU242" s="327"/>
      <c r="CV242" s="327"/>
      <c r="CW242" s="327"/>
      <c r="CX242" s="327"/>
      <c r="CY242" s="327"/>
      <c r="CZ242" s="327"/>
      <c r="DA242" s="327"/>
      <c r="DB242" s="327"/>
      <c r="DC242" s="327"/>
      <c r="DD242" s="327"/>
      <c r="DE242" s="327"/>
      <c r="DF242" s="327"/>
      <c r="DG242" s="327"/>
      <c r="DH242" s="327"/>
      <c r="DI242" s="327"/>
      <c r="DJ242" s="327"/>
      <c r="DK242" s="327"/>
      <c r="DL242" s="327"/>
      <c r="DM242" s="327"/>
      <c r="DN242" s="327"/>
      <c r="DO242" s="327"/>
      <c r="DP242" s="327"/>
      <c r="DQ242" s="327"/>
      <c r="DR242" s="327"/>
      <c r="DS242" s="327"/>
      <c r="DT242" s="327"/>
      <c r="DU242" s="327"/>
      <c r="DV242" s="327"/>
      <c r="DW242" s="327"/>
      <c r="DX242" s="327"/>
      <c r="DY242" s="327"/>
      <c r="DZ242" s="327"/>
      <c r="EA242" s="327"/>
      <c r="EB242" s="327"/>
      <c r="EC242" s="327"/>
      <c r="ED242" s="327"/>
      <c r="EE242" s="327"/>
      <c r="EF242" s="327"/>
      <c r="EG242" s="327"/>
      <c r="EH242" s="327"/>
      <c r="EI242" s="327"/>
      <c r="EJ242" s="327"/>
      <c r="EK242" s="327"/>
      <c r="EL242" s="327"/>
      <c r="EM242" s="327"/>
      <c r="EN242" s="327"/>
      <c r="EO242" s="327"/>
      <c r="EP242" s="327"/>
      <c r="EQ242" s="327"/>
      <c r="ER242" s="327"/>
    </row>
    <row r="243" spans="1:148" s="328" customFormat="1" x14ac:dyDescent="0.3">
      <c r="A243" s="332"/>
      <c r="F243" s="367"/>
      <c r="H243" s="332"/>
      <c r="I243" s="490"/>
      <c r="J243" s="490"/>
      <c r="K243" s="368"/>
      <c r="M243" s="369"/>
      <c r="O243" s="512"/>
      <c r="P243" s="512"/>
      <c r="Q243" s="368"/>
      <c r="R243" s="332"/>
      <c r="S243" s="332"/>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c r="AR243" s="327"/>
      <c r="AS243" s="327"/>
      <c r="AT243" s="327"/>
      <c r="AU243" s="327"/>
      <c r="AV243" s="327"/>
      <c r="AW243" s="327"/>
      <c r="AX243" s="327"/>
      <c r="AY243" s="327"/>
      <c r="AZ243" s="327"/>
      <c r="BA243" s="327"/>
      <c r="BB243" s="327"/>
      <c r="BC243" s="327"/>
      <c r="BD243" s="327"/>
      <c r="BE243" s="327"/>
      <c r="BF243" s="327"/>
      <c r="BG243" s="327"/>
      <c r="BH243" s="327"/>
      <c r="BI243" s="327"/>
      <c r="BJ243" s="327"/>
      <c r="BK243" s="327"/>
      <c r="BL243" s="327"/>
      <c r="BM243" s="327"/>
      <c r="BN243" s="327"/>
      <c r="BO243" s="327"/>
      <c r="BP243" s="327"/>
      <c r="BQ243" s="327"/>
      <c r="BR243" s="327"/>
      <c r="BS243" s="327"/>
      <c r="BT243" s="327"/>
      <c r="BU243" s="327"/>
      <c r="BV243" s="327"/>
      <c r="BW243" s="327"/>
      <c r="BX243" s="327"/>
      <c r="BY243" s="327"/>
      <c r="BZ243" s="327"/>
      <c r="CA243" s="327"/>
      <c r="CB243" s="327"/>
      <c r="CC243" s="327"/>
      <c r="CD243" s="327"/>
      <c r="CE243" s="327"/>
      <c r="CF243" s="327"/>
      <c r="CG243" s="327"/>
      <c r="CH243" s="327"/>
      <c r="CI243" s="327"/>
      <c r="CJ243" s="327"/>
      <c r="CK243" s="327"/>
      <c r="CL243" s="327"/>
      <c r="CM243" s="327"/>
      <c r="CN243" s="327"/>
      <c r="CO243" s="327"/>
      <c r="CP243" s="327"/>
      <c r="CQ243" s="327"/>
      <c r="CR243" s="327"/>
      <c r="CS243" s="327"/>
      <c r="CT243" s="327"/>
      <c r="CU243" s="327"/>
      <c r="CV243" s="327"/>
      <c r="CW243" s="327"/>
      <c r="CX243" s="327"/>
      <c r="CY243" s="327"/>
      <c r="CZ243" s="327"/>
      <c r="DA243" s="327"/>
      <c r="DB243" s="327"/>
      <c r="DC243" s="327"/>
      <c r="DD243" s="327"/>
      <c r="DE243" s="327"/>
      <c r="DF243" s="327"/>
      <c r="DG243" s="327"/>
      <c r="DH243" s="327"/>
      <c r="DI243" s="327"/>
      <c r="DJ243" s="327"/>
      <c r="DK243" s="327"/>
      <c r="DL243" s="327"/>
      <c r="DM243" s="327"/>
      <c r="DN243" s="327"/>
      <c r="DO243" s="327"/>
      <c r="DP243" s="327"/>
      <c r="DQ243" s="327"/>
      <c r="DR243" s="327"/>
      <c r="DS243" s="327"/>
      <c r="DT243" s="327"/>
      <c r="DU243" s="327"/>
      <c r="DV243" s="327"/>
      <c r="DW243" s="327"/>
      <c r="DX243" s="327"/>
      <c r="DY243" s="327"/>
      <c r="DZ243" s="327"/>
      <c r="EA243" s="327"/>
      <c r="EB243" s="327"/>
      <c r="EC243" s="327"/>
      <c r="ED243" s="327"/>
      <c r="EE243" s="327"/>
      <c r="EF243" s="327"/>
      <c r="EG243" s="327"/>
      <c r="EH243" s="327"/>
      <c r="EI243" s="327"/>
      <c r="EJ243" s="327"/>
      <c r="EK243" s="327"/>
      <c r="EL243" s="327"/>
      <c r="EM243" s="327"/>
      <c r="EN243" s="327"/>
      <c r="EO243" s="327"/>
      <c r="EP243" s="327"/>
      <c r="EQ243" s="327"/>
      <c r="ER243" s="327"/>
    </row>
    <row r="244" spans="1:148" s="328" customFormat="1" x14ac:dyDescent="0.3">
      <c r="A244" s="332"/>
      <c r="F244" s="367"/>
      <c r="H244" s="332"/>
      <c r="I244" s="490"/>
      <c r="J244" s="490"/>
      <c r="K244" s="368"/>
      <c r="M244" s="369"/>
      <c r="O244" s="512"/>
      <c r="P244" s="512"/>
      <c r="Q244" s="368"/>
      <c r="R244" s="332"/>
      <c r="S244" s="332"/>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327"/>
      <c r="AT244" s="327"/>
      <c r="AU244" s="327"/>
      <c r="AV244" s="327"/>
      <c r="AW244" s="327"/>
      <c r="AX244" s="327"/>
      <c r="AY244" s="327"/>
      <c r="AZ244" s="327"/>
      <c r="BA244" s="327"/>
      <c r="BB244" s="327"/>
      <c r="BC244" s="327"/>
      <c r="BD244" s="327"/>
      <c r="BE244" s="327"/>
      <c r="BF244" s="327"/>
      <c r="BG244" s="327"/>
      <c r="BH244" s="327"/>
      <c r="BI244" s="327"/>
      <c r="BJ244" s="327"/>
      <c r="BK244" s="327"/>
      <c r="BL244" s="327"/>
      <c r="BM244" s="327"/>
      <c r="BN244" s="327"/>
      <c r="BO244" s="327"/>
      <c r="BP244" s="327"/>
      <c r="BQ244" s="327"/>
      <c r="BR244" s="327"/>
      <c r="BS244" s="327"/>
      <c r="BT244" s="327"/>
      <c r="BU244" s="327"/>
      <c r="BV244" s="327"/>
      <c r="BW244" s="327"/>
      <c r="BX244" s="327"/>
      <c r="BY244" s="327"/>
      <c r="BZ244" s="327"/>
      <c r="CA244" s="327"/>
      <c r="CB244" s="327"/>
      <c r="CC244" s="327"/>
      <c r="CD244" s="327"/>
      <c r="CE244" s="327"/>
      <c r="CF244" s="327"/>
      <c r="CG244" s="327"/>
      <c r="CH244" s="327"/>
      <c r="CI244" s="327"/>
      <c r="CJ244" s="327"/>
      <c r="CK244" s="327"/>
      <c r="CL244" s="327"/>
      <c r="CM244" s="327"/>
      <c r="CN244" s="327"/>
      <c r="CO244" s="327"/>
      <c r="CP244" s="327"/>
      <c r="CQ244" s="327"/>
      <c r="CR244" s="327"/>
      <c r="CS244" s="327"/>
      <c r="CT244" s="327"/>
      <c r="CU244" s="327"/>
      <c r="CV244" s="327"/>
      <c r="CW244" s="327"/>
      <c r="CX244" s="327"/>
      <c r="CY244" s="327"/>
      <c r="CZ244" s="327"/>
      <c r="DA244" s="327"/>
      <c r="DB244" s="327"/>
      <c r="DC244" s="327"/>
      <c r="DD244" s="327"/>
      <c r="DE244" s="327"/>
      <c r="DF244" s="327"/>
      <c r="DG244" s="327"/>
      <c r="DH244" s="327"/>
      <c r="DI244" s="327"/>
      <c r="DJ244" s="327"/>
      <c r="DK244" s="327"/>
      <c r="DL244" s="327"/>
      <c r="DM244" s="327"/>
      <c r="DN244" s="327"/>
      <c r="DO244" s="327"/>
      <c r="DP244" s="327"/>
      <c r="DQ244" s="327"/>
      <c r="DR244" s="327"/>
      <c r="DS244" s="327"/>
      <c r="DT244" s="327"/>
      <c r="DU244" s="327"/>
      <c r="DV244" s="327"/>
      <c r="DW244" s="327"/>
      <c r="DX244" s="327"/>
      <c r="DY244" s="327"/>
      <c r="DZ244" s="327"/>
      <c r="EA244" s="327"/>
      <c r="EB244" s="327"/>
      <c r="EC244" s="327"/>
      <c r="ED244" s="327"/>
      <c r="EE244" s="327"/>
      <c r="EF244" s="327"/>
      <c r="EG244" s="327"/>
      <c r="EH244" s="327"/>
      <c r="EI244" s="327"/>
      <c r="EJ244" s="327"/>
      <c r="EK244" s="327"/>
      <c r="EL244" s="327"/>
      <c r="EM244" s="327"/>
      <c r="EN244" s="327"/>
      <c r="EO244" s="327"/>
      <c r="EP244" s="327"/>
      <c r="EQ244" s="327"/>
      <c r="ER244" s="327"/>
    </row>
    <row r="245" spans="1:148" s="328" customFormat="1" x14ac:dyDescent="0.3">
      <c r="A245" s="332"/>
      <c r="F245" s="367"/>
      <c r="H245" s="332"/>
      <c r="I245" s="490"/>
      <c r="J245" s="490"/>
      <c r="K245" s="368"/>
      <c r="M245" s="369"/>
      <c r="O245" s="512"/>
      <c r="P245" s="512"/>
      <c r="Q245" s="368"/>
      <c r="R245" s="332"/>
      <c r="S245" s="332"/>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327"/>
      <c r="AO245" s="327"/>
      <c r="AP245" s="327"/>
      <c r="AQ245" s="327"/>
      <c r="AR245" s="327"/>
      <c r="AS245" s="327"/>
      <c r="AT245" s="327"/>
      <c r="AU245" s="327"/>
      <c r="AV245" s="327"/>
      <c r="AW245" s="327"/>
      <c r="AX245" s="327"/>
      <c r="AY245" s="327"/>
      <c r="AZ245" s="327"/>
      <c r="BA245" s="327"/>
      <c r="BB245" s="327"/>
      <c r="BC245" s="327"/>
      <c r="BD245" s="327"/>
      <c r="BE245" s="327"/>
      <c r="BF245" s="327"/>
      <c r="BG245" s="327"/>
      <c r="BH245" s="327"/>
      <c r="BI245" s="327"/>
      <c r="BJ245" s="327"/>
      <c r="BK245" s="327"/>
      <c r="BL245" s="327"/>
      <c r="BM245" s="327"/>
      <c r="BN245" s="327"/>
      <c r="BO245" s="327"/>
      <c r="BP245" s="327"/>
      <c r="BQ245" s="327"/>
      <c r="BR245" s="327"/>
      <c r="BS245" s="327"/>
      <c r="BT245" s="327"/>
      <c r="BU245" s="327"/>
      <c r="BV245" s="327"/>
      <c r="BW245" s="327"/>
      <c r="BX245" s="327"/>
      <c r="BY245" s="327"/>
      <c r="BZ245" s="327"/>
      <c r="CA245" s="327"/>
      <c r="CB245" s="327"/>
      <c r="CC245" s="327"/>
      <c r="CD245" s="327"/>
      <c r="CE245" s="327"/>
      <c r="CF245" s="327"/>
      <c r="CG245" s="327"/>
      <c r="CH245" s="327"/>
      <c r="CI245" s="327"/>
      <c r="CJ245" s="327"/>
      <c r="CK245" s="327"/>
      <c r="CL245" s="327"/>
      <c r="CM245" s="327"/>
      <c r="CN245" s="327"/>
      <c r="CO245" s="327"/>
      <c r="CP245" s="327"/>
      <c r="CQ245" s="327"/>
      <c r="CR245" s="327"/>
      <c r="CS245" s="327"/>
      <c r="CT245" s="327"/>
      <c r="CU245" s="327"/>
      <c r="CV245" s="327"/>
      <c r="CW245" s="327"/>
      <c r="CX245" s="327"/>
      <c r="CY245" s="327"/>
      <c r="CZ245" s="327"/>
      <c r="DA245" s="327"/>
      <c r="DB245" s="327"/>
      <c r="DC245" s="327"/>
      <c r="DD245" s="327"/>
      <c r="DE245" s="327"/>
      <c r="DF245" s="327"/>
      <c r="DG245" s="327"/>
      <c r="DH245" s="327"/>
      <c r="DI245" s="327"/>
      <c r="DJ245" s="327"/>
      <c r="DK245" s="327"/>
      <c r="DL245" s="327"/>
      <c r="DM245" s="327"/>
      <c r="DN245" s="327"/>
      <c r="DO245" s="327"/>
      <c r="DP245" s="327"/>
      <c r="DQ245" s="327"/>
      <c r="DR245" s="327"/>
      <c r="DS245" s="327"/>
      <c r="DT245" s="327"/>
      <c r="DU245" s="327"/>
      <c r="DV245" s="327"/>
      <c r="DW245" s="327"/>
      <c r="DX245" s="327"/>
      <c r="DY245" s="327"/>
      <c r="DZ245" s="327"/>
      <c r="EA245" s="327"/>
      <c r="EB245" s="327"/>
      <c r="EC245" s="327"/>
      <c r="ED245" s="327"/>
      <c r="EE245" s="327"/>
      <c r="EF245" s="327"/>
      <c r="EG245" s="327"/>
      <c r="EH245" s="327"/>
      <c r="EI245" s="327"/>
      <c r="EJ245" s="327"/>
      <c r="EK245" s="327"/>
      <c r="EL245" s="327"/>
      <c r="EM245" s="327"/>
      <c r="EN245" s="327"/>
      <c r="EO245" s="327"/>
      <c r="EP245" s="327"/>
      <c r="EQ245" s="327"/>
      <c r="ER245" s="327"/>
    </row>
    <row r="246" spans="1:148" s="328" customFormat="1" x14ac:dyDescent="0.3">
      <c r="A246" s="332"/>
      <c r="F246" s="367"/>
      <c r="H246" s="332"/>
      <c r="I246" s="490"/>
      <c r="J246" s="490"/>
      <c r="K246" s="368"/>
      <c r="M246" s="369"/>
      <c r="O246" s="512"/>
      <c r="P246" s="512"/>
      <c r="Q246" s="368"/>
      <c r="R246" s="332"/>
      <c r="S246" s="332"/>
      <c r="T246" s="327"/>
      <c r="U246" s="327"/>
      <c r="V246" s="327"/>
      <c r="W246" s="327"/>
      <c r="X246" s="327"/>
      <c r="Y246" s="327"/>
      <c r="Z246" s="327"/>
      <c r="AA246" s="327"/>
      <c r="AB246" s="327"/>
      <c r="AC246" s="327"/>
      <c r="AD246" s="327"/>
      <c r="AE246" s="327"/>
      <c r="AF246" s="327"/>
      <c r="AG246" s="327"/>
      <c r="AH246" s="327"/>
      <c r="AI246" s="327"/>
      <c r="AJ246" s="327"/>
      <c r="AK246" s="327"/>
      <c r="AL246" s="327"/>
      <c r="AM246" s="327"/>
      <c r="AN246" s="327"/>
      <c r="AO246" s="327"/>
      <c r="AP246" s="327"/>
      <c r="AQ246" s="327"/>
      <c r="AR246" s="327"/>
      <c r="AS246" s="327"/>
      <c r="AT246" s="327"/>
      <c r="AU246" s="327"/>
      <c r="AV246" s="327"/>
      <c r="AW246" s="327"/>
      <c r="AX246" s="327"/>
      <c r="AY246" s="327"/>
      <c r="AZ246" s="327"/>
      <c r="BA246" s="327"/>
      <c r="BB246" s="327"/>
      <c r="BC246" s="327"/>
      <c r="BD246" s="327"/>
      <c r="BE246" s="327"/>
      <c r="BF246" s="327"/>
      <c r="BG246" s="327"/>
      <c r="BH246" s="327"/>
      <c r="BI246" s="327"/>
      <c r="BJ246" s="327"/>
      <c r="BK246" s="327"/>
      <c r="BL246" s="327"/>
      <c r="BM246" s="327"/>
      <c r="BN246" s="327"/>
      <c r="BO246" s="327"/>
      <c r="BP246" s="327"/>
      <c r="BQ246" s="327"/>
      <c r="BR246" s="327"/>
      <c r="BS246" s="327"/>
      <c r="BT246" s="327"/>
      <c r="BU246" s="327"/>
      <c r="BV246" s="327"/>
      <c r="BW246" s="327"/>
      <c r="BX246" s="327"/>
      <c r="BY246" s="327"/>
      <c r="BZ246" s="327"/>
      <c r="CA246" s="327"/>
      <c r="CB246" s="327"/>
      <c r="CC246" s="327"/>
      <c r="CD246" s="327"/>
      <c r="CE246" s="327"/>
      <c r="CF246" s="327"/>
      <c r="CG246" s="327"/>
      <c r="CH246" s="327"/>
      <c r="CI246" s="327"/>
      <c r="CJ246" s="327"/>
      <c r="CK246" s="327"/>
      <c r="CL246" s="327"/>
      <c r="CM246" s="327"/>
      <c r="CN246" s="327"/>
      <c r="CO246" s="327"/>
      <c r="CP246" s="327"/>
      <c r="CQ246" s="327"/>
      <c r="CR246" s="327"/>
      <c r="CS246" s="327"/>
      <c r="CT246" s="327"/>
      <c r="CU246" s="327"/>
      <c r="CV246" s="327"/>
      <c r="CW246" s="327"/>
      <c r="CX246" s="327"/>
      <c r="CY246" s="327"/>
      <c r="CZ246" s="327"/>
      <c r="DA246" s="327"/>
      <c r="DB246" s="327"/>
      <c r="DC246" s="327"/>
      <c r="DD246" s="327"/>
      <c r="DE246" s="327"/>
      <c r="DF246" s="327"/>
      <c r="DG246" s="327"/>
      <c r="DH246" s="327"/>
      <c r="DI246" s="327"/>
      <c r="DJ246" s="327"/>
      <c r="DK246" s="327"/>
      <c r="DL246" s="327"/>
      <c r="DM246" s="327"/>
      <c r="DN246" s="327"/>
      <c r="DO246" s="327"/>
      <c r="DP246" s="327"/>
      <c r="DQ246" s="327"/>
      <c r="DR246" s="327"/>
      <c r="DS246" s="327"/>
      <c r="DT246" s="327"/>
      <c r="DU246" s="327"/>
      <c r="DV246" s="327"/>
      <c r="DW246" s="327"/>
      <c r="DX246" s="327"/>
      <c r="DY246" s="327"/>
      <c r="DZ246" s="327"/>
      <c r="EA246" s="327"/>
      <c r="EB246" s="327"/>
      <c r="EC246" s="327"/>
      <c r="ED246" s="327"/>
      <c r="EE246" s="327"/>
      <c r="EF246" s="327"/>
      <c r="EG246" s="327"/>
      <c r="EH246" s="327"/>
      <c r="EI246" s="327"/>
      <c r="EJ246" s="327"/>
      <c r="EK246" s="327"/>
      <c r="EL246" s="327"/>
      <c r="EM246" s="327"/>
      <c r="EN246" s="327"/>
      <c r="EO246" s="327"/>
      <c r="EP246" s="327"/>
      <c r="EQ246" s="327"/>
      <c r="ER246" s="327"/>
    </row>
    <row r="247" spans="1:148" s="328" customFormat="1" x14ac:dyDescent="0.3">
      <c r="A247" s="332"/>
      <c r="F247" s="367"/>
      <c r="H247" s="332"/>
      <c r="I247" s="490"/>
      <c r="J247" s="490"/>
      <c r="K247" s="368"/>
      <c r="M247" s="369"/>
      <c r="O247" s="512"/>
      <c r="P247" s="512"/>
      <c r="Q247" s="368"/>
      <c r="R247" s="332"/>
      <c r="S247" s="332"/>
      <c r="T247" s="327"/>
      <c r="U247" s="327"/>
      <c r="V247" s="327"/>
      <c r="W247" s="327"/>
      <c r="X247" s="327"/>
      <c r="Y247" s="327"/>
      <c r="Z247" s="327"/>
      <c r="AA247" s="327"/>
      <c r="AB247" s="327"/>
      <c r="AC247" s="327"/>
      <c r="AD247" s="327"/>
      <c r="AE247" s="327"/>
      <c r="AF247" s="327"/>
      <c r="AG247" s="327"/>
      <c r="AH247" s="327"/>
      <c r="AI247" s="327"/>
      <c r="AJ247" s="327"/>
      <c r="AK247" s="327"/>
      <c r="AL247" s="327"/>
      <c r="AM247" s="327"/>
      <c r="AN247" s="327"/>
      <c r="AO247" s="327"/>
      <c r="AP247" s="327"/>
      <c r="AQ247" s="327"/>
      <c r="AR247" s="327"/>
      <c r="AS247" s="327"/>
      <c r="AT247" s="327"/>
      <c r="AU247" s="327"/>
      <c r="AV247" s="327"/>
      <c r="AW247" s="327"/>
      <c r="AX247" s="327"/>
      <c r="AY247" s="327"/>
      <c r="AZ247" s="327"/>
      <c r="BA247" s="327"/>
      <c r="BB247" s="327"/>
      <c r="BC247" s="327"/>
      <c r="BD247" s="327"/>
      <c r="BE247" s="327"/>
      <c r="BF247" s="327"/>
      <c r="BG247" s="327"/>
      <c r="BH247" s="327"/>
      <c r="BI247" s="327"/>
      <c r="BJ247" s="327"/>
      <c r="BK247" s="327"/>
      <c r="BL247" s="327"/>
      <c r="BM247" s="327"/>
      <c r="BN247" s="327"/>
      <c r="BO247" s="327"/>
      <c r="BP247" s="327"/>
      <c r="BQ247" s="327"/>
      <c r="BR247" s="327"/>
      <c r="BS247" s="327"/>
      <c r="BT247" s="327"/>
      <c r="BU247" s="327"/>
      <c r="BV247" s="327"/>
      <c r="BW247" s="327"/>
      <c r="BX247" s="327"/>
      <c r="BY247" s="327"/>
      <c r="BZ247" s="327"/>
      <c r="CA247" s="327"/>
      <c r="CB247" s="327"/>
      <c r="CC247" s="327"/>
      <c r="CD247" s="327"/>
      <c r="CE247" s="327"/>
      <c r="CF247" s="327"/>
      <c r="CG247" s="327"/>
      <c r="CH247" s="327"/>
      <c r="CI247" s="327"/>
      <c r="CJ247" s="327"/>
      <c r="CK247" s="327"/>
      <c r="CL247" s="327"/>
      <c r="CM247" s="327"/>
      <c r="CN247" s="327"/>
      <c r="CO247" s="327"/>
      <c r="CP247" s="327"/>
      <c r="CQ247" s="327"/>
      <c r="CR247" s="327"/>
      <c r="CS247" s="327"/>
      <c r="CT247" s="327"/>
      <c r="CU247" s="327"/>
      <c r="CV247" s="327"/>
      <c r="CW247" s="327"/>
      <c r="CX247" s="327"/>
      <c r="CY247" s="327"/>
      <c r="CZ247" s="327"/>
      <c r="DA247" s="327"/>
      <c r="DB247" s="327"/>
      <c r="DC247" s="327"/>
      <c r="DD247" s="327"/>
      <c r="DE247" s="327"/>
      <c r="DF247" s="327"/>
      <c r="DG247" s="327"/>
      <c r="DH247" s="327"/>
      <c r="DI247" s="327"/>
      <c r="DJ247" s="327"/>
      <c r="DK247" s="327"/>
      <c r="DL247" s="327"/>
      <c r="DM247" s="327"/>
      <c r="DN247" s="327"/>
      <c r="DO247" s="327"/>
      <c r="DP247" s="327"/>
      <c r="DQ247" s="327"/>
      <c r="DR247" s="327"/>
      <c r="DS247" s="327"/>
      <c r="DT247" s="327"/>
      <c r="DU247" s="327"/>
      <c r="DV247" s="327"/>
      <c r="DW247" s="327"/>
      <c r="DX247" s="327"/>
      <c r="DY247" s="327"/>
      <c r="DZ247" s="327"/>
      <c r="EA247" s="327"/>
      <c r="EB247" s="327"/>
      <c r="EC247" s="327"/>
      <c r="ED247" s="327"/>
      <c r="EE247" s="327"/>
      <c r="EF247" s="327"/>
      <c r="EG247" s="327"/>
      <c r="EH247" s="327"/>
      <c r="EI247" s="327"/>
      <c r="EJ247" s="327"/>
      <c r="EK247" s="327"/>
      <c r="EL247" s="327"/>
      <c r="EM247" s="327"/>
      <c r="EN247" s="327"/>
      <c r="EO247" s="327"/>
      <c r="EP247" s="327"/>
      <c r="EQ247" s="327"/>
      <c r="ER247" s="327"/>
    </row>
    <row r="248" spans="1:148" s="328" customFormat="1" x14ac:dyDescent="0.3">
      <c r="A248" s="332"/>
      <c r="F248" s="367"/>
      <c r="H248" s="332"/>
      <c r="I248" s="490"/>
      <c r="J248" s="490"/>
      <c r="K248" s="368"/>
      <c r="M248" s="369"/>
      <c r="O248" s="512"/>
      <c r="P248" s="512"/>
      <c r="Q248" s="368"/>
      <c r="R248" s="332"/>
      <c r="S248" s="332"/>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327"/>
      <c r="AO248" s="327"/>
      <c r="AP248" s="327"/>
      <c r="AQ248" s="327"/>
      <c r="AR248" s="327"/>
      <c r="AS248" s="327"/>
      <c r="AT248" s="327"/>
      <c r="AU248" s="327"/>
      <c r="AV248" s="327"/>
      <c r="AW248" s="327"/>
      <c r="AX248" s="327"/>
      <c r="AY248" s="327"/>
      <c r="AZ248" s="327"/>
      <c r="BA248" s="327"/>
      <c r="BB248" s="327"/>
      <c r="BC248" s="327"/>
      <c r="BD248" s="327"/>
      <c r="BE248" s="327"/>
      <c r="BF248" s="327"/>
      <c r="BG248" s="327"/>
      <c r="BH248" s="327"/>
      <c r="BI248" s="327"/>
      <c r="BJ248" s="327"/>
      <c r="BK248" s="327"/>
      <c r="BL248" s="327"/>
      <c r="BM248" s="327"/>
      <c r="BN248" s="327"/>
      <c r="BO248" s="327"/>
      <c r="BP248" s="327"/>
      <c r="BQ248" s="327"/>
      <c r="BR248" s="327"/>
      <c r="BS248" s="327"/>
      <c r="BT248" s="327"/>
      <c r="BU248" s="327"/>
      <c r="BV248" s="327"/>
      <c r="BW248" s="327"/>
      <c r="BX248" s="327"/>
      <c r="BY248" s="327"/>
      <c r="BZ248" s="327"/>
      <c r="CA248" s="327"/>
      <c r="CB248" s="327"/>
      <c r="CC248" s="327"/>
      <c r="CD248" s="327"/>
      <c r="CE248" s="327"/>
      <c r="CF248" s="327"/>
      <c r="CG248" s="327"/>
      <c r="CH248" s="327"/>
      <c r="CI248" s="327"/>
      <c r="CJ248" s="327"/>
      <c r="CK248" s="327"/>
      <c r="CL248" s="327"/>
      <c r="CM248" s="327"/>
      <c r="CN248" s="327"/>
      <c r="CO248" s="327"/>
      <c r="CP248" s="327"/>
      <c r="CQ248" s="327"/>
      <c r="CR248" s="327"/>
      <c r="CS248" s="327"/>
      <c r="CT248" s="327"/>
      <c r="CU248" s="327"/>
      <c r="CV248" s="327"/>
      <c r="CW248" s="327"/>
      <c r="CX248" s="327"/>
      <c r="CY248" s="327"/>
      <c r="CZ248" s="327"/>
      <c r="DA248" s="327"/>
      <c r="DB248" s="327"/>
      <c r="DC248" s="327"/>
      <c r="DD248" s="327"/>
      <c r="DE248" s="327"/>
      <c r="DF248" s="327"/>
      <c r="DG248" s="327"/>
      <c r="DH248" s="327"/>
      <c r="DI248" s="327"/>
      <c r="DJ248" s="327"/>
      <c r="DK248" s="327"/>
      <c r="DL248" s="327"/>
      <c r="DM248" s="327"/>
      <c r="DN248" s="327"/>
      <c r="DO248" s="327"/>
      <c r="DP248" s="327"/>
      <c r="DQ248" s="327"/>
      <c r="DR248" s="327"/>
      <c r="DS248" s="327"/>
      <c r="DT248" s="327"/>
      <c r="DU248" s="327"/>
      <c r="DV248" s="327"/>
      <c r="DW248" s="327"/>
      <c r="DX248" s="327"/>
      <c r="DY248" s="327"/>
      <c r="DZ248" s="327"/>
      <c r="EA248" s="327"/>
      <c r="EB248" s="327"/>
      <c r="EC248" s="327"/>
      <c r="ED248" s="327"/>
      <c r="EE248" s="327"/>
      <c r="EF248" s="327"/>
      <c r="EG248" s="327"/>
      <c r="EH248" s="327"/>
      <c r="EI248" s="327"/>
      <c r="EJ248" s="327"/>
      <c r="EK248" s="327"/>
      <c r="EL248" s="327"/>
      <c r="EM248" s="327"/>
      <c r="EN248" s="327"/>
      <c r="EO248" s="327"/>
      <c r="EP248" s="327"/>
      <c r="EQ248" s="327"/>
      <c r="ER248" s="327"/>
    </row>
    <row r="249" spans="1:148" s="328" customFormat="1" x14ac:dyDescent="0.3">
      <c r="A249" s="332"/>
      <c r="F249" s="367"/>
      <c r="H249" s="332"/>
      <c r="I249" s="490"/>
      <c r="J249" s="490"/>
      <c r="K249" s="368"/>
      <c r="M249" s="369"/>
      <c r="O249" s="512"/>
      <c r="P249" s="512"/>
      <c r="Q249" s="368"/>
      <c r="R249" s="332"/>
      <c r="S249" s="332"/>
      <c r="T249" s="327"/>
      <c r="U249" s="327"/>
      <c r="V249" s="327"/>
      <c r="W249" s="327"/>
      <c r="X249" s="327"/>
      <c r="Y249" s="327"/>
      <c r="Z249" s="327"/>
      <c r="AA249" s="327"/>
      <c r="AB249" s="327"/>
      <c r="AC249" s="327"/>
      <c r="AD249" s="327"/>
      <c r="AE249" s="327"/>
      <c r="AF249" s="327"/>
      <c r="AG249" s="327"/>
      <c r="AH249" s="327"/>
      <c r="AI249" s="327"/>
      <c r="AJ249" s="327"/>
      <c r="AK249" s="327"/>
      <c r="AL249" s="327"/>
      <c r="AM249" s="327"/>
      <c r="AN249" s="327"/>
      <c r="AO249" s="327"/>
      <c r="AP249" s="327"/>
      <c r="AQ249" s="327"/>
      <c r="AR249" s="327"/>
      <c r="AS249" s="327"/>
      <c r="AT249" s="327"/>
      <c r="AU249" s="327"/>
      <c r="AV249" s="327"/>
      <c r="AW249" s="327"/>
      <c r="AX249" s="327"/>
      <c r="AY249" s="327"/>
      <c r="AZ249" s="327"/>
      <c r="BA249" s="327"/>
      <c r="BB249" s="327"/>
      <c r="BC249" s="327"/>
      <c r="BD249" s="327"/>
      <c r="BE249" s="327"/>
      <c r="BF249" s="327"/>
      <c r="BG249" s="327"/>
      <c r="BH249" s="327"/>
      <c r="BI249" s="327"/>
      <c r="BJ249" s="327"/>
      <c r="BK249" s="327"/>
      <c r="BL249" s="327"/>
      <c r="BM249" s="327"/>
      <c r="BN249" s="327"/>
      <c r="BO249" s="327"/>
      <c r="BP249" s="327"/>
      <c r="BQ249" s="327"/>
      <c r="BR249" s="327"/>
      <c r="BS249" s="327"/>
      <c r="BT249" s="327"/>
      <c r="BU249" s="327"/>
      <c r="BV249" s="327"/>
      <c r="BW249" s="327"/>
      <c r="BX249" s="327"/>
      <c r="BY249" s="327"/>
      <c r="BZ249" s="327"/>
      <c r="CA249" s="327"/>
      <c r="CB249" s="327"/>
      <c r="CC249" s="327"/>
      <c r="CD249" s="327"/>
      <c r="CE249" s="327"/>
      <c r="CF249" s="327"/>
      <c r="CG249" s="327"/>
      <c r="CH249" s="327"/>
      <c r="CI249" s="327"/>
      <c r="CJ249" s="327"/>
      <c r="CK249" s="327"/>
      <c r="CL249" s="327"/>
      <c r="CM249" s="327"/>
      <c r="CN249" s="327"/>
      <c r="CO249" s="327"/>
      <c r="CP249" s="327"/>
      <c r="CQ249" s="327"/>
      <c r="CR249" s="327"/>
      <c r="CS249" s="327"/>
      <c r="CT249" s="327"/>
      <c r="CU249" s="327"/>
      <c r="CV249" s="327"/>
      <c r="CW249" s="327"/>
      <c r="CX249" s="327"/>
      <c r="CY249" s="327"/>
      <c r="CZ249" s="327"/>
      <c r="DA249" s="327"/>
      <c r="DB249" s="327"/>
      <c r="DC249" s="327"/>
      <c r="DD249" s="327"/>
      <c r="DE249" s="327"/>
      <c r="DF249" s="327"/>
      <c r="DG249" s="327"/>
      <c r="DH249" s="327"/>
      <c r="DI249" s="327"/>
      <c r="DJ249" s="327"/>
      <c r="DK249" s="327"/>
      <c r="DL249" s="327"/>
      <c r="DM249" s="327"/>
      <c r="DN249" s="327"/>
      <c r="DO249" s="327"/>
      <c r="DP249" s="327"/>
      <c r="DQ249" s="327"/>
      <c r="DR249" s="327"/>
      <c r="DS249" s="327"/>
      <c r="DT249" s="327"/>
      <c r="DU249" s="327"/>
      <c r="DV249" s="327"/>
      <c r="DW249" s="327"/>
      <c r="DX249" s="327"/>
      <c r="DY249" s="327"/>
      <c r="DZ249" s="327"/>
      <c r="EA249" s="327"/>
      <c r="EB249" s="327"/>
      <c r="EC249" s="327"/>
      <c r="ED249" s="327"/>
      <c r="EE249" s="327"/>
      <c r="EF249" s="327"/>
      <c r="EG249" s="327"/>
      <c r="EH249" s="327"/>
      <c r="EI249" s="327"/>
      <c r="EJ249" s="327"/>
      <c r="EK249" s="327"/>
      <c r="EL249" s="327"/>
      <c r="EM249" s="327"/>
      <c r="EN249" s="327"/>
      <c r="EO249" s="327"/>
      <c r="EP249" s="327"/>
      <c r="EQ249" s="327"/>
      <c r="ER249" s="327"/>
    </row>
    <row r="250" spans="1:148" s="328" customFormat="1" x14ac:dyDescent="0.3">
      <c r="A250" s="332"/>
      <c r="F250" s="367"/>
      <c r="H250" s="332"/>
      <c r="I250" s="490"/>
      <c r="J250" s="490"/>
      <c r="K250" s="368"/>
      <c r="M250" s="369"/>
      <c r="O250" s="512"/>
      <c r="P250" s="512"/>
      <c r="Q250" s="368"/>
      <c r="R250" s="332"/>
      <c r="S250" s="332"/>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7"/>
      <c r="AY250" s="327"/>
      <c r="AZ250" s="327"/>
      <c r="BA250" s="327"/>
      <c r="BB250" s="327"/>
      <c r="BC250" s="327"/>
      <c r="BD250" s="327"/>
      <c r="BE250" s="327"/>
      <c r="BF250" s="327"/>
      <c r="BG250" s="327"/>
      <c r="BH250" s="327"/>
      <c r="BI250" s="327"/>
      <c r="BJ250" s="327"/>
      <c r="BK250" s="327"/>
      <c r="BL250" s="327"/>
      <c r="BM250" s="327"/>
      <c r="BN250" s="327"/>
      <c r="BO250" s="327"/>
      <c r="BP250" s="327"/>
      <c r="BQ250" s="327"/>
      <c r="BR250" s="327"/>
      <c r="BS250" s="327"/>
      <c r="BT250" s="327"/>
      <c r="BU250" s="327"/>
      <c r="BV250" s="327"/>
      <c r="BW250" s="327"/>
      <c r="BX250" s="327"/>
      <c r="BY250" s="327"/>
      <c r="BZ250" s="327"/>
      <c r="CA250" s="327"/>
      <c r="CB250" s="327"/>
      <c r="CC250" s="327"/>
      <c r="CD250" s="327"/>
      <c r="CE250" s="327"/>
      <c r="CF250" s="327"/>
      <c r="CG250" s="327"/>
      <c r="CH250" s="327"/>
      <c r="CI250" s="327"/>
      <c r="CJ250" s="327"/>
      <c r="CK250" s="327"/>
      <c r="CL250" s="327"/>
      <c r="CM250" s="327"/>
      <c r="CN250" s="327"/>
      <c r="CO250" s="327"/>
      <c r="CP250" s="327"/>
      <c r="CQ250" s="327"/>
      <c r="CR250" s="327"/>
      <c r="CS250" s="327"/>
      <c r="CT250" s="327"/>
      <c r="CU250" s="327"/>
      <c r="CV250" s="327"/>
      <c r="CW250" s="327"/>
      <c r="CX250" s="327"/>
      <c r="CY250" s="327"/>
      <c r="CZ250" s="327"/>
      <c r="DA250" s="327"/>
      <c r="DB250" s="327"/>
      <c r="DC250" s="327"/>
      <c r="DD250" s="327"/>
      <c r="DE250" s="327"/>
      <c r="DF250" s="327"/>
      <c r="DG250" s="327"/>
      <c r="DH250" s="327"/>
      <c r="DI250" s="327"/>
      <c r="DJ250" s="327"/>
      <c r="DK250" s="327"/>
      <c r="DL250" s="327"/>
      <c r="DM250" s="327"/>
      <c r="DN250" s="327"/>
      <c r="DO250" s="327"/>
      <c r="DP250" s="327"/>
      <c r="DQ250" s="327"/>
      <c r="DR250" s="327"/>
      <c r="DS250" s="327"/>
      <c r="DT250" s="327"/>
      <c r="DU250" s="327"/>
      <c r="DV250" s="327"/>
      <c r="DW250" s="327"/>
      <c r="DX250" s="327"/>
      <c r="DY250" s="327"/>
      <c r="DZ250" s="327"/>
      <c r="EA250" s="327"/>
      <c r="EB250" s="327"/>
      <c r="EC250" s="327"/>
      <c r="ED250" s="327"/>
      <c r="EE250" s="327"/>
      <c r="EF250" s="327"/>
      <c r="EG250" s="327"/>
      <c r="EH250" s="327"/>
      <c r="EI250" s="327"/>
      <c r="EJ250" s="327"/>
      <c r="EK250" s="327"/>
      <c r="EL250" s="327"/>
      <c r="EM250" s="327"/>
      <c r="EN250" s="327"/>
      <c r="EO250" s="327"/>
      <c r="EP250" s="327"/>
      <c r="EQ250" s="327"/>
      <c r="ER250" s="327"/>
    </row>
    <row r="251" spans="1:148" s="328" customFormat="1" x14ac:dyDescent="0.3">
      <c r="A251" s="332"/>
      <c r="F251" s="367"/>
      <c r="H251" s="332"/>
      <c r="I251" s="490"/>
      <c r="J251" s="490"/>
      <c r="K251" s="368"/>
      <c r="M251" s="369"/>
      <c r="O251" s="512"/>
      <c r="P251" s="512"/>
      <c r="Q251" s="368"/>
      <c r="R251" s="332"/>
      <c r="S251" s="332"/>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7"/>
      <c r="AY251" s="327"/>
      <c r="AZ251" s="327"/>
      <c r="BA251" s="327"/>
      <c r="BB251" s="327"/>
      <c r="BC251" s="327"/>
      <c r="BD251" s="327"/>
      <c r="BE251" s="327"/>
      <c r="BF251" s="327"/>
      <c r="BG251" s="327"/>
      <c r="BH251" s="327"/>
      <c r="BI251" s="327"/>
      <c r="BJ251" s="327"/>
      <c r="BK251" s="327"/>
      <c r="BL251" s="327"/>
      <c r="BM251" s="327"/>
      <c r="BN251" s="327"/>
      <c r="BO251" s="327"/>
      <c r="BP251" s="327"/>
      <c r="BQ251" s="327"/>
      <c r="BR251" s="327"/>
      <c r="BS251" s="327"/>
      <c r="BT251" s="327"/>
      <c r="BU251" s="327"/>
      <c r="BV251" s="327"/>
      <c r="BW251" s="327"/>
      <c r="BX251" s="327"/>
      <c r="BY251" s="327"/>
      <c r="BZ251" s="327"/>
      <c r="CA251" s="327"/>
      <c r="CB251" s="327"/>
      <c r="CC251" s="327"/>
      <c r="CD251" s="327"/>
      <c r="CE251" s="327"/>
      <c r="CF251" s="327"/>
      <c r="CG251" s="327"/>
      <c r="CH251" s="327"/>
      <c r="CI251" s="327"/>
      <c r="CJ251" s="327"/>
      <c r="CK251" s="327"/>
      <c r="CL251" s="327"/>
      <c r="CM251" s="327"/>
      <c r="CN251" s="327"/>
      <c r="CO251" s="327"/>
      <c r="CP251" s="327"/>
      <c r="CQ251" s="327"/>
      <c r="CR251" s="327"/>
      <c r="CS251" s="327"/>
      <c r="CT251" s="327"/>
      <c r="CU251" s="327"/>
      <c r="CV251" s="327"/>
      <c r="CW251" s="327"/>
      <c r="CX251" s="327"/>
      <c r="CY251" s="327"/>
      <c r="CZ251" s="327"/>
      <c r="DA251" s="327"/>
      <c r="DB251" s="327"/>
      <c r="DC251" s="327"/>
      <c r="DD251" s="327"/>
      <c r="DE251" s="327"/>
      <c r="DF251" s="327"/>
      <c r="DG251" s="327"/>
      <c r="DH251" s="327"/>
      <c r="DI251" s="327"/>
      <c r="DJ251" s="327"/>
      <c r="DK251" s="327"/>
      <c r="DL251" s="327"/>
      <c r="DM251" s="327"/>
      <c r="DN251" s="327"/>
      <c r="DO251" s="327"/>
      <c r="DP251" s="327"/>
      <c r="DQ251" s="327"/>
      <c r="DR251" s="327"/>
      <c r="DS251" s="327"/>
      <c r="DT251" s="327"/>
      <c r="DU251" s="327"/>
      <c r="DV251" s="327"/>
      <c r="DW251" s="327"/>
      <c r="DX251" s="327"/>
      <c r="DY251" s="327"/>
      <c r="DZ251" s="327"/>
      <c r="EA251" s="327"/>
      <c r="EB251" s="327"/>
      <c r="EC251" s="327"/>
      <c r="ED251" s="327"/>
      <c r="EE251" s="327"/>
      <c r="EF251" s="327"/>
      <c r="EG251" s="327"/>
      <c r="EH251" s="327"/>
      <c r="EI251" s="327"/>
      <c r="EJ251" s="327"/>
      <c r="EK251" s="327"/>
      <c r="EL251" s="327"/>
      <c r="EM251" s="327"/>
      <c r="EN251" s="327"/>
      <c r="EO251" s="327"/>
      <c r="EP251" s="327"/>
      <c r="EQ251" s="327"/>
      <c r="ER251" s="327"/>
    </row>
    <row r="252" spans="1:148" s="328" customFormat="1" x14ac:dyDescent="0.3">
      <c r="A252" s="332"/>
      <c r="F252" s="367"/>
      <c r="H252" s="332"/>
      <c r="I252" s="490"/>
      <c r="J252" s="490"/>
      <c r="K252" s="368"/>
      <c r="M252" s="369"/>
      <c r="O252" s="512"/>
      <c r="P252" s="512"/>
      <c r="Q252" s="368"/>
      <c r="R252" s="332"/>
      <c r="S252" s="332"/>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c r="AR252" s="327"/>
      <c r="AS252" s="327"/>
      <c r="AT252" s="327"/>
      <c r="AU252" s="327"/>
      <c r="AV252" s="327"/>
      <c r="AW252" s="327"/>
      <c r="AX252" s="327"/>
      <c r="AY252" s="327"/>
      <c r="AZ252" s="327"/>
      <c r="BA252" s="327"/>
      <c r="BB252" s="327"/>
      <c r="BC252" s="327"/>
      <c r="BD252" s="327"/>
      <c r="BE252" s="327"/>
      <c r="BF252" s="327"/>
      <c r="BG252" s="327"/>
      <c r="BH252" s="327"/>
      <c r="BI252" s="327"/>
      <c r="BJ252" s="327"/>
      <c r="BK252" s="327"/>
      <c r="BL252" s="327"/>
      <c r="BM252" s="327"/>
      <c r="BN252" s="327"/>
      <c r="BO252" s="327"/>
      <c r="BP252" s="327"/>
      <c r="BQ252" s="327"/>
      <c r="BR252" s="327"/>
      <c r="BS252" s="327"/>
      <c r="BT252" s="327"/>
      <c r="BU252" s="327"/>
      <c r="BV252" s="327"/>
      <c r="BW252" s="327"/>
      <c r="BX252" s="327"/>
      <c r="BY252" s="327"/>
      <c r="BZ252" s="327"/>
      <c r="CA252" s="327"/>
      <c r="CB252" s="327"/>
      <c r="CC252" s="327"/>
      <c r="CD252" s="327"/>
      <c r="CE252" s="327"/>
      <c r="CF252" s="327"/>
      <c r="CG252" s="327"/>
      <c r="CH252" s="327"/>
      <c r="CI252" s="327"/>
      <c r="CJ252" s="327"/>
      <c r="CK252" s="327"/>
      <c r="CL252" s="327"/>
      <c r="CM252" s="327"/>
      <c r="CN252" s="327"/>
      <c r="CO252" s="327"/>
      <c r="CP252" s="327"/>
      <c r="CQ252" s="327"/>
      <c r="CR252" s="327"/>
      <c r="CS252" s="327"/>
      <c r="CT252" s="327"/>
      <c r="CU252" s="327"/>
      <c r="CV252" s="327"/>
      <c r="CW252" s="327"/>
      <c r="CX252" s="327"/>
      <c r="CY252" s="327"/>
      <c r="CZ252" s="327"/>
      <c r="DA252" s="327"/>
      <c r="DB252" s="327"/>
      <c r="DC252" s="327"/>
      <c r="DD252" s="327"/>
      <c r="DE252" s="327"/>
      <c r="DF252" s="327"/>
      <c r="DG252" s="327"/>
      <c r="DH252" s="327"/>
      <c r="DI252" s="327"/>
      <c r="DJ252" s="327"/>
      <c r="DK252" s="327"/>
      <c r="DL252" s="327"/>
      <c r="DM252" s="327"/>
      <c r="DN252" s="327"/>
      <c r="DO252" s="327"/>
      <c r="DP252" s="327"/>
      <c r="DQ252" s="327"/>
      <c r="DR252" s="327"/>
      <c r="DS252" s="327"/>
      <c r="DT252" s="327"/>
      <c r="DU252" s="327"/>
      <c r="DV252" s="327"/>
      <c r="DW252" s="327"/>
      <c r="DX252" s="327"/>
      <c r="DY252" s="327"/>
      <c r="DZ252" s="327"/>
      <c r="EA252" s="327"/>
      <c r="EB252" s="327"/>
      <c r="EC252" s="327"/>
      <c r="ED252" s="327"/>
      <c r="EE252" s="327"/>
      <c r="EF252" s="327"/>
      <c r="EG252" s="327"/>
      <c r="EH252" s="327"/>
      <c r="EI252" s="327"/>
      <c r="EJ252" s="327"/>
      <c r="EK252" s="327"/>
      <c r="EL252" s="327"/>
      <c r="EM252" s="327"/>
      <c r="EN252" s="327"/>
      <c r="EO252" s="327"/>
      <c r="EP252" s="327"/>
      <c r="EQ252" s="327"/>
      <c r="ER252" s="327"/>
    </row>
    <row r="253" spans="1:148" s="328" customFormat="1" x14ac:dyDescent="0.3">
      <c r="A253" s="332"/>
      <c r="F253" s="367"/>
      <c r="H253" s="332"/>
      <c r="I253" s="490"/>
      <c r="J253" s="490"/>
      <c r="K253" s="368"/>
      <c r="M253" s="369"/>
      <c r="O253" s="512"/>
      <c r="P253" s="512"/>
      <c r="Q253" s="368"/>
      <c r="R253" s="332"/>
      <c r="S253" s="332"/>
      <c r="T253" s="327"/>
      <c r="U253" s="327"/>
      <c r="V253" s="327"/>
      <c r="W253" s="327"/>
      <c r="X253" s="327"/>
      <c r="Y253" s="327"/>
      <c r="Z253" s="327"/>
      <c r="AA253" s="327"/>
      <c r="AB253" s="327"/>
      <c r="AC253" s="327"/>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7"/>
      <c r="AY253" s="327"/>
      <c r="AZ253" s="327"/>
      <c r="BA253" s="327"/>
      <c r="BB253" s="327"/>
      <c r="BC253" s="327"/>
      <c r="BD253" s="327"/>
      <c r="BE253" s="327"/>
      <c r="BF253" s="327"/>
      <c r="BG253" s="327"/>
      <c r="BH253" s="327"/>
      <c r="BI253" s="327"/>
      <c r="BJ253" s="327"/>
      <c r="BK253" s="327"/>
      <c r="BL253" s="327"/>
      <c r="BM253" s="327"/>
      <c r="BN253" s="327"/>
      <c r="BO253" s="327"/>
      <c r="BP253" s="327"/>
      <c r="BQ253" s="327"/>
      <c r="BR253" s="327"/>
      <c r="BS253" s="327"/>
      <c r="BT253" s="327"/>
      <c r="BU253" s="327"/>
      <c r="BV253" s="327"/>
      <c r="BW253" s="327"/>
      <c r="BX253" s="327"/>
      <c r="BY253" s="327"/>
      <c r="BZ253" s="327"/>
      <c r="CA253" s="327"/>
      <c r="CB253" s="327"/>
      <c r="CC253" s="327"/>
      <c r="CD253" s="327"/>
      <c r="CE253" s="327"/>
      <c r="CF253" s="327"/>
      <c r="CG253" s="327"/>
      <c r="CH253" s="327"/>
      <c r="CI253" s="327"/>
      <c r="CJ253" s="327"/>
      <c r="CK253" s="327"/>
      <c r="CL253" s="327"/>
      <c r="CM253" s="327"/>
      <c r="CN253" s="327"/>
      <c r="CO253" s="327"/>
      <c r="CP253" s="327"/>
      <c r="CQ253" s="327"/>
      <c r="CR253" s="327"/>
      <c r="CS253" s="327"/>
      <c r="CT253" s="327"/>
      <c r="CU253" s="327"/>
      <c r="CV253" s="327"/>
      <c r="CW253" s="327"/>
      <c r="CX253" s="327"/>
      <c r="CY253" s="327"/>
      <c r="CZ253" s="327"/>
      <c r="DA253" s="327"/>
      <c r="DB253" s="327"/>
      <c r="DC253" s="327"/>
      <c r="DD253" s="327"/>
      <c r="DE253" s="327"/>
      <c r="DF253" s="327"/>
      <c r="DG253" s="327"/>
      <c r="DH253" s="327"/>
      <c r="DI253" s="327"/>
      <c r="DJ253" s="327"/>
      <c r="DK253" s="327"/>
      <c r="DL253" s="327"/>
      <c r="DM253" s="327"/>
      <c r="DN253" s="327"/>
      <c r="DO253" s="327"/>
      <c r="DP253" s="327"/>
      <c r="DQ253" s="327"/>
      <c r="DR253" s="327"/>
      <c r="DS253" s="327"/>
      <c r="DT253" s="327"/>
      <c r="DU253" s="327"/>
      <c r="DV253" s="327"/>
      <c r="DW253" s="327"/>
      <c r="DX253" s="327"/>
      <c r="DY253" s="327"/>
      <c r="DZ253" s="327"/>
      <c r="EA253" s="327"/>
      <c r="EB253" s="327"/>
      <c r="EC253" s="327"/>
      <c r="ED253" s="327"/>
      <c r="EE253" s="327"/>
      <c r="EF253" s="327"/>
      <c r="EG253" s="327"/>
      <c r="EH253" s="327"/>
      <c r="EI253" s="327"/>
      <c r="EJ253" s="327"/>
      <c r="EK253" s="327"/>
      <c r="EL253" s="327"/>
      <c r="EM253" s="327"/>
      <c r="EN253" s="327"/>
      <c r="EO253" s="327"/>
      <c r="EP253" s="327"/>
      <c r="EQ253" s="327"/>
      <c r="ER253" s="327"/>
    </row>
    <row r="254" spans="1:148" s="328" customFormat="1" x14ac:dyDescent="0.3">
      <c r="A254" s="332"/>
      <c r="F254" s="367"/>
      <c r="H254" s="332"/>
      <c r="I254" s="490"/>
      <c r="J254" s="490"/>
      <c r="K254" s="368"/>
      <c r="M254" s="369"/>
      <c r="O254" s="512"/>
      <c r="P254" s="512"/>
      <c r="Q254" s="368"/>
      <c r="R254" s="332"/>
      <c r="S254" s="332"/>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7"/>
      <c r="AY254" s="327"/>
      <c r="AZ254" s="327"/>
      <c r="BA254" s="327"/>
      <c r="BB254" s="327"/>
      <c r="BC254" s="327"/>
      <c r="BD254" s="327"/>
      <c r="BE254" s="327"/>
      <c r="BF254" s="327"/>
      <c r="BG254" s="327"/>
      <c r="BH254" s="327"/>
      <c r="BI254" s="327"/>
      <c r="BJ254" s="327"/>
      <c r="BK254" s="327"/>
      <c r="BL254" s="327"/>
      <c r="BM254" s="327"/>
      <c r="BN254" s="327"/>
      <c r="BO254" s="327"/>
      <c r="BP254" s="327"/>
      <c r="BQ254" s="327"/>
      <c r="BR254" s="327"/>
      <c r="BS254" s="327"/>
      <c r="BT254" s="327"/>
      <c r="BU254" s="327"/>
      <c r="BV254" s="327"/>
      <c r="BW254" s="327"/>
      <c r="BX254" s="327"/>
      <c r="BY254" s="327"/>
      <c r="BZ254" s="327"/>
      <c r="CA254" s="327"/>
      <c r="CB254" s="327"/>
      <c r="CC254" s="327"/>
      <c r="CD254" s="327"/>
      <c r="CE254" s="327"/>
      <c r="CF254" s="327"/>
      <c r="CG254" s="327"/>
      <c r="CH254" s="327"/>
      <c r="CI254" s="327"/>
      <c r="CJ254" s="327"/>
      <c r="CK254" s="327"/>
      <c r="CL254" s="327"/>
      <c r="CM254" s="327"/>
      <c r="CN254" s="327"/>
      <c r="CO254" s="327"/>
      <c r="CP254" s="327"/>
      <c r="CQ254" s="327"/>
      <c r="CR254" s="327"/>
      <c r="CS254" s="327"/>
      <c r="CT254" s="327"/>
      <c r="CU254" s="327"/>
      <c r="CV254" s="327"/>
      <c r="CW254" s="327"/>
      <c r="CX254" s="327"/>
      <c r="CY254" s="327"/>
      <c r="CZ254" s="327"/>
      <c r="DA254" s="327"/>
      <c r="DB254" s="327"/>
      <c r="DC254" s="327"/>
      <c r="DD254" s="327"/>
      <c r="DE254" s="327"/>
      <c r="DF254" s="327"/>
      <c r="DG254" s="327"/>
      <c r="DH254" s="327"/>
      <c r="DI254" s="327"/>
      <c r="DJ254" s="327"/>
      <c r="DK254" s="327"/>
      <c r="DL254" s="327"/>
      <c r="DM254" s="327"/>
      <c r="DN254" s="327"/>
      <c r="DO254" s="327"/>
      <c r="DP254" s="327"/>
      <c r="DQ254" s="327"/>
      <c r="DR254" s="327"/>
      <c r="DS254" s="327"/>
      <c r="DT254" s="327"/>
      <c r="DU254" s="327"/>
      <c r="DV254" s="327"/>
      <c r="DW254" s="327"/>
      <c r="DX254" s="327"/>
      <c r="DY254" s="327"/>
      <c r="DZ254" s="327"/>
      <c r="EA254" s="327"/>
      <c r="EB254" s="327"/>
      <c r="EC254" s="327"/>
      <c r="ED254" s="327"/>
      <c r="EE254" s="327"/>
      <c r="EF254" s="327"/>
      <c r="EG254" s="327"/>
      <c r="EH254" s="327"/>
      <c r="EI254" s="327"/>
      <c r="EJ254" s="327"/>
      <c r="EK254" s="327"/>
      <c r="EL254" s="327"/>
      <c r="EM254" s="327"/>
      <c r="EN254" s="327"/>
      <c r="EO254" s="327"/>
      <c r="EP254" s="327"/>
      <c r="EQ254" s="327"/>
      <c r="ER254" s="327"/>
    </row>
    <row r="255" spans="1:148" s="328" customFormat="1" x14ac:dyDescent="0.3">
      <c r="A255" s="332"/>
      <c r="F255" s="367"/>
      <c r="H255" s="332"/>
      <c r="I255" s="490"/>
      <c r="J255" s="490"/>
      <c r="K255" s="368"/>
      <c r="M255" s="369"/>
      <c r="O255" s="512"/>
      <c r="P255" s="512"/>
      <c r="Q255" s="368"/>
      <c r="R255" s="332"/>
      <c r="S255" s="332"/>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327"/>
      <c r="AP255" s="327"/>
      <c r="AQ255" s="327"/>
      <c r="AR255" s="327"/>
      <c r="AS255" s="327"/>
      <c r="AT255" s="327"/>
      <c r="AU255" s="327"/>
      <c r="AV255" s="327"/>
      <c r="AW255" s="327"/>
      <c r="AX255" s="327"/>
      <c r="AY255" s="327"/>
      <c r="AZ255" s="327"/>
      <c r="BA255" s="327"/>
      <c r="BB255" s="327"/>
      <c r="BC255" s="327"/>
      <c r="BD255" s="327"/>
      <c r="BE255" s="327"/>
      <c r="BF255" s="327"/>
      <c r="BG255" s="327"/>
      <c r="BH255" s="327"/>
      <c r="BI255" s="327"/>
      <c r="BJ255" s="327"/>
      <c r="BK255" s="327"/>
      <c r="BL255" s="327"/>
      <c r="BM255" s="327"/>
      <c r="BN255" s="327"/>
      <c r="BO255" s="327"/>
      <c r="BP255" s="327"/>
      <c r="BQ255" s="327"/>
      <c r="BR255" s="327"/>
      <c r="BS255" s="327"/>
      <c r="BT255" s="327"/>
      <c r="BU255" s="327"/>
      <c r="BV255" s="327"/>
      <c r="BW255" s="327"/>
      <c r="BX255" s="327"/>
      <c r="BY255" s="327"/>
      <c r="BZ255" s="327"/>
      <c r="CA255" s="327"/>
      <c r="CB255" s="327"/>
      <c r="CC255" s="327"/>
      <c r="CD255" s="327"/>
      <c r="CE255" s="327"/>
      <c r="CF255" s="327"/>
      <c r="CG255" s="327"/>
      <c r="CH255" s="327"/>
      <c r="CI255" s="327"/>
      <c r="CJ255" s="327"/>
      <c r="CK255" s="327"/>
      <c r="CL255" s="327"/>
      <c r="CM255" s="327"/>
      <c r="CN255" s="327"/>
      <c r="CO255" s="327"/>
      <c r="CP255" s="327"/>
      <c r="CQ255" s="327"/>
      <c r="CR255" s="327"/>
      <c r="CS255" s="327"/>
      <c r="CT255" s="327"/>
      <c r="CU255" s="327"/>
      <c r="CV255" s="327"/>
      <c r="CW255" s="327"/>
      <c r="CX255" s="327"/>
      <c r="CY255" s="327"/>
      <c r="CZ255" s="327"/>
      <c r="DA255" s="327"/>
      <c r="DB255" s="327"/>
      <c r="DC255" s="327"/>
      <c r="DD255" s="327"/>
      <c r="DE255" s="327"/>
      <c r="DF255" s="327"/>
      <c r="DG255" s="327"/>
      <c r="DH255" s="327"/>
      <c r="DI255" s="327"/>
      <c r="DJ255" s="327"/>
      <c r="DK255" s="327"/>
      <c r="DL255" s="327"/>
      <c r="DM255" s="327"/>
      <c r="DN255" s="327"/>
      <c r="DO255" s="327"/>
      <c r="DP255" s="327"/>
      <c r="DQ255" s="327"/>
      <c r="DR255" s="327"/>
      <c r="DS255" s="327"/>
      <c r="DT255" s="327"/>
      <c r="DU255" s="327"/>
      <c r="DV255" s="327"/>
      <c r="DW255" s="327"/>
      <c r="DX255" s="327"/>
      <c r="DY255" s="327"/>
      <c r="DZ255" s="327"/>
      <c r="EA255" s="327"/>
      <c r="EB255" s="327"/>
      <c r="EC255" s="327"/>
      <c r="ED255" s="327"/>
      <c r="EE255" s="327"/>
      <c r="EF255" s="327"/>
      <c r="EG255" s="327"/>
      <c r="EH255" s="327"/>
      <c r="EI255" s="327"/>
      <c r="EJ255" s="327"/>
      <c r="EK255" s="327"/>
      <c r="EL255" s="327"/>
      <c r="EM255" s="327"/>
      <c r="EN255" s="327"/>
      <c r="EO255" s="327"/>
      <c r="EP255" s="327"/>
      <c r="EQ255" s="327"/>
      <c r="ER255" s="327"/>
    </row>
    <row r="256" spans="1:148" s="328" customFormat="1" x14ac:dyDescent="0.3">
      <c r="A256" s="332"/>
      <c r="F256" s="367"/>
      <c r="H256" s="332"/>
      <c r="I256" s="490"/>
      <c r="J256" s="490"/>
      <c r="K256" s="368"/>
      <c r="M256" s="369"/>
      <c r="O256" s="512"/>
      <c r="P256" s="512"/>
      <c r="Q256" s="368"/>
      <c r="R256" s="332"/>
      <c r="S256" s="332"/>
      <c r="T256" s="327"/>
      <c r="U256" s="327"/>
      <c r="V256" s="327"/>
      <c r="W256" s="327"/>
      <c r="X256" s="327"/>
      <c r="Y256" s="327"/>
      <c r="Z256" s="327"/>
      <c r="AA256" s="327"/>
      <c r="AB256" s="327"/>
      <c r="AC256" s="327"/>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L256" s="327"/>
      <c r="BM256" s="327"/>
      <c r="BN256" s="327"/>
      <c r="BO256" s="327"/>
      <c r="BP256" s="327"/>
      <c r="BQ256" s="327"/>
      <c r="BR256" s="327"/>
      <c r="BS256" s="327"/>
      <c r="BT256" s="327"/>
      <c r="BU256" s="327"/>
      <c r="BV256" s="327"/>
      <c r="BW256" s="327"/>
      <c r="BX256" s="327"/>
      <c r="BY256" s="327"/>
      <c r="BZ256" s="327"/>
      <c r="CA256" s="327"/>
      <c r="CB256" s="327"/>
      <c r="CC256" s="327"/>
      <c r="CD256" s="327"/>
      <c r="CE256" s="327"/>
      <c r="CF256" s="327"/>
      <c r="CG256" s="327"/>
      <c r="CH256" s="327"/>
      <c r="CI256" s="327"/>
      <c r="CJ256" s="327"/>
      <c r="CK256" s="327"/>
      <c r="CL256" s="327"/>
      <c r="CM256" s="327"/>
      <c r="CN256" s="327"/>
      <c r="CO256" s="327"/>
      <c r="CP256" s="327"/>
      <c r="CQ256" s="327"/>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DZ256" s="327"/>
      <c r="EA256" s="327"/>
      <c r="EB256" s="327"/>
      <c r="EC256" s="327"/>
      <c r="ED256" s="327"/>
      <c r="EE256" s="327"/>
      <c r="EF256" s="327"/>
      <c r="EG256" s="327"/>
      <c r="EH256" s="327"/>
      <c r="EI256" s="327"/>
      <c r="EJ256" s="327"/>
      <c r="EK256" s="327"/>
      <c r="EL256" s="327"/>
      <c r="EM256" s="327"/>
      <c r="EN256" s="327"/>
      <c r="EO256" s="327"/>
      <c r="EP256" s="327"/>
      <c r="EQ256" s="327"/>
      <c r="ER256" s="327"/>
    </row>
    <row r="257" spans="1:148" s="328" customFormat="1" x14ac:dyDescent="0.3">
      <c r="A257" s="332"/>
      <c r="F257" s="367"/>
      <c r="H257" s="332"/>
      <c r="I257" s="490"/>
      <c r="J257" s="490"/>
      <c r="K257" s="368"/>
      <c r="M257" s="369"/>
      <c r="O257" s="512"/>
      <c r="P257" s="512"/>
      <c r="Q257" s="368"/>
      <c r="R257" s="332"/>
      <c r="S257" s="332"/>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L257" s="327"/>
      <c r="BM257" s="327"/>
      <c r="BN257" s="327"/>
      <c r="BO257" s="327"/>
      <c r="BP257" s="327"/>
      <c r="BQ257" s="327"/>
      <c r="BR257" s="327"/>
      <c r="BS257" s="327"/>
      <c r="BT257" s="327"/>
      <c r="BU257" s="327"/>
      <c r="BV257" s="327"/>
      <c r="BW257" s="327"/>
      <c r="BX257" s="327"/>
      <c r="BY257" s="327"/>
      <c r="BZ257" s="327"/>
      <c r="CA257" s="327"/>
      <c r="CB257" s="327"/>
      <c r="CC257" s="327"/>
      <c r="CD257" s="327"/>
      <c r="CE257" s="327"/>
      <c r="CF257" s="327"/>
      <c r="CG257" s="327"/>
      <c r="CH257" s="327"/>
      <c r="CI257" s="327"/>
      <c r="CJ257" s="327"/>
      <c r="CK257" s="327"/>
      <c r="CL257" s="327"/>
      <c r="CM257" s="327"/>
      <c r="CN257" s="327"/>
      <c r="CO257" s="327"/>
      <c r="CP257" s="327"/>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DZ257" s="327"/>
      <c r="EA257" s="327"/>
      <c r="EB257" s="327"/>
      <c r="EC257" s="327"/>
      <c r="ED257" s="327"/>
      <c r="EE257" s="327"/>
      <c r="EF257" s="327"/>
      <c r="EG257" s="327"/>
      <c r="EH257" s="327"/>
      <c r="EI257" s="327"/>
      <c r="EJ257" s="327"/>
      <c r="EK257" s="327"/>
      <c r="EL257" s="327"/>
      <c r="EM257" s="327"/>
      <c r="EN257" s="327"/>
      <c r="EO257" s="327"/>
      <c r="EP257" s="327"/>
      <c r="EQ257" s="327"/>
      <c r="ER257" s="327"/>
    </row>
    <row r="258" spans="1:148" s="328" customFormat="1" x14ac:dyDescent="0.3">
      <c r="A258" s="332"/>
      <c r="F258" s="367"/>
      <c r="H258" s="332"/>
      <c r="I258" s="490"/>
      <c r="J258" s="490"/>
      <c r="K258" s="368"/>
      <c r="M258" s="369"/>
      <c r="O258" s="512"/>
      <c r="P258" s="512"/>
      <c r="Q258" s="368"/>
      <c r="R258" s="332"/>
      <c r="S258" s="332"/>
      <c r="T258" s="327"/>
      <c r="U258" s="327"/>
      <c r="V258" s="327"/>
      <c r="W258" s="327"/>
      <c r="X258" s="327"/>
      <c r="Y258" s="327"/>
      <c r="Z258" s="327"/>
      <c r="AA258" s="327"/>
      <c r="AB258" s="327"/>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L258" s="327"/>
      <c r="BM258" s="327"/>
      <c r="BN258" s="327"/>
      <c r="BO258" s="327"/>
      <c r="BP258" s="327"/>
      <c r="BQ258" s="327"/>
      <c r="BR258" s="327"/>
      <c r="BS258" s="327"/>
      <c r="BT258" s="327"/>
      <c r="BU258" s="327"/>
      <c r="BV258" s="327"/>
      <c r="BW258" s="327"/>
      <c r="BX258" s="327"/>
      <c r="BY258" s="327"/>
      <c r="BZ258" s="327"/>
      <c r="CA258" s="327"/>
      <c r="CB258" s="327"/>
      <c r="CC258" s="327"/>
      <c r="CD258" s="327"/>
      <c r="CE258" s="327"/>
      <c r="CF258" s="327"/>
      <c r="CG258" s="327"/>
      <c r="CH258" s="327"/>
      <c r="CI258" s="327"/>
      <c r="CJ258" s="327"/>
      <c r="CK258" s="327"/>
      <c r="CL258" s="327"/>
      <c r="CM258" s="327"/>
      <c r="CN258" s="327"/>
      <c r="CO258" s="327"/>
      <c r="CP258" s="327"/>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DZ258" s="327"/>
      <c r="EA258" s="327"/>
      <c r="EB258" s="327"/>
      <c r="EC258" s="327"/>
      <c r="ED258" s="327"/>
      <c r="EE258" s="327"/>
      <c r="EF258" s="327"/>
      <c r="EG258" s="327"/>
      <c r="EH258" s="327"/>
      <c r="EI258" s="327"/>
      <c r="EJ258" s="327"/>
      <c r="EK258" s="327"/>
      <c r="EL258" s="327"/>
      <c r="EM258" s="327"/>
      <c r="EN258" s="327"/>
      <c r="EO258" s="327"/>
      <c r="EP258" s="327"/>
      <c r="EQ258" s="327"/>
      <c r="ER258" s="327"/>
    </row>
    <row r="259" spans="1:148" s="328" customFormat="1" x14ac:dyDescent="0.3">
      <c r="A259" s="332"/>
      <c r="F259" s="367"/>
      <c r="H259" s="332"/>
      <c r="I259" s="490"/>
      <c r="J259" s="490"/>
      <c r="K259" s="368"/>
      <c r="M259" s="369"/>
      <c r="O259" s="512"/>
      <c r="P259" s="512"/>
      <c r="Q259" s="368"/>
      <c r="R259" s="332"/>
      <c r="S259" s="332"/>
      <c r="T259" s="327"/>
      <c r="U259" s="327"/>
      <c r="V259" s="327"/>
      <c r="W259" s="327"/>
      <c r="X259" s="327"/>
      <c r="Y259" s="327"/>
      <c r="Z259" s="327"/>
      <c r="AA259" s="327"/>
      <c r="AB259" s="327"/>
      <c r="AC259" s="327"/>
      <c r="AD259" s="327"/>
      <c r="AE259" s="327"/>
      <c r="AF259" s="327"/>
      <c r="AG259" s="327"/>
      <c r="AH259" s="327"/>
      <c r="AI259" s="327"/>
      <c r="AJ259" s="327"/>
      <c r="AK259" s="327"/>
      <c r="AL259" s="327"/>
      <c r="AM259" s="327"/>
      <c r="AN259" s="327"/>
      <c r="AO259" s="327"/>
      <c r="AP259" s="327"/>
      <c r="AQ259" s="327"/>
      <c r="AR259" s="327"/>
      <c r="AS259" s="327"/>
      <c r="AT259" s="327"/>
      <c r="AU259" s="327"/>
      <c r="AV259" s="327"/>
      <c r="AW259" s="327"/>
      <c r="AX259" s="327"/>
      <c r="AY259" s="327"/>
      <c r="AZ259" s="327"/>
      <c r="BA259" s="327"/>
      <c r="BB259" s="327"/>
      <c r="BC259" s="327"/>
      <c r="BD259" s="327"/>
      <c r="BE259" s="327"/>
      <c r="BF259" s="327"/>
      <c r="BG259" s="327"/>
      <c r="BH259" s="327"/>
      <c r="BI259" s="327"/>
      <c r="BJ259" s="327"/>
      <c r="BK259" s="327"/>
      <c r="BL259" s="327"/>
      <c r="BM259" s="327"/>
      <c r="BN259" s="327"/>
      <c r="BO259" s="327"/>
      <c r="BP259" s="327"/>
      <c r="BQ259" s="327"/>
      <c r="BR259" s="327"/>
      <c r="BS259" s="327"/>
      <c r="BT259" s="327"/>
      <c r="BU259" s="327"/>
      <c r="BV259" s="327"/>
      <c r="BW259" s="327"/>
      <c r="BX259" s="327"/>
      <c r="BY259" s="327"/>
      <c r="BZ259" s="327"/>
      <c r="CA259" s="327"/>
      <c r="CB259" s="327"/>
      <c r="CC259" s="327"/>
      <c r="CD259" s="327"/>
      <c r="CE259" s="327"/>
      <c r="CF259" s="327"/>
      <c r="CG259" s="327"/>
      <c r="CH259" s="327"/>
      <c r="CI259" s="327"/>
      <c r="CJ259" s="327"/>
      <c r="CK259" s="327"/>
      <c r="CL259" s="327"/>
      <c r="CM259" s="327"/>
      <c r="CN259" s="327"/>
      <c r="CO259" s="327"/>
      <c r="CP259" s="327"/>
      <c r="CQ259" s="327"/>
      <c r="CR259" s="327"/>
      <c r="CS259" s="327"/>
      <c r="CT259" s="327"/>
      <c r="CU259" s="327"/>
      <c r="CV259" s="327"/>
      <c r="CW259" s="327"/>
      <c r="CX259" s="327"/>
      <c r="CY259" s="327"/>
      <c r="CZ259" s="327"/>
      <c r="DA259" s="327"/>
      <c r="DB259" s="327"/>
      <c r="DC259" s="327"/>
      <c r="DD259" s="327"/>
      <c r="DE259" s="327"/>
      <c r="DF259" s="327"/>
      <c r="DG259" s="327"/>
      <c r="DH259" s="327"/>
      <c r="DI259" s="327"/>
      <c r="DJ259" s="327"/>
      <c r="DK259" s="327"/>
      <c r="DL259" s="327"/>
      <c r="DM259" s="327"/>
      <c r="DN259" s="327"/>
      <c r="DO259" s="327"/>
      <c r="DP259" s="327"/>
      <c r="DQ259" s="327"/>
      <c r="DR259" s="327"/>
      <c r="DS259" s="327"/>
      <c r="DT259" s="327"/>
      <c r="DU259" s="327"/>
      <c r="DV259" s="327"/>
      <c r="DW259" s="327"/>
      <c r="DX259" s="327"/>
      <c r="DY259" s="327"/>
      <c r="DZ259" s="327"/>
      <c r="EA259" s="327"/>
      <c r="EB259" s="327"/>
      <c r="EC259" s="327"/>
      <c r="ED259" s="327"/>
      <c r="EE259" s="327"/>
      <c r="EF259" s="327"/>
      <c r="EG259" s="327"/>
      <c r="EH259" s="327"/>
      <c r="EI259" s="327"/>
      <c r="EJ259" s="327"/>
      <c r="EK259" s="327"/>
      <c r="EL259" s="327"/>
      <c r="EM259" s="327"/>
      <c r="EN259" s="327"/>
      <c r="EO259" s="327"/>
      <c r="EP259" s="327"/>
      <c r="EQ259" s="327"/>
      <c r="ER259" s="327"/>
    </row>
    <row r="260" spans="1:148" s="328" customFormat="1" x14ac:dyDescent="0.3">
      <c r="A260" s="332"/>
      <c r="F260" s="367"/>
      <c r="H260" s="332"/>
      <c r="I260" s="490"/>
      <c r="J260" s="490"/>
      <c r="K260" s="368"/>
      <c r="M260" s="369"/>
      <c r="O260" s="512"/>
      <c r="P260" s="512"/>
      <c r="Q260" s="368"/>
      <c r="R260" s="332"/>
      <c r="S260" s="332"/>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327"/>
      <c r="AO260" s="327"/>
      <c r="AP260" s="327"/>
      <c r="AQ260" s="327"/>
      <c r="AR260" s="327"/>
      <c r="AS260" s="327"/>
      <c r="AT260" s="327"/>
      <c r="AU260" s="327"/>
      <c r="AV260" s="327"/>
      <c r="AW260" s="327"/>
      <c r="AX260" s="327"/>
      <c r="AY260" s="327"/>
      <c r="AZ260" s="327"/>
      <c r="BA260" s="327"/>
      <c r="BB260" s="327"/>
      <c r="BC260" s="327"/>
      <c r="BD260" s="327"/>
      <c r="BE260" s="327"/>
      <c r="BF260" s="327"/>
      <c r="BG260" s="327"/>
      <c r="BH260" s="327"/>
      <c r="BI260" s="327"/>
      <c r="BJ260" s="327"/>
      <c r="BK260" s="327"/>
      <c r="BL260" s="327"/>
      <c r="BM260" s="327"/>
      <c r="BN260" s="327"/>
      <c r="BO260" s="327"/>
      <c r="BP260" s="327"/>
      <c r="BQ260" s="327"/>
      <c r="BR260" s="327"/>
      <c r="BS260" s="327"/>
      <c r="BT260" s="327"/>
      <c r="BU260" s="327"/>
      <c r="BV260" s="327"/>
      <c r="BW260" s="327"/>
      <c r="BX260" s="327"/>
      <c r="BY260" s="327"/>
      <c r="BZ260" s="327"/>
      <c r="CA260" s="327"/>
      <c r="CB260" s="327"/>
      <c r="CC260" s="327"/>
      <c r="CD260" s="327"/>
      <c r="CE260" s="327"/>
      <c r="CF260" s="327"/>
      <c r="CG260" s="327"/>
      <c r="CH260" s="327"/>
      <c r="CI260" s="327"/>
      <c r="CJ260" s="327"/>
      <c r="CK260" s="327"/>
      <c r="CL260" s="327"/>
      <c r="CM260" s="327"/>
      <c r="CN260" s="327"/>
      <c r="CO260" s="327"/>
      <c r="CP260" s="327"/>
      <c r="CQ260" s="327"/>
      <c r="CR260" s="327"/>
      <c r="CS260" s="327"/>
      <c r="CT260" s="327"/>
      <c r="CU260" s="327"/>
      <c r="CV260" s="327"/>
      <c r="CW260" s="327"/>
      <c r="CX260" s="327"/>
      <c r="CY260" s="327"/>
      <c r="CZ260" s="327"/>
      <c r="DA260" s="327"/>
      <c r="DB260" s="327"/>
      <c r="DC260" s="327"/>
      <c r="DD260" s="327"/>
      <c r="DE260" s="327"/>
      <c r="DF260" s="327"/>
      <c r="DG260" s="327"/>
      <c r="DH260" s="327"/>
      <c r="DI260" s="327"/>
      <c r="DJ260" s="327"/>
      <c r="DK260" s="327"/>
      <c r="DL260" s="327"/>
      <c r="DM260" s="327"/>
      <c r="DN260" s="327"/>
      <c r="DO260" s="327"/>
      <c r="DP260" s="327"/>
      <c r="DQ260" s="327"/>
      <c r="DR260" s="327"/>
      <c r="DS260" s="327"/>
      <c r="DT260" s="327"/>
      <c r="DU260" s="327"/>
      <c r="DV260" s="327"/>
      <c r="DW260" s="327"/>
      <c r="DX260" s="327"/>
      <c r="DY260" s="327"/>
      <c r="DZ260" s="327"/>
      <c r="EA260" s="327"/>
      <c r="EB260" s="327"/>
      <c r="EC260" s="327"/>
      <c r="ED260" s="327"/>
      <c r="EE260" s="327"/>
      <c r="EF260" s="327"/>
      <c r="EG260" s="327"/>
      <c r="EH260" s="327"/>
      <c r="EI260" s="327"/>
      <c r="EJ260" s="327"/>
      <c r="EK260" s="327"/>
      <c r="EL260" s="327"/>
      <c r="EM260" s="327"/>
      <c r="EN260" s="327"/>
      <c r="EO260" s="327"/>
      <c r="EP260" s="327"/>
      <c r="EQ260" s="327"/>
      <c r="ER260" s="327"/>
    </row>
    <row r="261" spans="1:148" s="328" customFormat="1" x14ac:dyDescent="0.3">
      <c r="A261" s="332"/>
      <c r="F261" s="367"/>
      <c r="H261" s="332"/>
      <c r="I261" s="490"/>
      <c r="J261" s="490"/>
      <c r="K261" s="368"/>
      <c r="M261" s="369"/>
      <c r="O261" s="512"/>
      <c r="P261" s="512"/>
      <c r="Q261" s="368"/>
      <c r="R261" s="332"/>
      <c r="S261" s="332"/>
      <c r="T261" s="327"/>
      <c r="U261" s="327"/>
      <c r="V261" s="327"/>
      <c r="W261" s="327"/>
      <c r="X261" s="327"/>
      <c r="Y261" s="327"/>
      <c r="Z261" s="327"/>
      <c r="AA261" s="327"/>
      <c r="AB261" s="327"/>
      <c r="AC261" s="327"/>
      <c r="AD261" s="327"/>
      <c r="AE261" s="327"/>
      <c r="AF261" s="327"/>
      <c r="AG261" s="327"/>
      <c r="AH261" s="327"/>
      <c r="AI261" s="327"/>
      <c r="AJ261" s="327"/>
      <c r="AK261" s="327"/>
      <c r="AL261" s="327"/>
      <c r="AM261" s="327"/>
      <c r="AN261" s="327"/>
      <c r="AO261" s="327"/>
      <c r="AP261" s="327"/>
      <c r="AQ261" s="327"/>
      <c r="AR261" s="327"/>
      <c r="AS261" s="327"/>
      <c r="AT261" s="327"/>
      <c r="AU261" s="327"/>
      <c r="AV261" s="327"/>
      <c r="AW261" s="327"/>
      <c r="AX261" s="327"/>
      <c r="AY261" s="327"/>
      <c r="AZ261" s="327"/>
      <c r="BA261" s="327"/>
      <c r="BB261" s="327"/>
      <c r="BC261" s="327"/>
      <c r="BD261" s="327"/>
      <c r="BE261" s="327"/>
      <c r="BF261" s="327"/>
      <c r="BG261" s="327"/>
      <c r="BH261" s="327"/>
      <c r="BI261" s="327"/>
      <c r="BJ261" s="327"/>
      <c r="BK261" s="327"/>
      <c r="BL261" s="327"/>
      <c r="BM261" s="327"/>
      <c r="BN261" s="327"/>
      <c r="BO261" s="327"/>
      <c r="BP261" s="327"/>
      <c r="BQ261" s="327"/>
      <c r="BR261" s="327"/>
      <c r="BS261" s="327"/>
      <c r="BT261" s="327"/>
      <c r="BU261" s="327"/>
      <c r="BV261" s="327"/>
      <c r="BW261" s="327"/>
      <c r="BX261" s="327"/>
      <c r="BY261" s="327"/>
      <c r="BZ261" s="327"/>
      <c r="CA261" s="327"/>
      <c r="CB261" s="327"/>
      <c r="CC261" s="327"/>
      <c r="CD261" s="327"/>
      <c r="CE261" s="327"/>
      <c r="CF261" s="327"/>
      <c r="CG261" s="327"/>
      <c r="CH261" s="327"/>
      <c r="CI261" s="327"/>
      <c r="CJ261" s="327"/>
      <c r="CK261" s="327"/>
      <c r="CL261" s="327"/>
      <c r="CM261" s="327"/>
      <c r="CN261" s="327"/>
      <c r="CO261" s="327"/>
      <c r="CP261" s="327"/>
      <c r="CQ261" s="327"/>
      <c r="CR261" s="327"/>
      <c r="CS261" s="327"/>
      <c r="CT261" s="327"/>
      <c r="CU261" s="327"/>
      <c r="CV261" s="327"/>
      <c r="CW261" s="327"/>
      <c r="CX261" s="327"/>
      <c r="CY261" s="327"/>
      <c r="CZ261" s="327"/>
      <c r="DA261" s="327"/>
      <c r="DB261" s="327"/>
      <c r="DC261" s="327"/>
      <c r="DD261" s="327"/>
      <c r="DE261" s="327"/>
      <c r="DF261" s="327"/>
      <c r="DG261" s="327"/>
      <c r="DH261" s="327"/>
      <c r="DI261" s="327"/>
      <c r="DJ261" s="327"/>
      <c r="DK261" s="327"/>
      <c r="DL261" s="327"/>
      <c r="DM261" s="327"/>
      <c r="DN261" s="327"/>
      <c r="DO261" s="327"/>
      <c r="DP261" s="327"/>
      <c r="DQ261" s="327"/>
      <c r="DR261" s="327"/>
      <c r="DS261" s="327"/>
      <c r="DT261" s="327"/>
      <c r="DU261" s="327"/>
      <c r="DV261" s="327"/>
      <c r="DW261" s="327"/>
      <c r="DX261" s="327"/>
      <c r="DY261" s="327"/>
      <c r="DZ261" s="327"/>
      <c r="EA261" s="327"/>
      <c r="EB261" s="327"/>
      <c r="EC261" s="327"/>
      <c r="ED261" s="327"/>
      <c r="EE261" s="327"/>
      <c r="EF261" s="327"/>
      <c r="EG261" s="327"/>
      <c r="EH261" s="327"/>
      <c r="EI261" s="327"/>
      <c r="EJ261" s="327"/>
      <c r="EK261" s="327"/>
      <c r="EL261" s="327"/>
      <c r="EM261" s="327"/>
      <c r="EN261" s="327"/>
      <c r="EO261" s="327"/>
      <c r="EP261" s="327"/>
      <c r="EQ261" s="327"/>
      <c r="ER261" s="327"/>
    </row>
    <row r="262" spans="1:148" s="328" customFormat="1" x14ac:dyDescent="0.3">
      <c r="A262" s="332"/>
      <c r="F262" s="367"/>
      <c r="H262" s="332"/>
      <c r="I262" s="490"/>
      <c r="J262" s="490"/>
      <c r="K262" s="368"/>
      <c r="M262" s="369"/>
      <c r="O262" s="512"/>
      <c r="P262" s="512"/>
      <c r="Q262" s="368"/>
      <c r="R262" s="332"/>
      <c r="S262" s="332"/>
      <c r="T262" s="327"/>
      <c r="U262" s="327"/>
      <c r="V262" s="327"/>
      <c r="W262" s="327"/>
      <c r="X262" s="327"/>
      <c r="Y262" s="327"/>
      <c r="Z262" s="327"/>
      <c r="AA262" s="327"/>
      <c r="AB262" s="327"/>
      <c r="AC262" s="327"/>
      <c r="AD262" s="327"/>
      <c r="AE262" s="327"/>
      <c r="AF262" s="327"/>
      <c r="AG262" s="327"/>
      <c r="AH262" s="327"/>
      <c r="AI262" s="327"/>
      <c r="AJ262" s="327"/>
      <c r="AK262" s="327"/>
      <c r="AL262" s="327"/>
      <c r="AM262" s="327"/>
      <c r="AN262" s="327"/>
      <c r="AO262" s="327"/>
      <c r="AP262" s="327"/>
      <c r="AQ262" s="327"/>
      <c r="AR262" s="327"/>
      <c r="AS262" s="327"/>
      <c r="AT262" s="327"/>
      <c r="AU262" s="327"/>
      <c r="AV262" s="327"/>
      <c r="AW262" s="327"/>
      <c r="AX262" s="327"/>
      <c r="AY262" s="327"/>
      <c r="AZ262" s="327"/>
      <c r="BA262" s="327"/>
      <c r="BB262" s="327"/>
      <c r="BC262" s="327"/>
      <c r="BD262" s="327"/>
      <c r="BE262" s="327"/>
      <c r="BF262" s="327"/>
      <c r="BG262" s="327"/>
      <c r="BH262" s="327"/>
      <c r="BI262" s="327"/>
      <c r="BJ262" s="327"/>
      <c r="BK262" s="327"/>
      <c r="BL262" s="327"/>
      <c r="BM262" s="327"/>
      <c r="BN262" s="327"/>
      <c r="BO262" s="327"/>
      <c r="BP262" s="327"/>
      <c r="BQ262" s="327"/>
      <c r="BR262" s="327"/>
      <c r="BS262" s="327"/>
      <c r="BT262" s="327"/>
      <c r="BU262" s="327"/>
      <c r="BV262" s="327"/>
      <c r="BW262" s="327"/>
      <c r="BX262" s="327"/>
      <c r="BY262" s="327"/>
      <c r="BZ262" s="327"/>
      <c r="CA262" s="327"/>
      <c r="CB262" s="327"/>
      <c r="CC262" s="327"/>
      <c r="CD262" s="327"/>
      <c r="CE262" s="327"/>
      <c r="CF262" s="327"/>
      <c r="CG262" s="327"/>
      <c r="CH262" s="327"/>
      <c r="CI262" s="327"/>
      <c r="CJ262" s="327"/>
      <c r="CK262" s="327"/>
      <c r="CL262" s="327"/>
      <c r="CM262" s="327"/>
      <c r="CN262" s="327"/>
      <c r="CO262" s="327"/>
      <c r="CP262" s="327"/>
      <c r="CQ262" s="327"/>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DZ262" s="327"/>
      <c r="EA262" s="327"/>
      <c r="EB262" s="327"/>
      <c r="EC262" s="327"/>
      <c r="ED262" s="327"/>
      <c r="EE262" s="327"/>
      <c r="EF262" s="327"/>
      <c r="EG262" s="327"/>
      <c r="EH262" s="327"/>
      <c r="EI262" s="327"/>
      <c r="EJ262" s="327"/>
      <c r="EK262" s="327"/>
      <c r="EL262" s="327"/>
      <c r="EM262" s="327"/>
      <c r="EN262" s="327"/>
      <c r="EO262" s="327"/>
      <c r="EP262" s="327"/>
      <c r="EQ262" s="327"/>
      <c r="ER262" s="327"/>
    </row>
    <row r="263" spans="1:148" s="328" customFormat="1" x14ac:dyDescent="0.3">
      <c r="A263" s="332"/>
      <c r="F263" s="367"/>
      <c r="H263" s="332"/>
      <c r="I263" s="490"/>
      <c r="J263" s="490"/>
      <c r="K263" s="368"/>
      <c r="M263" s="369"/>
      <c r="O263" s="512"/>
      <c r="P263" s="512"/>
      <c r="Q263" s="368"/>
      <c r="R263" s="332"/>
      <c r="S263" s="332"/>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327"/>
      <c r="AO263" s="327"/>
      <c r="AP263" s="327"/>
      <c r="AQ263" s="327"/>
      <c r="AR263" s="327"/>
      <c r="AS263" s="327"/>
      <c r="AT263" s="327"/>
      <c r="AU263" s="327"/>
      <c r="AV263" s="327"/>
      <c r="AW263" s="327"/>
      <c r="AX263" s="327"/>
      <c r="AY263" s="327"/>
      <c r="AZ263" s="327"/>
      <c r="BA263" s="327"/>
      <c r="BB263" s="327"/>
      <c r="BC263" s="327"/>
      <c r="BD263" s="327"/>
      <c r="BE263" s="327"/>
      <c r="BF263" s="327"/>
      <c r="BG263" s="327"/>
      <c r="BH263" s="327"/>
      <c r="BI263" s="327"/>
      <c r="BJ263" s="327"/>
      <c r="BK263" s="327"/>
      <c r="BL263" s="327"/>
      <c r="BM263" s="327"/>
      <c r="BN263" s="327"/>
      <c r="BO263" s="327"/>
      <c r="BP263" s="327"/>
      <c r="BQ263" s="327"/>
      <c r="BR263" s="327"/>
      <c r="BS263" s="327"/>
      <c r="BT263" s="327"/>
      <c r="BU263" s="327"/>
      <c r="BV263" s="327"/>
      <c r="BW263" s="327"/>
      <c r="BX263" s="327"/>
      <c r="BY263" s="327"/>
      <c r="BZ263" s="327"/>
      <c r="CA263" s="327"/>
      <c r="CB263" s="327"/>
      <c r="CC263" s="327"/>
      <c r="CD263" s="327"/>
      <c r="CE263" s="327"/>
      <c r="CF263" s="327"/>
      <c r="CG263" s="327"/>
      <c r="CH263" s="327"/>
      <c r="CI263" s="327"/>
      <c r="CJ263" s="327"/>
      <c r="CK263" s="327"/>
      <c r="CL263" s="327"/>
      <c r="CM263" s="327"/>
      <c r="CN263" s="327"/>
      <c r="CO263" s="327"/>
      <c r="CP263" s="327"/>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DZ263" s="327"/>
      <c r="EA263" s="327"/>
      <c r="EB263" s="327"/>
      <c r="EC263" s="327"/>
      <c r="ED263" s="327"/>
      <c r="EE263" s="327"/>
      <c r="EF263" s="327"/>
      <c r="EG263" s="327"/>
      <c r="EH263" s="327"/>
      <c r="EI263" s="327"/>
      <c r="EJ263" s="327"/>
      <c r="EK263" s="327"/>
      <c r="EL263" s="327"/>
      <c r="EM263" s="327"/>
      <c r="EN263" s="327"/>
      <c r="EO263" s="327"/>
      <c r="EP263" s="327"/>
      <c r="EQ263" s="327"/>
      <c r="ER263" s="327"/>
    </row>
    <row r="264" spans="1:148" s="328" customFormat="1" x14ac:dyDescent="0.3">
      <c r="A264" s="332"/>
      <c r="F264" s="367"/>
      <c r="H264" s="332"/>
      <c r="I264" s="490"/>
      <c r="J264" s="490"/>
      <c r="K264" s="368"/>
      <c r="M264" s="369"/>
      <c r="O264" s="512"/>
      <c r="P264" s="512"/>
      <c r="Q264" s="368"/>
      <c r="R264" s="332"/>
      <c r="S264" s="332"/>
      <c r="T264" s="327"/>
      <c r="U264" s="327"/>
      <c r="V264" s="327"/>
      <c r="W264" s="327"/>
      <c r="X264" s="327"/>
      <c r="Y264" s="327"/>
      <c r="Z264" s="327"/>
      <c r="AA264" s="327"/>
      <c r="AB264" s="327"/>
      <c r="AC264" s="327"/>
      <c r="AD264" s="327"/>
      <c r="AE264" s="327"/>
      <c r="AF264" s="327"/>
      <c r="AG264" s="327"/>
      <c r="AH264" s="327"/>
      <c r="AI264" s="327"/>
      <c r="AJ264" s="327"/>
      <c r="AK264" s="327"/>
      <c r="AL264" s="327"/>
      <c r="AM264" s="327"/>
      <c r="AN264" s="327"/>
      <c r="AO264" s="327"/>
      <c r="AP264" s="327"/>
      <c r="AQ264" s="327"/>
      <c r="AR264" s="327"/>
      <c r="AS264" s="327"/>
      <c r="AT264" s="327"/>
      <c r="AU264" s="327"/>
      <c r="AV264" s="327"/>
      <c r="AW264" s="327"/>
      <c r="AX264" s="327"/>
      <c r="AY264" s="327"/>
      <c r="AZ264" s="327"/>
      <c r="BA264" s="327"/>
      <c r="BB264" s="327"/>
      <c r="BC264" s="327"/>
      <c r="BD264" s="327"/>
      <c r="BE264" s="327"/>
      <c r="BF264" s="327"/>
      <c r="BG264" s="327"/>
      <c r="BH264" s="327"/>
      <c r="BI264" s="327"/>
      <c r="BJ264" s="327"/>
      <c r="BK264" s="327"/>
      <c r="BL264" s="327"/>
      <c r="BM264" s="327"/>
      <c r="BN264" s="327"/>
      <c r="BO264" s="327"/>
      <c r="BP264" s="327"/>
      <c r="BQ264" s="327"/>
      <c r="BR264" s="327"/>
      <c r="BS264" s="327"/>
      <c r="BT264" s="327"/>
      <c r="BU264" s="327"/>
      <c r="BV264" s="327"/>
      <c r="BW264" s="327"/>
      <c r="BX264" s="327"/>
      <c r="BY264" s="327"/>
      <c r="BZ264" s="327"/>
      <c r="CA264" s="327"/>
      <c r="CB264" s="327"/>
      <c r="CC264" s="327"/>
      <c r="CD264" s="327"/>
      <c r="CE264" s="327"/>
      <c r="CF264" s="327"/>
      <c r="CG264" s="327"/>
      <c r="CH264" s="327"/>
      <c r="CI264" s="327"/>
      <c r="CJ264" s="327"/>
      <c r="CK264" s="327"/>
      <c r="CL264" s="327"/>
      <c r="CM264" s="327"/>
      <c r="CN264" s="327"/>
      <c r="CO264" s="327"/>
      <c r="CP264" s="327"/>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DZ264" s="327"/>
      <c r="EA264" s="327"/>
      <c r="EB264" s="327"/>
      <c r="EC264" s="327"/>
      <c r="ED264" s="327"/>
      <c r="EE264" s="327"/>
      <c r="EF264" s="327"/>
      <c r="EG264" s="327"/>
      <c r="EH264" s="327"/>
      <c r="EI264" s="327"/>
      <c r="EJ264" s="327"/>
      <c r="EK264" s="327"/>
      <c r="EL264" s="327"/>
      <c r="EM264" s="327"/>
      <c r="EN264" s="327"/>
      <c r="EO264" s="327"/>
      <c r="EP264" s="327"/>
      <c r="EQ264" s="327"/>
      <c r="ER264" s="327"/>
    </row>
    <row r="265" spans="1:148" s="328" customFormat="1" x14ac:dyDescent="0.3">
      <c r="A265" s="332"/>
      <c r="F265" s="367"/>
      <c r="H265" s="332"/>
      <c r="I265" s="490"/>
      <c r="J265" s="490"/>
      <c r="K265" s="368"/>
      <c r="M265" s="369"/>
      <c r="O265" s="512"/>
      <c r="P265" s="512"/>
      <c r="Q265" s="368"/>
      <c r="R265" s="332"/>
      <c r="S265" s="332"/>
      <c r="T265" s="327"/>
      <c r="U265" s="327"/>
      <c r="V265" s="327"/>
      <c r="W265" s="327"/>
      <c r="X265" s="327"/>
      <c r="Y265" s="327"/>
      <c r="Z265" s="327"/>
      <c r="AA265" s="327"/>
      <c r="AB265" s="327"/>
      <c r="AC265" s="327"/>
      <c r="AD265" s="327"/>
      <c r="AE265" s="327"/>
      <c r="AF265" s="327"/>
      <c r="AG265" s="327"/>
      <c r="AH265" s="327"/>
      <c r="AI265" s="327"/>
      <c r="AJ265" s="327"/>
      <c r="AK265" s="327"/>
      <c r="AL265" s="327"/>
      <c r="AM265" s="327"/>
      <c r="AN265" s="327"/>
      <c r="AO265" s="327"/>
      <c r="AP265" s="327"/>
      <c r="AQ265" s="327"/>
      <c r="AR265" s="327"/>
      <c r="AS265" s="327"/>
      <c r="AT265" s="327"/>
      <c r="AU265" s="327"/>
      <c r="AV265" s="327"/>
      <c r="AW265" s="327"/>
      <c r="AX265" s="327"/>
      <c r="AY265" s="327"/>
      <c r="AZ265" s="327"/>
      <c r="BA265" s="327"/>
      <c r="BB265" s="327"/>
      <c r="BC265" s="327"/>
      <c r="BD265" s="327"/>
      <c r="BE265" s="327"/>
      <c r="BF265" s="327"/>
      <c r="BG265" s="327"/>
      <c r="BH265" s="327"/>
      <c r="BI265" s="327"/>
      <c r="BJ265" s="327"/>
      <c r="BK265" s="327"/>
      <c r="BL265" s="327"/>
      <c r="BM265" s="327"/>
      <c r="BN265" s="327"/>
      <c r="BO265" s="327"/>
      <c r="BP265" s="327"/>
      <c r="BQ265" s="327"/>
      <c r="BR265" s="327"/>
      <c r="BS265" s="327"/>
      <c r="BT265" s="327"/>
      <c r="BU265" s="327"/>
      <c r="BV265" s="327"/>
      <c r="BW265" s="327"/>
      <c r="BX265" s="327"/>
      <c r="BY265" s="327"/>
      <c r="BZ265" s="327"/>
      <c r="CA265" s="327"/>
      <c r="CB265" s="327"/>
      <c r="CC265" s="327"/>
      <c r="CD265" s="327"/>
      <c r="CE265" s="327"/>
      <c r="CF265" s="327"/>
      <c r="CG265" s="327"/>
      <c r="CH265" s="327"/>
      <c r="CI265" s="327"/>
      <c r="CJ265" s="327"/>
      <c r="CK265" s="327"/>
      <c r="CL265" s="327"/>
      <c r="CM265" s="327"/>
      <c r="CN265" s="327"/>
      <c r="CO265" s="327"/>
      <c r="CP265" s="327"/>
      <c r="CQ265" s="327"/>
      <c r="CR265" s="327"/>
      <c r="CS265" s="327"/>
      <c r="CT265" s="327"/>
      <c r="CU265" s="327"/>
      <c r="CV265" s="327"/>
      <c r="CW265" s="327"/>
      <c r="CX265" s="327"/>
      <c r="CY265" s="327"/>
      <c r="CZ265" s="327"/>
      <c r="DA265" s="327"/>
      <c r="DB265" s="327"/>
      <c r="DC265" s="327"/>
      <c r="DD265" s="327"/>
      <c r="DE265" s="327"/>
      <c r="DF265" s="327"/>
      <c r="DG265" s="327"/>
      <c r="DH265" s="327"/>
      <c r="DI265" s="327"/>
      <c r="DJ265" s="327"/>
      <c r="DK265" s="327"/>
      <c r="DL265" s="327"/>
      <c r="DM265" s="327"/>
      <c r="DN265" s="327"/>
      <c r="DO265" s="327"/>
      <c r="DP265" s="327"/>
      <c r="DQ265" s="327"/>
      <c r="DR265" s="327"/>
      <c r="DS265" s="327"/>
      <c r="DT265" s="327"/>
      <c r="DU265" s="327"/>
      <c r="DV265" s="327"/>
      <c r="DW265" s="327"/>
      <c r="DX265" s="327"/>
      <c r="DY265" s="327"/>
      <c r="DZ265" s="327"/>
      <c r="EA265" s="327"/>
      <c r="EB265" s="327"/>
      <c r="EC265" s="327"/>
      <c r="ED265" s="327"/>
      <c r="EE265" s="327"/>
      <c r="EF265" s="327"/>
      <c r="EG265" s="327"/>
      <c r="EH265" s="327"/>
      <c r="EI265" s="327"/>
      <c r="EJ265" s="327"/>
      <c r="EK265" s="327"/>
      <c r="EL265" s="327"/>
      <c r="EM265" s="327"/>
      <c r="EN265" s="327"/>
      <c r="EO265" s="327"/>
      <c r="EP265" s="327"/>
      <c r="EQ265" s="327"/>
      <c r="ER265" s="327"/>
    </row>
    <row r="266" spans="1:148" s="328" customFormat="1" x14ac:dyDescent="0.3">
      <c r="A266" s="332"/>
      <c r="F266" s="367"/>
      <c r="H266" s="332"/>
      <c r="I266" s="490"/>
      <c r="J266" s="490"/>
      <c r="K266" s="368"/>
      <c r="M266" s="369"/>
      <c r="O266" s="512"/>
      <c r="P266" s="512"/>
      <c r="Q266" s="368"/>
      <c r="R266" s="332"/>
      <c r="S266" s="332"/>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327"/>
      <c r="AO266" s="327"/>
      <c r="AP266" s="327"/>
      <c r="AQ266" s="327"/>
      <c r="AR266" s="327"/>
      <c r="AS266" s="327"/>
      <c r="AT266" s="327"/>
      <c r="AU266" s="327"/>
      <c r="AV266" s="327"/>
      <c r="AW266" s="327"/>
      <c r="AX266" s="327"/>
      <c r="AY266" s="327"/>
      <c r="AZ266" s="327"/>
      <c r="BA266" s="327"/>
      <c r="BB266" s="327"/>
      <c r="BC266" s="327"/>
      <c r="BD266" s="327"/>
      <c r="BE266" s="327"/>
      <c r="BF266" s="327"/>
      <c r="BG266" s="327"/>
      <c r="BH266" s="327"/>
      <c r="BI266" s="327"/>
      <c r="BJ266" s="327"/>
      <c r="BK266" s="327"/>
      <c r="BL266" s="327"/>
      <c r="BM266" s="327"/>
      <c r="BN266" s="327"/>
      <c r="BO266" s="327"/>
      <c r="BP266" s="327"/>
      <c r="BQ266" s="327"/>
      <c r="BR266" s="327"/>
      <c r="BS266" s="327"/>
      <c r="BT266" s="327"/>
      <c r="BU266" s="327"/>
      <c r="BV266" s="327"/>
      <c r="BW266" s="327"/>
      <c r="BX266" s="327"/>
      <c r="BY266" s="327"/>
      <c r="BZ266" s="327"/>
      <c r="CA266" s="327"/>
      <c r="CB266" s="327"/>
      <c r="CC266" s="327"/>
      <c r="CD266" s="327"/>
      <c r="CE266" s="327"/>
      <c r="CF266" s="327"/>
      <c r="CG266" s="327"/>
      <c r="CH266" s="327"/>
      <c r="CI266" s="327"/>
      <c r="CJ266" s="327"/>
      <c r="CK266" s="327"/>
      <c r="CL266" s="327"/>
      <c r="CM266" s="327"/>
      <c r="CN266" s="327"/>
      <c r="CO266" s="327"/>
      <c r="CP266" s="327"/>
      <c r="CQ266" s="327"/>
      <c r="CR266" s="327"/>
      <c r="CS266" s="327"/>
      <c r="CT266" s="327"/>
      <c r="CU266" s="327"/>
      <c r="CV266" s="327"/>
      <c r="CW266" s="327"/>
      <c r="CX266" s="327"/>
      <c r="CY266" s="327"/>
      <c r="CZ266" s="327"/>
      <c r="DA266" s="327"/>
      <c r="DB266" s="327"/>
      <c r="DC266" s="327"/>
      <c r="DD266" s="327"/>
      <c r="DE266" s="327"/>
      <c r="DF266" s="327"/>
      <c r="DG266" s="327"/>
      <c r="DH266" s="327"/>
      <c r="DI266" s="327"/>
      <c r="DJ266" s="327"/>
      <c r="DK266" s="327"/>
      <c r="DL266" s="327"/>
      <c r="DM266" s="327"/>
      <c r="DN266" s="327"/>
      <c r="DO266" s="327"/>
      <c r="DP266" s="327"/>
      <c r="DQ266" s="327"/>
      <c r="DR266" s="327"/>
      <c r="DS266" s="327"/>
      <c r="DT266" s="327"/>
      <c r="DU266" s="327"/>
      <c r="DV266" s="327"/>
      <c r="DW266" s="327"/>
      <c r="DX266" s="327"/>
      <c r="DY266" s="327"/>
      <c r="DZ266" s="327"/>
      <c r="EA266" s="327"/>
      <c r="EB266" s="327"/>
      <c r="EC266" s="327"/>
      <c r="ED266" s="327"/>
      <c r="EE266" s="327"/>
      <c r="EF266" s="327"/>
      <c r="EG266" s="327"/>
      <c r="EH266" s="327"/>
      <c r="EI266" s="327"/>
      <c r="EJ266" s="327"/>
      <c r="EK266" s="327"/>
      <c r="EL266" s="327"/>
      <c r="EM266" s="327"/>
      <c r="EN266" s="327"/>
      <c r="EO266" s="327"/>
      <c r="EP266" s="327"/>
      <c r="EQ266" s="327"/>
      <c r="ER266" s="327"/>
    </row>
    <row r="267" spans="1:148" s="328" customFormat="1" x14ac:dyDescent="0.3">
      <c r="A267" s="332"/>
      <c r="F267" s="367"/>
      <c r="H267" s="332"/>
      <c r="I267" s="490"/>
      <c r="J267" s="490"/>
      <c r="K267" s="368"/>
      <c r="M267" s="369"/>
      <c r="O267" s="512"/>
      <c r="P267" s="512"/>
      <c r="Q267" s="368"/>
      <c r="R267" s="332"/>
      <c r="S267" s="332"/>
      <c r="T267" s="327"/>
      <c r="U267" s="327"/>
      <c r="V267" s="327"/>
      <c r="W267" s="327"/>
      <c r="X267" s="327"/>
      <c r="Y267" s="327"/>
      <c r="Z267" s="327"/>
      <c r="AA267" s="327"/>
      <c r="AB267" s="327"/>
      <c r="AC267" s="327"/>
      <c r="AD267" s="327"/>
      <c r="AE267" s="327"/>
      <c r="AF267" s="327"/>
      <c r="AG267" s="327"/>
      <c r="AH267" s="327"/>
      <c r="AI267" s="327"/>
      <c r="AJ267" s="327"/>
      <c r="AK267" s="327"/>
      <c r="AL267" s="327"/>
      <c r="AM267" s="327"/>
      <c r="AN267" s="327"/>
      <c r="AO267" s="327"/>
      <c r="AP267" s="327"/>
      <c r="AQ267" s="327"/>
      <c r="AR267" s="327"/>
      <c r="AS267" s="327"/>
      <c r="AT267" s="327"/>
      <c r="AU267" s="327"/>
      <c r="AV267" s="327"/>
      <c r="AW267" s="327"/>
      <c r="AX267" s="327"/>
      <c r="AY267" s="327"/>
      <c r="AZ267" s="327"/>
      <c r="BA267" s="327"/>
      <c r="BB267" s="327"/>
      <c r="BC267" s="327"/>
      <c r="BD267" s="327"/>
      <c r="BE267" s="327"/>
      <c r="BF267" s="327"/>
      <c r="BG267" s="327"/>
      <c r="BH267" s="327"/>
      <c r="BI267" s="327"/>
      <c r="BJ267" s="327"/>
      <c r="BK267" s="327"/>
      <c r="BL267" s="327"/>
      <c r="BM267" s="327"/>
      <c r="BN267" s="327"/>
      <c r="BO267" s="327"/>
      <c r="BP267" s="327"/>
      <c r="BQ267" s="327"/>
      <c r="BR267" s="327"/>
      <c r="BS267" s="327"/>
      <c r="BT267" s="327"/>
      <c r="BU267" s="327"/>
      <c r="BV267" s="327"/>
      <c r="BW267" s="327"/>
      <c r="BX267" s="327"/>
      <c r="BY267" s="327"/>
      <c r="BZ267" s="327"/>
      <c r="CA267" s="327"/>
      <c r="CB267" s="327"/>
      <c r="CC267" s="327"/>
      <c r="CD267" s="327"/>
      <c r="CE267" s="327"/>
      <c r="CF267" s="327"/>
      <c r="CG267" s="327"/>
      <c r="CH267" s="327"/>
      <c r="CI267" s="327"/>
      <c r="CJ267" s="327"/>
      <c r="CK267" s="327"/>
      <c r="CL267" s="327"/>
      <c r="CM267" s="327"/>
      <c r="CN267" s="327"/>
      <c r="CO267" s="327"/>
      <c r="CP267" s="327"/>
      <c r="CQ267" s="327"/>
      <c r="CR267" s="327"/>
      <c r="CS267" s="327"/>
      <c r="CT267" s="327"/>
      <c r="CU267" s="327"/>
      <c r="CV267" s="327"/>
      <c r="CW267" s="327"/>
      <c r="CX267" s="327"/>
      <c r="CY267" s="327"/>
      <c r="CZ267" s="327"/>
      <c r="DA267" s="327"/>
      <c r="DB267" s="327"/>
      <c r="DC267" s="327"/>
      <c r="DD267" s="327"/>
      <c r="DE267" s="327"/>
      <c r="DF267" s="327"/>
      <c r="DG267" s="327"/>
      <c r="DH267" s="327"/>
      <c r="DI267" s="327"/>
      <c r="DJ267" s="327"/>
      <c r="DK267" s="327"/>
      <c r="DL267" s="327"/>
      <c r="DM267" s="327"/>
      <c r="DN267" s="327"/>
      <c r="DO267" s="327"/>
      <c r="DP267" s="327"/>
      <c r="DQ267" s="327"/>
      <c r="DR267" s="327"/>
      <c r="DS267" s="327"/>
      <c r="DT267" s="327"/>
      <c r="DU267" s="327"/>
      <c r="DV267" s="327"/>
      <c r="DW267" s="327"/>
      <c r="DX267" s="327"/>
      <c r="DY267" s="327"/>
      <c r="DZ267" s="327"/>
      <c r="EA267" s="327"/>
      <c r="EB267" s="327"/>
      <c r="EC267" s="327"/>
      <c r="ED267" s="327"/>
      <c r="EE267" s="327"/>
      <c r="EF267" s="327"/>
      <c r="EG267" s="327"/>
      <c r="EH267" s="327"/>
      <c r="EI267" s="327"/>
      <c r="EJ267" s="327"/>
      <c r="EK267" s="327"/>
      <c r="EL267" s="327"/>
      <c r="EM267" s="327"/>
      <c r="EN267" s="327"/>
      <c r="EO267" s="327"/>
      <c r="EP267" s="327"/>
      <c r="EQ267" s="327"/>
      <c r="ER267" s="327"/>
    </row>
    <row r="268" spans="1:148" s="328" customFormat="1" x14ac:dyDescent="0.3">
      <c r="A268" s="332"/>
      <c r="F268" s="367"/>
      <c r="H268" s="332"/>
      <c r="I268" s="490"/>
      <c r="J268" s="490"/>
      <c r="K268" s="368"/>
      <c r="M268" s="369"/>
      <c r="O268" s="512"/>
      <c r="P268" s="512"/>
      <c r="Q268" s="368"/>
      <c r="R268" s="332"/>
      <c r="S268" s="332"/>
      <c r="T268" s="327"/>
      <c r="U268" s="327"/>
      <c r="V268" s="327"/>
      <c r="W268" s="327"/>
      <c r="X268" s="327"/>
      <c r="Y268" s="327"/>
      <c r="Z268" s="327"/>
      <c r="AA268" s="327"/>
      <c r="AB268" s="327"/>
      <c r="AC268" s="327"/>
      <c r="AD268" s="327"/>
      <c r="AE268" s="327"/>
      <c r="AF268" s="327"/>
      <c r="AG268" s="327"/>
      <c r="AH268" s="327"/>
      <c r="AI268" s="327"/>
      <c r="AJ268" s="327"/>
      <c r="AK268" s="327"/>
      <c r="AL268" s="327"/>
      <c r="AM268" s="327"/>
      <c r="AN268" s="327"/>
      <c r="AO268" s="327"/>
      <c r="AP268" s="327"/>
      <c r="AQ268" s="327"/>
      <c r="AR268" s="327"/>
      <c r="AS268" s="327"/>
      <c r="AT268" s="327"/>
      <c r="AU268" s="327"/>
      <c r="AV268" s="327"/>
      <c r="AW268" s="327"/>
      <c r="AX268" s="327"/>
      <c r="AY268" s="327"/>
      <c r="AZ268" s="327"/>
      <c r="BA268" s="327"/>
      <c r="BB268" s="327"/>
      <c r="BC268" s="327"/>
      <c r="BD268" s="327"/>
      <c r="BE268" s="327"/>
      <c r="BF268" s="327"/>
      <c r="BG268" s="327"/>
      <c r="BH268" s="327"/>
      <c r="BI268" s="327"/>
      <c r="BJ268" s="327"/>
      <c r="BK268" s="327"/>
      <c r="BL268" s="327"/>
      <c r="BM268" s="327"/>
      <c r="BN268" s="327"/>
      <c r="BO268" s="327"/>
      <c r="BP268" s="327"/>
      <c r="BQ268" s="327"/>
      <c r="BR268" s="327"/>
      <c r="BS268" s="327"/>
      <c r="BT268" s="327"/>
      <c r="BU268" s="327"/>
      <c r="BV268" s="327"/>
      <c r="BW268" s="327"/>
      <c r="BX268" s="327"/>
      <c r="BY268" s="327"/>
      <c r="BZ268" s="327"/>
      <c r="CA268" s="327"/>
      <c r="CB268" s="327"/>
      <c r="CC268" s="327"/>
      <c r="CD268" s="327"/>
      <c r="CE268" s="327"/>
      <c r="CF268" s="327"/>
      <c r="CG268" s="327"/>
      <c r="CH268" s="327"/>
      <c r="CI268" s="327"/>
      <c r="CJ268" s="327"/>
      <c r="CK268" s="327"/>
      <c r="CL268" s="327"/>
      <c r="CM268" s="327"/>
      <c r="CN268" s="327"/>
      <c r="CO268" s="327"/>
      <c r="CP268" s="327"/>
      <c r="CQ268" s="327"/>
      <c r="CR268" s="327"/>
      <c r="CS268" s="327"/>
      <c r="CT268" s="327"/>
      <c r="CU268" s="327"/>
      <c r="CV268" s="327"/>
      <c r="CW268" s="327"/>
      <c r="CX268" s="327"/>
      <c r="CY268" s="327"/>
      <c r="CZ268" s="327"/>
      <c r="DA268" s="327"/>
      <c r="DB268" s="327"/>
      <c r="DC268" s="327"/>
      <c r="DD268" s="327"/>
      <c r="DE268" s="327"/>
      <c r="DF268" s="327"/>
      <c r="DG268" s="327"/>
      <c r="DH268" s="327"/>
      <c r="DI268" s="327"/>
      <c r="DJ268" s="327"/>
      <c r="DK268" s="327"/>
      <c r="DL268" s="327"/>
      <c r="DM268" s="327"/>
      <c r="DN268" s="327"/>
      <c r="DO268" s="327"/>
      <c r="DP268" s="327"/>
      <c r="DQ268" s="327"/>
      <c r="DR268" s="327"/>
      <c r="DS268" s="327"/>
      <c r="DT268" s="327"/>
      <c r="DU268" s="327"/>
      <c r="DV268" s="327"/>
      <c r="DW268" s="327"/>
      <c r="DX268" s="327"/>
      <c r="DY268" s="327"/>
      <c r="DZ268" s="327"/>
      <c r="EA268" s="327"/>
      <c r="EB268" s="327"/>
      <c r="EC268" s="327"/>
      <c r="ED268" s="327"/>
      <c r="EE268" s="327"/>
      <c r="EF268" s="327"/>
      <c r="EG268" s="327"/>
      <c r="EH268" s="327"/>
      <c r="EI268" s="327"/>
      <c r="EJ268" s="327"/>
      <c r="EK268" s="327"/>
      <c r="EL268" s="327"/>
      <c r="EM268" s="327"/>
      <c r="EN268" s="327"/>
      <c r="EO268" s="327"/>
      <c r="EP268" s="327"/>
      <c r="EQ268" s="327"/>
      <c r="ER268" s="327"/>
    </row>
    <row r="269" spans="1:148" s="328" customFormat="1" x14ac:dyDescent="0.3">
      <c r="A269" s="332"/>
      <c r="F269" s="367"/>
      <c r="H269" s="332"/>
      <c r="I269" s="490"/>
      <c r="J269" s="490"/>
      <c r="K269" s="368"/>
      <c r="M269" s="369"/>
      <c r="O269" s="512"/>
      <c r="P269" s="512"/>
      <c r="Q269" s="368"/>
      <c r="R269" s="332"/>
      <c r="S269" s="332"/>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327"/>
      <c r="AO269" s="327"/>
      <c r="AP269" s="327"/>
      <c r="AQ269" s="327"/>
      <c r="AR269" s="327"/>
      <c r="AS269" s="327"/>
      <c r="AT269" s="327"/>
      <c r="AU269" s="327"/>
      <c r="AV269" s="327"/>
      <c r="AW269" s="327"/>
      <c r="AX269" s="327"/>
      <c r="AY269" s="327"/>
      <c r="AZ269" s="327"/>
      <c r="BA269" s="327"/>
      <c r="BB269" s="327"/>
      <c r="BC269" s="327"/>
      <c r="BD269" s="327"/>
      <c r="BE269" s="327"/>
      <c r="BF269" s="327"/>
      <c r="BG269" s="327"/>
      <c r="BH269" s="327"/>
      <c r="BI269" s="327"/>
      <c r="BJ269" s="327"/>
      <c r="BK269" s="327"/>
      <c r="BL269" s="327"/>
      <c r="BM269" s="327"/>
      <c r="BN269" s="327"/>
      <c r="BO269" s="327"/>
      <c r="BP269" s="327"/>
      <c r="BQ269" s="327"/>
      <c r="BR269" s="327"/>
      <c r="BS269" s="327"/>
      <c r="BT269" s="327"/>
      <c r="BU269" s="327"/>
      <c r="BV269" s="327"/>
      <c r="BW269" s="327"/>
      <c r="BX269" s="327"/>
      <c r="BY269" s="327"/>
      <c r="BZ269" s="327"/>
      <c r="CA269" s="327"/>
      <c r="CB269" s="327"/>
      <c r="CC269" s="327"/>
      <c r="CD269" s="327"/>
      <c r="CE269" s="327"/>
      <c r="CF269" s="327"/>
      <c r="CG269" s="327"/>
      <c r="CH269" s="327"/>
      <c r="CI269" s="327"/>
      <c r="CJ269" s="327"/>
      <c r="CK269" s="327"/>
      <c r="CL269" s="327"/>
      <c r="CM269" s="327"/>
      <c r="CN269" s="327"/>
      <c r="CO269" s="327"/>
      <c r="CP269" s="327"/>
      <c r="CQ269" s="327"/>
      <c r="CR269" s="327"/>
      <c r="CS269" s="327"/>
      <c r="CT269" s="327"/>
      <c r="CU269" s="327"/>
      <c r="CV269" s="327"/>
      <c r="CW269" s="327"/>
      <c r="CX269" s="327"/>
      <c r="CY269" s="327"/>
      <c r="CZ269" s="327"/>
      <c r="DA269" s="327"/>
      <c r="DB269" s="327"/>
      <c r="DC269" s="327"/>
      <c r="DD269" s="327"/>
      <c r="DE269" s="327"/>
      <c r="DF269" s="327"/>
      <c r="DG269" s="327"/>
      <c r="DH269" s="327"/>
      <c r="DI269" s="327"/>
      <c r="DJ269" s="327"/>
      <c r="DK269" s="327"/>
      <c r="DL269" s="327"/>
      <c r="DM269" s="327"/>
      <c r="DN269" s="327"/>
      <c r="DO269" s="327"/>
      <c r="DP269" s="327"/>
      <c r="DQ269" s="327"/>
      <c r="DR269" s="327"/>
      <c r="DS269" s="327"/>
      <c r="DT269" s="327"/>
      <c r="DU269" s="327"/>
      <c r="DV269" s="327"/>
      <c r="DW269" s="327"/>
      <c r="DX269" s="327"/>
      <c r="DY269" s="327"/>
      <c r="DZ269" s="327"/>
      <c r="EA269" s="327"/>
      <c r="EB269" s="327"/>
      <c r="EC269" s="327"/>
      <c r="ED269" s="327"/>
      <c r="EE269" s="327"/>
      <c r="EF269" s="327"/>
      <c r="EG269" s="327"/>
      <c r="EH269" s="327"/>
      <c r="EI269" s="327"/>
      <c r="EJ269" s="327"/>
      <c r="EK269" s="327"/>
      <c r="EL269" s="327"/>
      <c r="EM269" s="327"/>
      <c r="EN269" s="327"/>
      <c r="EO269" s="327"/>
      <c r="EP269" s="327"/>
      <c r="EQ269" s="327"/>
      <c r="ER269" s="327"/>
    </row>
    <row r="270" spans="1:148" s="328" customFormat="1" x14ac:dyDescent="0.3">
      <c r="A270" s="332"/>
      <c r="F270" s="367"/>
      <c r="H270" s="332"/>
      <c r="I270" s="490"/>
      <c r="J270" s="490"/>
      <c r="K270" s="368"/>
      <c r="M270" s="369"/>
      <c r="O270" s="512"/>
      <c r="P270" s="512"/>
      <c r="Q270" s="368"/>
      <c r="R270" s="332"/>
      <c r="S270" s="332"/>
      <c r="T270" s="327"/>
      <c r="U270" s="327"/>
      <c r="V270" s="327"/>
      <c r="W270" s="327"/>
      <c r="X270" s="327"/>
      <c r="Y270" s="327"/>
      <c r="Z270" s="327"/>
      <c r="AA270" s="327"/>
      <c r="AB270" s="327"/>
      <c r="AC270" s="327"/>
      <c r="AD270" s="327"/>
      <c r="AE270" s="327"/>
      <c r="AF270" s="327"/>
      <c r="AG270" s="327"/>
      <c r="AH270" s="327"/>
      <c r="AI270" s="327"/>
      <c r="AJ270" s="327"/>
      <c r="AK270" s="327"/>
      <c r="AL270" s="327"/>
      <c r="AM270" s="327"/>
      <c r="AN270" s="327"/>
      <c r="AO270" s="327"/>
      <c r="AP270" s="327"/>
      <c r="AQ270" s="327"/>
      <c r="AR270" s="327"/>
      <c r="AS270" s="327"/>
      <c r="AT270" s="327"/>
      <c r="AU270" s="327"/>
      <c r="AV270" s="327"/>
      <c r="AW270" s="327"/>
      <c r="AX270" s="327"/>
      <c r="AY270" s="327"/>
      <c r="AZ270" s="327"/>
      <c r="BA270" s="327"/>
      <c r="BB270" s="327"/>
      <c r="BC270" s="327"/>
      <c r="BD270" s="327"/>
      <c r="BE270" s="327"/>
      <c r="BF270" s="327"/>
      <c r="BG270" s="327"/>
      <c r="BH270" s="327"/>
      <c r="BI270" s="327"/>
      <c r="BJ270" s="327"/>
      <c r="BK270" s="327"/>
      <c r="BL270" s="327"/>
      <c r="BM270" s="327"/>
      <c r="BN270" s="327"/>
      <c r="BO270" s="327"/>
      <c r="BP270" s="327"/>
      <c r="BQ270" s="327"/>
      <c r="BR270" s="327"/>
      <c r="BS270" s="327"/>
      <c r="BT270" s="327"/>
      <c r="BU270" s="327"/>
      <c r="BV270" s="327"/>
      <c r="BW270" s="327"/>
      <c r="BX270" s="327"/>
      <c r="BY270" s="327"/>
      <c r="BZ270" s="327"/>
      <c r="CA270" s="327"/>
      <c r="CB270" s="327"/>
      <c r="CC270" s="327"/>
      <c r="CD270" s="327"/>
      <c r="CE270" s="327"/>
      <c r="CF270" s="327"/>
      <c r="CG270" s="327"/>
      <c r="CH270" s="327"/>
      <c r="CI270" s="327"/>
      <c r="CJ270" s="327"/>
      <c r="CK270" s="327"/>
      <c r="CL270" s="327"/>
      <c r="CM270" s="327"/>
      <c r="CN270" s="327"/>
      <c r="CO270" s="327"/>
      <c r="CP270" s="327"/>
      <c r="CQ270" s="327"/>
      <c r="CR270" s="327"/>
      <c r="CS270" s="327"/>
      <c r="CT270" s="327"/>
      <c r="CU270" s="327"/>
      <c r="CV270" s="327"/>
      <c r="CW270" s="327"/>
      <c r="CX270" s="327"/>
      <c r="CY270" s="327"/>
      <c r="CZ270" s="327"/>
      <c r="DA270" s="327"/>
      <c r="DB270" s="327"/>
      <c r="DC270" s="327"/>
      <c r="DD270" s="327"/>
      <c r="DE270" s="327"/>
      <c r="DF270" s="327"/>
      <c r="DG270" s="327"/>
      <c r="DH270" s="327"/>
      <c r="DI270" s="327"/>
      <c r="DJ270" s="327"/>
      <c r="DK270" s="327"/>
      <c r="DL270" s="327"/>
      <c r="DM270" s="327"/>
      <c r="DN270" s="327"/>
      <c r="DO270" s="327"/>
      <c r="DP270" s="327"/>
      <c r="DQ270" s="327"/>
      <c r="DR270" s="327"/>
      <c r="DS270" s="327"/>
      <c r="DT270" s="327"/>
      <c r="DU270" s="327"/>
      <c r="DV270" s="327"/>
      <c r="DW270" s="327"/>
      <c r="DX270" s="327"/>
      <c r="DY270" s="327"/>
      <c r="DZ270" s="327"/>
      <c r="EA270" s="327"/>
      <c r="EB270" s="327"/>
      <c r="EC270" s="327"/>
      <c r="ED270" s="327"/>
      <c r="EE270" s="327"/>
      <c r="EF270" s="327"/>
      <c r="EG270" s="327"/>
      <c r="EH270" s="327"/>
      <c r="EI270" s="327"/>
      <c r="EJ270" s="327"/>
      <c r="EK270" s="327"/>
      <c r="EL270" s="327"/>
      <c r="EM270" s="327"/>
      <c r="EN270" s="327"/>
      <c r="EO270" s="327"/>
      <c r="EP270" s="327"/>
      <c r="EQ270" s="327"/>
      <c r="ER270" s="327"/>
    </row>
    <row r="271" spans="1:148" s="328" customFormat="1" x14ac:dyDescent="0.3">
      <c r="A271" s="332"/>
      <c r="F271" s="367"/>
      <c r="H271" s="332"/>
      <c r="I271" s="490"/>
      <c r="J271" s="490"/>
      <c r="K271" s="368"/>
      <c r="M271" s="369"/>
      <c r="O271" s="512"/>
      <c r="P271" s="512"/>
      <c r="Q271" s="368"/>
      <c r="R271" s="332"/>
      <c r="S271" s="332"/>
      <c r="T271" s="327"/>
      <c r="U271" s="327"/>
      <c r="V271" s="327"/>
      <c r="W271" s="327"/>
      <c r="X271" s="327"/>
      <c r="Y271" s="327"/>
      <c r="Z271" s="327"/>
      <c r="AA271" s="327"/>
      <c r="AB271" s="327"/>
      <c r="AC271" s="327"/>
      <c r="AD271" s="327"/>
      <c r="AE271" s="327"/>
      <c r="AF271" s="327"/>
      <c r="AG271" s="327"/>
      <c r="AH271" s="327"/>
      <c r="AI271" s="327"/>
      <c r="AJ271" s="327"/>
      <c r="AK271" s="327"/>
      <c r="AL271" s="327"/>
      <c r="AM271" s="327"/>
      <c r="AN271" s="327"/>
      <c r="AO271" s="327"/>
      <c r="AP271" s="327"/>
      <c r="AQ271" s="327"/>
      <c r="AR271" s="327"/>
      <c r="AS271" s="327"/>
      <c r="AT271" s="327"/>
      <c r="AU271" s="327"/>
      <c r="AV271" s="327"/>
      <c r="AW271" s="327"/>
      <c r="AX271" s="327"/>
      <c r="AY271" s="327"/>
      <c r="AZ271" s="327"/>
      <c r="BA271" s="327"/>
      <c r="BB271" s="327"/>
      <c r="BC271" s="327"/>
      <c r="BD271" s="327"/>
      <c r="BE271" s="327"/>
      <c r="BF271" s="327"/>
      <c r="BG271" s="327"/>
      <c r="BH271" s="327"/>
      <c r="BI271" s="327"/>
      <c r="BJ271" s="327"/>
      <c r="BK271" s="327"/>
      <c r="BL271" s="327"/>
      <c r="BM271" s="327"/>
      <c r="BN271" s="327"/>
      <c r="BO271" s="327"/>
      <c r="BP271" s="327"/>
      <c r="BQ271" s="327"/>
      <c r="BR271" s="327"/>
      <c r="BS271" s="327"/>
      <c r="BT271" s="327"/>
      <c r="BU271" s="327"/>
      <c r="BV271" s="327"/>
      <c r="BW271" s="327"/>
      <c r="BX271" s="327"/>
      <c r="BY271" s="327"/>
      <c r="BZ271" s="327"/>
      <c r="CA271" s="327"/>
      <c r="CB271" s="327"/>
      <c r="CC271" s="327"/>
      <c r="CD271" s="327"/>
      <c r="CE271" s="327"/>
      <c r="CF271" s="327"/>
      <c r="CG271" s="327"/>
      <c r="CH271" s="327"/>
      <c r="CI271" s="327"/>
      <c r="CJ271" s="327"/>
      <c r="CK271" s="327"/>
      <c r="CL271" s="327"/>
      <c r="CM271" s="327"/>
      <c r="CN271" s="327"/>
      <c r="CO271" s="327"/>
      <c r="CP271" s="327"/>
      <c r="CQ271" s="327"/>
      <c r="CR271" s="327"/>
      <c r="CS271" s="327"/>
      <c r="CT271" s="327"/>
      <c r="CU271" s="327"/>
      <c r="CV271" s="327"/>
      <c r="CW271" s="327"/>
      <c r="CX271" s="327"/>
      <c r="CY271" s="327"/>
      <c r="CZ271" s="327"/>
      <c r="DA271" s="327"/>
      <c r="DB271" s="327"/>
      <c r="DC271" s="327"/>
      <c r="DD271" s="327"/>
      <c r="DE271" s="327"/>
      <c r="DF271" s="327"/>
      <c r="DG271" s="327"/>
      <c r="DH271" s="327"/>
      <c r="DI271" s="327"/>
      <c r="DJ271" s="327"/>
      <c r="DK271" s="327"/>
      <c r="DL271" s="327"/>
      <c r="DM271" s="327"/>
      <c r="DN271" s="327"/>
      <c r="DO271" s="327"/>
      <c r="DP271" s="327"/>
      <c r="DQ271" s="327"/>
      <c r="DR271" s="327"/>
      <c r="DS271" s="327"/>
      <c r="DT271" s="327"/>
      <c r="DU271" s="327"/>
      <c r="DV271" s="327"/>
      <c r="DW271" s="327"/>
      <c r="DX271" s="327"/>
      <c r="DY271" s="327"/>
      <c r="DZ271" s="327"/>
      <c r="EA271" s="327"/>
      <c r="EB271" s="327"/>
      <c r="EC271" s="327"/>
      <c r="ED271" s="327"/>
      <c r="EE271" s="327"/>
      <c r="EF271" s="327"/>
      <c r="EG271" s="327"/>
      <c r="EH271" s="327"/>
      <c r="EI271" s="327"/>
      <c r="EJ271" s="327"/>
      <c r="EK271" s="327"/>
      <c r="EL271" s="327"/>
      <c r="EM271" s="327"/>
      <c r="EN271" s="327"/>
      <c r="EO271" s="327"/>
      <c r="EP271" s="327"/>
      <c r="EQ271" s="327"/>
      <c r="ER271" s="327"/>
    </row>
    <row r="272" spans="1:148" s="328" customFormat="1" x14ac:dyDescent="0.3">
      <c r="A272" s="332"/>
      <c r="F272" s="367"/>
      <c r="H272" s="332"/>
      <c r="I272" s="490"/>
      <c r="J272" s="490"/>
      <c r="K272" s="368"/>
      <c r="M272" s="369"/>
      <c r="O272" s="512"/>
      <c r="P272" s="512"/>
      <c r="Q272" s="368"/>
      <c r="R272" s="332"/>
      <c r="S272" s="332"/>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327"/>
      <c r="AO272" s="327"/>
      <c r="AP272" s="327"/>
      <c r="AQ272" s="327"/>
      <c r="AR272" s="327"/>
      <c r="AS272" s="327"/>
      <c r="AT272" s="327"/>
      <c r="AU272" s="327"/>
      <c r="AV272" s="327"/>
      <c r="AW272" s="327"/>
      <c r="AX272" s="327"/>
      <c r="AY272" s="327"/>
      <c r="AZ272" s="327"/>
      <c r="BA272" s="327"/>
      <c r="BB272" s="327"/>
      <c r="BC272" s="327"/>
      <c r="BD272" s="327"/>
      <c r="BE272" s="327"/>
      <c r="BF272" s="327"/>
      <c r="BG272" s="327"/>
      <c r="BH272" s="327"/>
      <c r="BI272" s="327"/>
      <c r="BJ272" s="327"/>
      <c r="BK272" s="327"/>
      <c r="BL272" s="327"/>
      <c r="BM272" s="327"/>
      <c r="BN272" s="327"/>
      <c r="BO272" s="327"/>
      <c r="BP272" s="327"/>
      <c r="BQ272" s="327"/>
      <c r="BR272" s="327"/>
      <c r="BS272" s="327"/>
      <c r="BT272" s="327"/>
      <c r="BU272" s="327"/>
      <c r="BV272" s="327"/>
      <c r="BW272" s="327"/>
      <c r="BX272" s="327"/>
      <c r="BY272" s="327"/>
      <c r="BZ272" s="327"/>
      <c r="CA272" s="327"/>
      <c r="CB272" s="327"/>
      <c r="CC272" s="327"/>
      <c r="CD272" s="327"/>
      <c r="CE272" s="327"/>
      <c r="CF272" s="327"/>
      <c r="CG272" s="327"/>
      <c r="CH272" s="327"/>
      <c r="CI272" s="327"/>
      <c r="CJ272" s="327"/>
      <c r="CK272" s="327"/>
      <c r="CL272" s="327"/>
      <c r="CM272" s="327"/>
      <c r="CN272" s="327"/>
      <c r="CO272" s="327"/>
      <c r="CP272" s="327"/>
      <c r="CQ272" s="327"/>
      <c r="CR272" s="327"/>
      <c r="CS272" s="327"/>
      <c r="CT272" s="327"/>
      <c r="CU272" s="327"/>
      <c r="CV272" s="327"/>
      <c r="CW272" s="327"/>
      <c r="CX272" s="327"/>
      <c r="CY272" s="327"/>
      <c r="CZ272" s="327"/>
      <c r="DA272" s="327"/>
      <c r="DB272" s="327"/>
      <c r="DC272" s="327"/>
      <c r="DD272" s="327"/>
      <c r="DE272" s="327"/>
      <c r="DF272" s="327"/>
      <c r="DG272" s="327"/>
      <c r="DH272" s="327"/>
      <c r="DI272" s="327"/>
      <c r="DJ272" s="327"/>
      <c r="DK272" s="327"/>
      <c r="DL272" s="327"/>
      <c r="DM272" s="327"/>
      <c r="DN272" s="327"/>
      <c r="DO272" s="327"/>
      <c r="DP272" s="327"/>
      <c r="DQ272" s="327"/>
      <c r="DR272" s="327"/>
      <c r="DS272" s="327"/>
      <c r="DT272" s="327"/>
      <c r="DU272" s="327"/>
      <c r="DV272" s="327"/>
      <c r="DW272" s="327"/>
      <c r="DX272" s="327"/>
      <c r="DY272" s="327"/>
      <c r="DZ272" s="327"/>
      <c r="EA272" s="327"/>
      <c r="EB272" s="327"/>
      <c r="EC272" s="327"/>
      <c r="ED272" s="327"/>
      <c r="EE272" s="327"/>
      <c r="EF272" s="327"/>
      <c r="EG272" s="327"/>
      <c r="EH272" s="327"/>
      <c r="EI272" s="327"/>
      <c r="EJ272" s="327"/>
      <c r="EK272" s="327"/>
      <c r="EL272" s="327"/>
      <c r="EM272" s="327"/>
      <c r="EN272" s="327"/>
      <c r="EO272" s="327"/>
      <c r="EP272" s="327"/>
      <c r="EQ272" s="327"/>
      <c r="ER272" s="327"/>
    </row>
    <row r="273" spans="1:148" s="328" customFormat="1" x14ac:dyDescent="0.3">
      <c r="A273" s="332"/>
      <c r="F273" s="367"/>
      <c r="H273" s="332"/>
      <c r="I273" s="490"/>
      <c r="J273" s="490"/>
      <c r="K273" s="368"/>
      <c r="M273" s="369"/>
      <c r="O273" s="512"/>
      <c r="P273" s="512"/>
      <c r="Q273" s="368"/>
      <c r="R273" s="332"/>
      <c r="S273" s="332"/>
      <c r="T273" s="327"/>
      <c r="U273" s="327"/>
      <c r="V273" s="327"/>
      <c r="W273" s="327"/>
      <c r="X273" s="327"/>
      <c r="Y273" s="327"/>
      <c r="Z273" s="327"/>
      <c r="AA273" s="327"/>
      <c r="AB273" s="327"/>
      <c r="AC273" s="327"/>
      <c r="AD273" s="327"/>
      <c r="AE273" s="327"/>
      <c r="AF273" s="327"/>
      <c r="AG273" s="327"/>
      <c r="AH273" s="327"/>
      <c r="AI273" s="327"/>
      <c r="AJ273" s="327"/>
      <c r="AK273" s="327"/>
      <c r="AL273" s="327"/>
      <c r="AM273" s="327"/>
      <c r="AN273" s="327"/>
      <c r="AO273" s="327"/>
      <c r="AP273" s="327"/>
      <c r="AQ273" s="327"/>
      <c r="AR273" s="327"/>
      <c r="AS273" s="327"/>
      <c r="AT273" s="327"/>
      <c r="AU273" s="327"/>
      <c r="AV273" s="327"/>
      <c r="AW273" s="327"/>
      <c r="AX273" s="327"/>
      <c r="AY273" s="327"/>
      <c r="AZ273" s="327"/>
      <c r="BA273" s="327"/>
      <c r="BB273" s="327"/>
      <c r="BC273" s="327"/>
      <c r="BD273" s="327"/>
      <c r="BE273" s="327"/>
      <c r="BF273" s="327"/>
      <c r="BG273" s="327"/>
      <c r="BH273" s="327"/>
      <c r="BI273" s="327"/>
      <c r="BJ273" s="327"/>
      <c r="BK273" s="327"/>
      <c r="BL273" s="327"/>
      <c r="BM273" s="327"/>
      <c r="BN273" s="327"/>
      <c r="BO273" s="327"/>
      <c r="BP273" s="327"/>
      <c r="BQ273" s="327"/>
      <c r="BR273" s="327"/>
      <c r="BS273" s="327"/>
      <c r="BT273" s="327"/>
      <c r="BU273" s="327"/>
      <c r="BV273" s="327"/>
      <c r="BW273" s="327"/>
      <c r="BX273" s="327"/>
      <c r="BY273" s="327"/>
      <c r="BZ273" s="327"/>
      <c r="CA273" s="327"/>
      <c r="CB273" s="327"/>
      <c r="CC273" s="327"/>
      <c r="CD273" s="327"/>
      <c r="CE273" s="327"/>
      <c r="CF273" s="327"/>
      <c r="CG273" s="327"/>
      <c r="CH273" s="327"/>
      <c r="CI273" s="327"/>
      <c r="CJ273" s="327"/>
      <c r="CK273" s="327"/>
      <c r="CL273" s="327"/>
      <c r="CM273" s="327"/>
      <c r="CN273" s="327"/>
      <c r="CO273" s="327"/>
      <c r="CP273" s="327"/>
      <c r="CQ273" s="327"/>
      <c r="CR273" s="327"/>
      <c r="CS273" s="327"/>
      <c r="CT273" s="327"/>
      <c r="CU273" s="327"/>
      <c r="CV273" s="327"/>
      <c r="CW273" s="327"/>
      <c r="CX273" s="327"/>
      <c r="CY273" s="327"/>
      <c r="CZ273" s="327"/>
      <c r="DA273" s="327"/>
      <c r="DB273" s="327"/>
      <c r="DC273" s="327"/>
      <c r="DD273" s="327"/>
      <c r="DE273" s="327"/>
      <c r="DF273" s="327"/>
      <c r="DG273" s="327"/>
      <c r="DH273" s="327"/>
      <c r="DI273" s="327"/>
      <c r="DJ273" s="327"/>
      <c r="DK273" s="327"/>
      <c r="DL273" s="327"/>
      <c r="DM273" s="327"/>
      <c r="DN273" s="327"/>
      <c r="DO273" s="327"/>
      <c r="DP273" s="327"/>
      <c r="DQ273" s="327"/>
      <c r="DR273" s="327"/>
      <c r="DS273" s="327"/>
      <c r="DT273" s="327"/>
      <c r="DU273" s="327"/>
      <c r="DV273" s="327"/>
      <c r="DW273" s="327"/>
      <c r="DX273" s="327"/>
      <c r="DY273" s="327"/>
      <c r="DZ273" s="327"/>
      <c r="EA273" s="327"/>
      <c r="EB273" s="327"/>
      <c r="EC273" s="327"/>
      <c r="ED273" s="327"/>
      <c r="EE273" s="327"/>
      <c r="EF273" s="327"/>
      <c r="EG273" s="327"/>
      <c r="EH273" s="327"/>
      <c r="EI273" s="327"/>
      <c r="EJ273" s="327"/>
      <c r="EK273" s="327"/>
      <c r="EL273" s="327"/>
      <c r="EM273" s="327"/>
      <c r="EN273" s="327"/>
      <c r="EO273" s="327"/>
      <c r="EP273" s="327"/>
      <c r="EQ273" s="327"/>
      <c r="ER273" s="327"/>
    </row>
    <row r="274" spans="1:148" s="328" customFormat="1" x14ac:dyDescent="0.3">
      <c r="A274" s="332"/>
      <c r="F274" s="367"/>
      <c r="H274" s="332"/>
      <c r="I274" s="490"/>
      <c r="J274" s="490"/>
      <c r="K274" s="368"/>
      <c r="M274" s="369"/>
      <c r="O274" s="512"/>
      <c r="P274" s="512"/>
      <c r="Q274" s="368"/>
      <c r="R274" s="332"/>
      <c r="S274" s="332"/>
      <c r="T274" s="327"/>
      <c r="U274" s="327"/>
      <c r="V274" s="327"/>
      <c r="W274" s="327"/>
      <c r="X274" s="327"/>
      <c r="Y274" s="327"/>
      <c r="Z274" s="327"/>
      <c r="AA274" s="327"/>
      <c r="AB274" s="327"/>
      <c r="AC274" s="327"/>
      <c r="AD274" s="327"/>
      <c r="AE274" s="327"/>
      <c r="AF274" s="327"/>
      <c r="AG274" s="327"/>
      <c r="AH274" s="327"/>
      <c r="AI274" s="327"/>
      <c r="AJ274" s="327"/>
      <c r="AK274" s="327"/>
      <c r="AL274" s="327"/>
      <c r="AM274" s="327"/>
      <c r="AN274" s="327"/>
      <c r="AO274" s="327"/>
      <c r="AP274" s="327"/>
      <c r="AQ274" s="327"/>
      <c r="AR274" s="327"/>
      <c r="AS274" s="327"/>
      <c r="AT274" s="327"/>
      <c r="AU274" s="327"/>
      <c r="AV274" s="327"/>
      <c r="AW274" s="327"/>
      <c r="AX274" s="327"/>
      <c r="AY274" s="327"/>
      <c r="AZ274" s="327"/>
      <c r="BA274" s="327"/>
      <c r="BB274" s="327"/>
      <c r="BC274" s="327"/>
      <c r="BD274" s="327"/>
      <c r="BE274" s="327"/>
      <c r="BF274" s="327"/>
      <c r="BG274" s="327"/>
      <c r="BH274" s="327"/>
      <c r="BI274" s="327"/>
      <c r="BJ274" s="327"/>
      <c r="BK274" s="327"/>
      <c r="BL274" s="327"/>
      <c r="BM274" s="327"/>
      <c r="BN274" s="327"/>
      <c r="BO274" s="327"/>
      <c r="BP274" s="327"/>
      <c r="BQ274" s="327"/>
      <c r="BR274" s="327"/>
      <c r="BS274" s="327"/>
      <c r="BT274" s="327"/>
      <c r="BU274" s="327"/>
      <c r="BV274" s="327"/>
      <c r="BW274" s="327"/>
      <c r="BX274" s="327"/>
      <c r="BY274" s="327"/>
      <c r="BZ274" s="327"/>
      <c r="CA274" s="327"/>
      <c r="CB274" s="327"/>
      <c r="CC274" s="327"/>
      <c r="CD274" s="327"/>
      <c r="CE274" s="327"/>
      <c r="CF274" s="327"/>
      <c r="CG274" s="327"/>
      <c r="CH274" s="327"/>
      <c r="CI274" s="327"/>
      <c r="CJ274" s="327"/>
      <c r="CK274" s="327"/>
      <c r="CL274" s="327"/>
      <c r="CM274" s="327"/>
      <c r="CN274" s="327"/>
      <c r="CO274" s="327"/>
      <c r="CP274" s="327"/>
      <c r="CQ274" s="327"/>
      <c r="CR274" s="327"/>
      <c r="CS274" s="327"/>
      <c r="CT274" s="327"/>
      <c r="CU274" s="327"/>
      <c r="CV274" s="327"/>
      <c r="CW274" s="327"/>
      <c r="CX274" s="327"/>
      <c r="CY274" s="327"/>
      <c r="CZ274" s="327"/>
      <c r="DA274" s="327"/>
      <c r="DB274" s="327"/>
      <c r="DC274" s="327"/>
      <c r="DD274" s="327"/>
      <c r="DE274" s="327"/>
      <c r="DF274" s="327"/>
      <c r="DG274" s="327"/>
      <c r="DH274" s="327"/>
      <c r="DI274" s="327"/>
      <c r="DJ274" s="327"/>
      <c r="DK274" s="327"/>
      <c r="DL274" s="327"/>
      <c r="DM274" s="327"/>
      <c r="DN274" s="327"/>
      <c r="DO274" s="327"/>
      <c r="DP274" s="327"/>
      <c r="DQ274" s="327"/>
      <c r="DR274" s="327"/>
      <c r="DS274" s="327"/>
      <c r="DT274" s="327"/>
      <c r="DU274" s="327"/>
      <c r="DV274" s="327"/>
      <c r="DW274" s="327"/>
      <c r="DX274" s="327"/>
      <c r="DY274" s="327"/>
      <c r="DZ274" s="327"/>
      <c r="EA274" s="327"/>
      <c r="EB274" s="327"/>
      <c r="EC274" s="327"/>
      <c r="ED274" s="327"/>
      <c r="EE274" s="327"/>
      <c r="EF274" s="327"/>
      <c r="EG274" s="327"/>
      <c r="EH274" s="327"/>
      <c r="EI274" s="327"/>
      <c r="EJ274" s="327"/>
      <c r="EK274" s="327"/>
      <c r="EL274" s="327"/>
      <c r="EM274" s="327"/>
      <c r="EN274" s="327"/>
      <c r="EO274" s="327"/>
      <c r="EP274" s="327"/>
      <c r="EQ274" s="327"/>
      <c r="ER274" s="327"/>
    </row>
    <row r="275" spans="1:148" s="328" customFormat="1" x14ac:dyDescent="0.3">
      <c r="A275" s="332"/>
      <c r="F275" s="367"/>
      <c r="H275" s="332"/>
      <c r="I275" s="490"/>
      <c r="J275" s="490"/>
      <c r="K275" s="368"/>
      <c r="M275" s="369"/>
      <c r="O275" s="512"/>
      <c r="P275" s="512"/>
      <c r="Q275" s="368"/>
      <c r="R275" s="332"/>
      <c r="S275" s="332"/>
      <c r="T275" s="327"/>
      <c r="U275" s="327"/>
      <c r="V275" s="327"/>
      <c r="W275" s="327"/>
      <c r="X275" s="327"/>
      <c r="Y275" s="327"/>
      <c r="Z275" s="327"/>
      <c r="AA275" s="327"/>
      <c r="AB275" s="327"/>
      <c r="AC275" s="327"/>
      <c r="AD275" s="327"/>
      <c r="AE275" s="327"/>
      <c r="AF275" s="327"/>
      <c r="AG275" s="327"/>
      <c r="AH275" s="327"/>
      <c r="AI275" s="327"/>
      <c r="AJ275" s="327"/>
      <c r="AK275" s="327"/>
      <c r="AL275" s="327"/>
      <c r="AM275" s="327"/>
      <c r="AN275" s="327"/>
      <c r="AO275" s="327"/>
      <c r="AP275" s="327"/>
      <c r="AQ275" s="327"/>
      <c r="AR275" s="327"/>
      <c r="AS275" s="327"/>
      <c r="AT275" s="327"/>
      <c r="AU275" s="327"/>
      <c r="AV275" s="327"/>
      <c r="AW275" s="327"/>
      <c r="AX275" s="327"/>
      <c r="AY275" s="327"/>
      <c r="AZ275" s="327"/>
      <c r="BA275" s="327"/>
      <c r="BB275" s="327"/>
      <c r="BC275" s="327"/>
      <c r="BD275" s="327"/>
      <c r="BE275" s="327"/>
      <c r="BF275" s="327"/>
      <c r="BG275" s="327"/>
      <c r="BH275" s="327"/>
      <c r="BI275" s="327"/>
      <c r="BJ275" s="327"/>
      <c r="BK275" s="327"/>
      <c r="BL275" s="327"/>
      <c r="BM275" s="327"/>
      <c r="BN275" s="327"/>
      <c r="BO275" s="327"/>
      <c r="BP275" s="327"/>
      <c r="BQ275" s="327"/>
      <c r="BR275" s="327"/>
      <c r="BS275" s="327"/>
      <c r="BT275" s="327"/>
      <c r="BU275" s="327"/>
      <c r="BV275" s="327"/>
      <c r="BW275" s="327"/>
      <c r="BX275" s="327"/>
      <c r="BY275" s="327"/>
      <c r="BZ275" s="327"/>
      <c r="CA275" s="327"/>
      <c r="CB275" s="327"/>
      <c r="CC275" s="327"/>
      <c r="CD275" s="327"/>
      <c r="CE275" s="327"/>
      <c r="CF275" s="327"/>
      <c r="CG275" s="327"/>
      <c r="CH275" s="327"/>
      <c r="CI275" s="327"/>
      <c r="CJ275" s="327"/>
      <c r="CK275" s="327"/>
      <c r="CL275" s="327"/>
      <c r="CM275" s="327"/>
      <c r="CN275" s="327"/>
      <c r="CO275" s="327"/>
      <c r="CP275" s="327"/>
      <c r="CQ275" s="327"/>
      <c r="CR275" s="327"/>
      <c r="CS275" s="327"/>
      <c r="CT275" s="327"/>
      <c r="CU275" s="327"/>
      <c r="CV275" s="327"/>
      <c r="CW275" s="327"/>
      <c r="CX275" s="327"/>
      <c r="CY275" s="327"/>
      <c r="CZ275" s="327"/>
      <c r="DA275" s="327"/>
      <c r="DB275" s="327"/>
      <c r="DC275" s="327"/>
      <c r="DD275" s="327"/>
      <c r="DE275" s="327"/>
      <c r="DF275" s="327"/>
      <c r="DG275" s="327"/>
      <c r="DH275" s="327"/>
      <c r="DI275" s="327"/>
      <c r="DJ275" s="327"/>
      <c r="DK275" s="327"/>
      <c r="DL275" s="327"/>
      <c r="DM275" s="327"/>
      <c r="DN275" s="327"/>
      <c r="DO275" s="327"/>
      <c r="DP275" s="327"/>
      <c r="DQ275" s="327"/>
      <c r="DR275" s="327"/>
      <c r="DS275" s="327"/>
      <c r="DT275" s="327"/>
      <c r="DU275" s="327"/>
      <c r="DV275" s="327"/>
      <c r="DW275" s="327"/>
      <c r="DX275" s="327"/>
      <c r="DY275" s="327"/>
      <c r="DZ275" s="327"/>
      <c r="EA275" s="327"/>
      <c r="EB275" s="327"/>
      <c r="EC275" s="327"/>
      <c r="ED275" s="327"/>
      <c r="EE275" s="327"/>
      <c r="EF275" s="327"/>
      <c r="EG275" s="327"/>
      <c r="EH275" s="327"/>
      <c r="EI275" s="327"/>
      <c r="EJ275" s="327"/>
      <c r="EK275" s="327"/>
      <c r="EL275" s="327"/>
      <c r="EM275" s="327"/>
      <c r="EN275" s="327"/>
      <c r="EO275" s="327"/>
      <c r="EP275" s="327"/>
      <c r="EQ275" s="327"/>
      <c r="ER275" s="327"/>
    </row>
    <row r="276" spans="1:148" s="328" customFormat="1" x14ac:dyDescent="0.3">
      <c r="A276" s="332"/>
      <c r="F276" s="367"/>
      <c r="H276" s="332"/>
      <c r="I276" s="490"/>
      <c r="J276" s="490"/>
      <c r="K276" s="368"/>
      <c r="M276" s="369"/>
      <c r="O276" s="512"/>
      <c r="P276" s="512"/>
      <c r="Q276" s="368"/>
      <c r="R276" s="332"/>
      <c r="S276" s="332"/>
      <c r="T276" s="327"/>
      <c r="U276" s="327"/>
      <c r="V276" s="327"/>
      <c r="W276" s="327"/>
      <c r="X276" s="327"/>
      <c r="Y276" s="327"/>
      <c r="Z276" s="327"/>
      <c r="AA276" s="327"/>
      <c r="AB276" s="327"/>
      <c r="AC276" s="327"/>
      <c r="AD276" s="327"/>
      <c r="AE276" s="327"/>
      <c r="AF276" s="327"/>
      <c r="AG276" s="327"/>
      <c r="AH276" s="327"/>
      <c r="AI276" s="327"/>
      <c r="AJ276" s="327"/>
      <c r="AK276" s="327"/>
      <c r="AL276" s="327"/>
      <c r="AM276" s="327"/>
      <c r="AN276" s="327"/>
      <c r="AO276" s="327"/>
      <c r="AP276" s="327"/>
      <c r="AQ276" s="327"/>
      <c r="AR276" s="327"/>
      <c r="AS276" s="327"/>
      <c r="AT276" s="327"/>
      <c r="AU276" s="327"/>
      <c r="AV276" s="327"/>
      <c r="AW276" s="327"/>
      <c r="AX276" s="327"/>
      <c r="AY276" s="327"/>
      <c r="AZ276" s="327"/>
      <c r="BA276" s="327"/>
      <c r="BB276" s="327"/>
      <c r="BC276" s="327"/>
      <c r="BD276" s="327"/>
      <c r="BE276" s="327"/>
      <c r="BF276" s="327"/>
      <c r="BG276" s="327"/>
      <c r="BH276" s="327"/>
      <c r="BI276" s="327"/>
      <c r="BJ276" s="327"/>
      <c r="BK276" s="327"/>
      <c r="BL276" s="327"/>
      <c r="BM276" s="327"/>
      <c r="BN276" s="327"/>
      <c r="BO276" s="327"/>
      <c r="BP276" s="327"/>
      <c r="BQ276" s="327"/>
      <c r="BR276" s="327"/>
      <c r="BS276" s="327"/>
      <c r="BT276" s="327"/>
      <c r="BU276" s="327"/>
      <c r="BV276" s="327"/>
      <c r="BW276" s="327"/>
      <c r="BX276" s="327"/>
      <c r="BY276" s="327"/>
      <c r="BZ276" s="327"/>
      <c r="CA276" s="327"/>
      <c r="CB276" s="327"/>
      <c r="CC276" s="327"/>
      <c r="CD276" s="327"/>
      <c r="CE276" s="327"/>
      <c r="CF276" s="327"/>
      <c r="CG276" s="327"/>
      <c r="CH276" s="327"/>
      <c r="CI276" s="327"/>
      <c r="CJ276" s="327"/>
      <c r="CK276" s="327"/>
      <c r="CL276" s="327"/>
      <c r="CM276" s="327"/>
      <c r="CN276" s="327"/>
      <c r="CO276" s="327"/>
      <c r="CP276" s="327"/>
      <c r="CQ276" s="327"/>
      <c r="CR276" s="327"/>
      <c r="CS276" s="327"/>
      <c r="CT276" s="327"/>
      <c r="CU276" s="327"/>
      <c r="CV276" s="327"/>
      <c r="CW276" s="327"/>
      <c r="CX276" s="327"/>
      <c r="CY276" s="327"/>
      <c r="CZ276" s="327"/>
      <c r="DA276" s="327"/>
      <c r="DB276" s="327"/>
      <c r="DC276" s="327"/>
      <c r="DD276" s="327"/>
      <c r="DE276" s="327"/>
      <c r="DF276" s="327"/>
      <c r="DG276" s="327"/>
      <c r="DH276" s="327"/>
      <c r="DI276" s="327"/>
      <c r="DJ276" s="327"/>
      <c r="DK276" s="327"/>
      <c r="DL276" s="327"/>
      <c r="DM276" s="327"/>
      <c r="DN276" s="327"/>
      <c r="DO276" s="327"/>
      <c r="DP276" s="327"/>
      <c r="DQ276" s="327"/>
      <c r="DR276" s="327"/>
      <c r="DS276" s="327"/>
      <c r="DT276" s="327"/>
      <c r="DU276" s="327"/>
      <c r="DV276" s="327"/>
      <c r="DW276" s="327"/>
      <c r="DX276" s="327"/>
      <c r="DY276" s="327"/>
      <c r="DZ276" s="327"/>
      <c r="EA276" s="327"/>
      <c r="EB276" s="327"/>
      <c r="EC276" s="327"/>
      <c r="ED276" s="327"/>
      <c r="EE276" s="327"/>
      <c r="EF276" s="327"/>
      <c r="EG276" s="327"/>
      <c r="EH276" s="327"/>
      <c r="EI276" s="327"/>
      <c r="EJ276" s="327"/>
      <c r="EK276" s="327"/>
      <c r="EL276" s="327"/>
      <c r="EM276" s="327"/>
      <c r="EN276" s="327"/>
      <c r="EO276" s="327"/>
      <c r="EP276" s="327"/>
      <c r="EQ276" s="327"/>
      <c r="ER276" s="327"/>
    </row>
    <row r="277" spans="1:148" s="328" customFormat="1" x14ac:dyDescent="0.3">
      <c r="A277" s="332"/>
      <c r="F277" s="367"/>
      <c r="H277" s="332"/>
      <c r="I277" s="490"/>
      <c r="J277" s="490"/>
      <c r="K277" s="368"/>
      <c r="M277" s="369"/>
      <c r="O277" s="512"/>
      <c r="P277" s="512"/>
      <c r="Q277" s="368"/>
      <c r="R277" s="332"/>
      <c r="S277" s="332"/>
      <c r="T277" s="327"/>
      <c r="U277" s="327"/>
      <c r="V277" s="327"/>
      <c r="W277" s="327"/>
      <c r="X277" s="327"/>
      <c r="Y277" s="327"/>
      <c r="Z277" s="327"/>
      <c r="AA277" s="327"/>
      <c r="AB277" s="327"/>
      <c r="AC277" s="327"/>
      <c r="AD277" s="327"/>
      <c r="AE277" s="327"/>
      <c r="AF277" s="327"/>
      <c r="AG277" s="327"/>
      <c r="AH277" s="327"/>
      <c r="AI277" s="327"/>
      <c r="AJ277" s="327"/>
      <c r="AK277" s="327"/>
      <c r="AL277" s="327"/>
      <c r="AM277" s="327"/>
      <c r="AN277" s="327"/>
      <c r="AO277" s="327"/>
      <c r="AP277" s="327"/>
      <c r="AQ277" s="327"/>
      <c r="AR277" s="327"/>
      <c r="AS277" s="327"/>
      <c r="AT277" s="327"/>
      <c r="AU277" s="327"/>
      <c r="AV277" s="327"/>
      <c r="AW277" s="327"/>
      <c r="AX277" s="327"/>
      <c r="AY277" s="327"/>
      <c r="AZ277" s="327"/>
      <c r="BA277" s="327"/>
      <c r="BB277" s="327"/>
      <c r="BC277" s="327"/>
      <c r="BD277" s="327"/>
      <c r="BE277" s="327"/>
      <c r="BF277" s="327"/>
      <c r="BG277" s="327"/>
      <c r="BH277" s="327"/>
      <c r="BI277" s="327"/>
      <c r="BJ277" s="327"/>
      <c r="BK277" s="327"/>
      <c r="BL277" s="327"/>
      <c r="BM277" s="327"/>
      <c r="BN277" s="327"/>
      <c r="BO277" s="327"/>
      <c r="BP277" s="327"/>
      <c r="BQ277" s="327"/>
      <c r="BR277" s="327"/>
      <c r="BS277" s="327"/>
      <c r="BT277" s="327"/>
      <c r="BU277" s="327"/>
      <c r="BV277" s="327"/>
      <c r="BW277" s="327"/>
      <c r="BX277" s="327"/>
      <c r="BY277" s="327"/>
      <c r="BZ277" s="327"/>
      <c r="CA277" s="327"/>
      <c r="CB277" s="327"/>
      <c r="CC277" s="327"/>
      <c r="CD277" s="327"/>
      <c r="CE277" s="327"/>
      <c r="CF277" s="327"/>
      <c r="CG277" s="327"/>
      <c r="CH277" s="327"/>
      <c r="CI277" s="327"/>
      <c r="CJ277" s="327"/>
      <c r="CK277" s="327"/>
      <c r="CL277" s="327"/>
      <c r="CM277" s="327"/>
      <c r="CN277" s="327"/>
      <c r="CO277" s="327"/>
      <c r="CP277" s="327"/>
      <c r="CQ277" s="327"/>
      <c r="CR277" s="327"/>
      <c r="CS277" s="327"/>
      <c r="CT277" s="327"/>
      <c r="CU277" s="327"/>
      <c r="CV277" s="327"/>
      <c r="CW277" s="327"/>
      <c r="CX277" s="327"/>
      <c r="CY277" s="327"/>
      <c r="CZ277" s="327"/>
      <c r="DA277" s="327"/>
      <c r="DB277" s="327"/>
      <c r="DC277" s="327"/>
      <c r="DD277" s="327"/>
      <c r="DE277" s="327"/>
      <c r="DF277" s="327"/>
      <c r="DG277" s="327"/>
      <c r="DH277" s="327"/>
      <c r="DI277" s="327"/>
      <c r="DJ277" s="327"/>
      <c r="DK277" s="327"/>
      <c r="DL277" s="327"/>
      <c r="DM277" s="327"/>
      <c r="DN277" s="327"/>
      <c r="DO277" s="327"/>
      <c r="DP277" s="327"/>
      <c r="DQ277" s="327"/>
      <c r="DR277" s="327"/>
      <c r="DS277" s="327"/>
      <c r="DT277" s="327"/>
      <c r="DU277" s="327"/>
      <c r="DV277" s="327"/>
      <c r="DW277" s="327"/>
      <c r="DX277" s="327"/>
      <c r="DY277" s="327"/>
      <c r="DZ277" s="327"/>
      <c r="EA277" s="327"/>
      <c r="EB277" s="327"/>
      <c r="EC277" s="327"/>
      <c r="ED277" s="327"/>
      <c r="EE277" s="327"/>
      <c r="EF277" s="327"/>
      <c r="EG277" s="327"/>
      <c r="EH277" s="327"/>
      <c r="EI277" s="327"/>
      <c r="EJ277" s="327"/>
      <c r="EK277" s="327"/>
      <c r="EL277" s="327"/>
      <c r="EM277" s="327"/>
      <c r="EN277" s="327"/>
      <c r="EO277" s="327"/>
      <c r="EP277" s="327"/>
      <c r="EQ277" s="327"/>
      <c r="ER277" s="327"/>
    </row>
    <row r="278" spans="1:148" s="328" customFormat="1" x14ac:dyDescent="0.3">
      <c r="A278" s="332"/>
      <c r="F278" s="367"/>
      <c r="H278" s="332"/>
      <c r="I278" s="490"/>
      <c r="J278" s="490"/>
      <c r="K278" s="368"/>
      <c r="M278" s="369"/>
      <c r="O278" s="512"/>
      <c r="P278" s="512"/>
      <c r="Q278" s="368"/>
      <c r="R278" s="332"/>
      <c r="S278" s="332"/>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327"/>
      <c r="AO278" s="327"/>
      <c r="AP278" s="327"/>
      <c r="AQ278" s="327"/>
      <c r="AR278" s="327"/>
      <c r="AS278" s="327"/>
      <c r="AT278" s="327"/>
      <c r="AU278" s="327"/>
      <c r="AV278" s="327"/>
      <c r="AW278" s="327"/>
      <c r="AX278" s="327"/>
      <c r="AY278" s="327"/>
      <c r="AZ278" s="327"/>
      <c r="BA278" s="327"/>
      <c r="BB278" s="327"/>
      <c r="BC278" s="327"/>
      <c r="BD278" s="327"/>
      <c r="BE278" s="327"/>
      <c r="BF278" s="327"/>
      <c r="BG278" s="327"/>
      <c r="BH278" s="327"/>
      <c r="BI278" s="327"/>
      <c r="BJ278" s="327"/>
      <c r="BK278" s="327"/>
      <c r="BL278" s="327"/>
      <c r="BM278" s="327"/>
      <c r="BN278" s="327"/>
      <c r="BO278" s="327"/>
      <c r="BP278" s="327"/>
      <c r="BQ278" s="327"/>
      <c r="BR278" s="327"/>
      <c r="BS278" s="327"/>
      <c r="BT278" s="327"/>
      <c r="BU278" s="327"/>
      <c r="BV278" s="327"/>
      <c r="BW278" s="327"/>
      <c r="BX278" s="327"/>
      <c r="BY278" s="327"/>
      <c r="BZ278" s="327"/>
      <c r="CA278" s="327"/>
      <c r="CB278" s="327"/>
      <c r="CC278" s="327"/>
      <c r="CD278" s="327"/>
      <c r="CE278" s="327"/>
      <c r="CF278" s="327"/>
      <c r="CG278" s="327"/>
      <c r="CH278" s="327"/>
      <c r="CI278" s="327"/>
      <c r="CJ278" s="327"/>
      <c r="CK278" s="327"/>
      <c r="CL278" s="327"/>
      <c r="CM278" s="327"/>
      <c r="CN278" s="327"/>
      <c r="CO278" s="327"/>
      <c r="CP278" s="327"/>
      <c r="CQ278" s="327"/>
      <c r="CR278" s="327"/>
      <c r="CS278" s="327"/>
      <c r="CT278" s="327"/>
      <c r="CU278" s="327"/>
      <c r="CV278" s="327"/>
      <c r="CW278" s="327"/>
      <c r="CX278" s="327"/>
      <c r="CY278" s="327"/>
      <c r="CZ278" s="327"/>
      <c r="DA278" s="327"/>
      <c r="DB278" s="327"/>
      <c r="DC278" s="327"/>
      <c r="DD278" s="327"/>
      <c r="DE278" s="327"/>
      <c r="DF278" s="327"/>
      <c r="DG278" s="327"/>
      <c r="DH278" s="327"/>
      <c r="DI278" s="327"/>
      <c r="DJ278" s="327"/>
      <c r="DK278" s="327"/>
      <c r="DL278" s="327"/>
      <c r="DM278" s="327"/>
      <c r="DN278" s="327"/>
      <c r="DO278" s="327"/>
      <c r="DP278" s="327"/>
      <c r="DQ278" s="327"/>
      <c r="DR278" s="327"/>
      <c r="DS278" s="327"/>
      <c r="DT278" s="327"/>
      <c r="DU278" s="327"/>
      <c r="DV278" s="327"/>
      <c r="DW278" s="327"/>
      <c r="DX278" s="327"/>
      <c r="DY278" s="327"/>
      <c r="DZ278" s="327"/>
      <c r="EA278" s="327"/>
      <c r="EB278" s="327"/>
      <c r="EC278" s="327"/>
      <c r="ED278" s="327"/>
      <c r="EE278" s="327"/>
      <c r="EF278" s="327"/>
      <c r="EG278" s="327"/>
      <c r="EH278" s="327"/>
      <c r="EI278" s="327"/>
      <c r="EJ278" s="327"/>
      <c r="EK278" s="327"/>
      <c r="EL278" s="327"/>
      <c r="EM278" s="327"/>
      <c r="EN278" s="327"/>
      <c r="EO278" s="327"/>
      <c r="EP278" s="327"/>
      <c r="EQ278" s="327"/>
      <c r="ER278" s="327"/>
    </row>
    <row r="279" spans="1:148" s="328" customFormat="1" x14ac:dyDescent="0.3">
      <c r="A279" s="332"/>
      <c r="F279" s="367"/>
      <c r="H279" s="332"/>
      <c r="I279" s="490"/>
      <c r="J279" s="490"/>
      <c r="K279" s="368"/>
      <c r="M279" s="369"/>
      <c r="O279" s="512"/>
      <c r="P279" s="512"/>
      <c r="Q279" s="368"/>
      <c r="R279" s="332"/>
      <c r="S279" s="332"/>
      <c r="T279" s="327"/>
      <c r="U279" s="327"/>
      <c r="V279" s="327"/>
      <c r="W279" s="327"/>
      <c r="X279" s="327"/>
      <c r="Y279" s="327"/>
      <c r="Z279" s="327"/>
      <c r="AA279" s="327"/>
      <c r="AB279" s="327"/>
      <c r="AC279" s="327"/>
      <c r="AD279" s="327"/>
      <c r="AE279" s="327"/>
      <c r="AF279" s="327"/>
      <c r="AG279" s="327"/>
      <c r="AH279" s="327"/>
      <c r="AI279" s="327"/>
      <c r="AJ279" s="327"/>
      <c r="AK279" s="327"/>
      <c r="AL279" s="327"/>
      <c r="AM279" s="327"/>
      <c r="AN279" s="327"/>
      <c r="AO279" s="327"/>
      <c r="AP279" s="327"/>
      <c r="AQ279" s="327"/>
      <c r="AR279" s="327"/>
      <c r="AS279" s="327"/>
      <c r="AT279" s="327"/>
      <c r="AU279" s="327"/>
      <c r="AV279" s="327"/>
      <c r="AW279" s="327"/>
      <c r="AX279" s="327"/>
      <c r="AY279" s="327"/>
      <c r="AZ279" s="327"/>
      <c r="BA279" s="327"/>
      <c r="BB279" s="327"/>
      <c r="BC279" s="327"/>
      <c r="BD279" s="327"/>
      <c r="BE279" s="327"/>
      <c r="BF279" s="327"/>
      <c r="BG279" s="327"/>
      <c r="BH279" s="327"/>
      <c r="BI279" s="327"/>
      <c r="BJ279" s="327"/>
      <c r="BK279" s="327"/>
      <c r="BL279" s="327"/>
      <c r="BM279" s="327"/>
      <c r="BN279" s="327"/>
      <c r="BO279" s="327"/>
      <c r="BP279" s="327"/>
      <c r="BQ279" s="327"/>
      <c r="BR279" s="327"/>
      <c r="BS279" s="327"/>
      <c r="BT279" s="327"/>
      <c r="BU279" s="327"/>
      <c r="BV279" s="327"/>
      <c r="BW279" s="327"/>
      <c r="BX279" s="327"/>
      <c r="BY279" s="327"/>
      <c r="BZ279" s="327"/>
      <c r="CA279" s="327"/>
      <c r="CB279" s="327"/>
      <c r="CC279" s="327"/>
      <c r="CD279" s="327"/>
      <c r="CE279" s="327"/>
      <c r="CF279" s="327"/>
      <c r="CG279" s="327"/>
      <c r="CH279" s="327"/>
      <c r="CI279" s="327"/>
      <c r="CJ279" s="327"/>
      <c r="CK279" s="327"/>
      <c r="CL279" s="327"/>
      <c r="CM279" s="327"/>
      <c r="CN279" s="327"/>
      <c r="CO279" s="327"/>
      <c r="CP279" s="327"/>
      <c r="CQ279" s="327"/>
      <c r="CR279" s="327"/>
      <c r="CS279" s="327"/>
      <c r="CT279" s="327"/>
      <c r="CU279" s="327"/>
      <c r="CV279" s="327"/>
      <c r="CW279" s="327"/>
      <c r="CX279" s="327"/>
      <c r="CY279" s="327"/>
      <c r="CZ279" s="327"/>
      <c r="DA279" s="327"/>
      <c r="DB279" s="327"/>
      <c r="DC279" s="327"/>
      <c r="DD279" s="327"/>
      <c r="DE279" s="327"/>
      <c r="DF279" s="327"/>
      <c r="DG279" s="327"/>
      <c r="DH279" s="327"/>
      <c r="DI279" s="327"/>
      <c r="DJ279" s="327"/>
      <c r="DK279" s="327"/>
      <c r="DL279" s="327"/>
      <c r="DM279" s="327"/>
      <c r="DN279" s="327"/>
      <c r="DO279" s="327"/>
      <c r="DP279" s="327"/>
      <c r="DQ279" s="327"/>
      <c r="DR279" s="327"/>
      <c r="DS279" s="327"/>
      <c r="DT279" s="327"/>
      <c r="DU279" s="327"/>
      <c r="DV279" s="327"/>
      <c r="DW279" s="327"/>
      <c r="DX279" s="327"/>
      <c r="DY279" s="327"/>
      <c r="DZ279" s="327"/>
      <c r="EA279" s="327"/>
      <c r="EB279" s="327"/>
      <c r="EC279" s="327"/>
      <c r="ED279" s="327"/>
      <c r="EE279" s="327"/>
      <c r="EF279" s="327"/>
      <c r="EG279" s="327"/>
      <c r="EH279" s="327"/>
      <c r="EI279" s="327"/>
      <c r="EJ279" s="327"/>
      <c r="EK279" s="327"/>
      <c r="EL279" s="327"/>
      <c r="EM279" s="327"/>
      <c r="EN279" s="327"/>
      <c r="EO279" s="327"/>
      <c r="EP279" s="327"/>
      <c r="EQ279" s="327"/>
      <c r="ER279" s="327"/>
    </row>
    <row r="280" spans="1:148" s="328" customFormat="1" x14ac:dyDescent="0.3">
      <c r="A280" s="332"/>
      <c r="F280" s="367"/>
      <c r="H280" s="332"/>
      <c r="I280" s="490"/>
      <c r="J280" s="490"/>
      <c r="K280" s="368"/>
      <c r="M280" s="369"/>
      <c r="O280" s="512"/>
      <c r="P280" s="512"/>
      <c r="Q280" s="368"/>
      <c r="R280" s="332"/>
      <c r="S280" s="332"/>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7"/>
      <c r="BQ280" s="327"/>
      <c r="BR280" s="327"/>
      <c r="BS280" s="327"/>
      <c r="BT280" s="327"/>
      <c r="BU280" s="327"/>
      <c r="BV280" s="327"/>
      <c r="BW280" s="327"/>
      <c r="BX280" s="327"/>
      <c r="BY280" s="327"/>
      <c r="BZ280" s="327"/>
      <c r="CA280" s="327"/>
      <c r="CB280" s="327"/>
      <c r="CC280" s="327"/>
      <c r="CD280" s="327"/>
      <c r="CE280" s="327"/>
      <c r="CF280" s="327"/>
      <c r="CG280" s="327"/>
      <c r="CH280" s="327"/>
      <c r="CI280" s="327"/>
      <c r="CJ280" s="327"/>
      <c r="CK280" s="327"/>
      <c r="CL280" s="327"/>
      <c r="CM280" s="327"/>
      <c r="CN280" s="327"/>
      <c r="CO280" s="327"/>
      <c r="CP280" s="327"/>
      <c r="CQ280" s="327"/>
      <c r="CR280" s="327"/>
      <c r="CS280" s="327"/>
      <c r="CT280" s="327"/>
      <c r="CU280" s="327"/>
      <c r="CV280" s="327"/>
      <c r="CW280" s="327"/>
      <c r="CX280" s="327"/>
      <c r="CY280" s="327"/>
      <c r="CZ280" s="327"/>
      <c r="DA280" s="327"/>
      <c r="DB280" s="327"/>
      <c r="DC280" s="327"/>
      <c r="DD280" s="327"/>
      <c r="DE280" s="327"/>
      <c r="DF280" s="327"/>
      <c r="DG280" s="327"/>
      <c r="DH280" s="327"/>
      <c r="DI280" s="327"/>
      <c r="DJ280" s="327"/>
      <c r="DK280" s="327"/>
      <c r="DL280" s="327"/>
      <c r="DM280" s="327"/>
      <c r="DN280" s="327"/>
      <c r="DO280" s="327"/>
      <c r="DP280" s="327"/>
      <c r="DQ280" s="327"/>
      <c r="DR280" s="327"/>
      <c r="DS280" s="327"/>
      <c r="DT280" s="327"/>
      <c r="DU280" s="327"/>
      <c r="DV280" s="327"/>
      <c r="DW280" s="327"/>
      <c r="DX280" s="327"/>
      <c r="DY280" s="327"/>
      <c r="DZ280" s="327"/>
      <c r="EA280" s="327"/>
      <c r="EB280" s="327"/>
      <c r="EC280" s="327"/>
      <c r="ED280" s="327"/>
      <c r="EE280" s="327"/>
      <c r="EF280" s="327"/>
      <c r="EG280" s="327"/>
      <c r="EH280" s="327"/>
      <c r="EI280" s="327"/>
      <c r="EJ280" s="327"/>
      <c r="EK280" s="327"/>
      <c r="EL280" s="327"/>
      <c r="EM280" s="327"/>
      <c r="EN280" s="327"/>
      <c r="EO280" s="327"/>
      <c r="EP280" s="327"/>
      <c r="EQ280" s="327"/>
      <c r="ER280" s="327"/>
    </row>
    <row r="281" spans="1:148" s="328" customFormat="1" x14ac:dyDescent="0.3">
      <c r="A281" s="332"/>
      <c r="F281" s="367"/>
      <c r="H281" s="332"/>
      <c r="I281" s="490"/>
      <c r="J281" s="490"/>
      <c r="K281" s="368"/>
      <c r="M281" s="369"/>
      <c r="O281" s="512"/>
      <c r="P281" s="512"/>
      <c r="Q281" s="368"/>
      <c r="R281" s="332"/>
      <c r="S281" s="332"/>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7"/>
      <c r="BQ281" s="327"/>
      <c r="BR281" s="327"/>
      <c r="BS281" s="327"/>
      <c r="BT281" s="327"/>
      <c r="BU281" s="327"/>
      <c r="BV281" s="327"/>
      <c r="BW281" s="327"/>
      <c r="BX281" s="327"/>
      <c r="BY281" s="327"/>
      <c r="BZ281" s="327"/>
      <c r="CA281" s="327"/>
      <c r="CB281" s="327"/>
      <c r="CC281" s="327"/>
      <c r="CD281" s="327"/>
      <c r="CE281" s="327"/>
      <c r="CF281" s="327"/>
      <c r="CG281" s="327"/>
      <c r="CH281" s="327"/>
      <c r="CI281" s="327"/>
      <c r="CJ281" s="327"/>
      <c r="CK281" s="327"/>
      <c r="CL281" s="327"/>
      <c r="CM281" s="327"/>
      <c r="CN281" s="327"/>
      <c r="CO281" s="327"/>
      <c r="CP281" s="327"/>
      <c r="CQ281" s="327"/>
      <c r="CR281" s="327"/>
      <c r="CS281" s="327"/>
      <c r="CT281" s="327"/>
      <c r="CU281" s="327"/>
      <c r="CV281" s="327"/>
      <c r="CW281" s="327"/>
      <c r="CX281" s="327"/>
      <c r="CY281" s="327"/>
      <c r="CZ281" s="327"/>
      <c r="DA281" s="327"/>
      <c r="DB281" s="327"/>
      <c r="DC281" s="327"/>
      <c r="DD281" s="327"/>
      <c r="DE281" s="327"/>
      <c r="DF281" s="327"/>
      <c r="DG281" s="327"/>
      <c r="DH281" s="327"/>
      <c r="DI281" s="327"/>
      <c r="DJ281" s="327"/>
      <c r="DK281" s="327"/>
      <c r="DL281" s="327"/>
      <c r="DM281" s="327"/>
      <c r="DN281" s="327"/>
      <c r="DO281" s="327"/>
      <c r="DP281" s="327"/>
      <c r="DQ281" s="327"/>
      <c r="DR281" s="327"/>
      <c r="DS281" s="327"/>
      <c r="DT281" s="327"/>
      <c r="DU281" s="327"/>
      <c r="DV281" s="327"/>
      <c r="DW281" s="327"/>
      <c r="DX281" s="327"/>
      <c r="DY281" s="327"/>
      <c r="DZ281" s="327"/>
      <c r="EA281" s="327"/>
      <c r="EB281" s="327"/>
      <c r="EC281" s="327"/>
      <c r="ED281" s="327"/>
      <c r="EE281" s="327"/>
      <c r="EF281" s="327"/>
      <c r="EG281" s="327"/>
      <c r="EH281" s="327"/>
      <c r="EI281" s="327"/>
      <c r="EJ281" s="327"/>
      <c r="EK281" s="327"/>
      <c r="EL281" s="327"/>
      <c r="EM281" s="327"/>
      <c r="EN281" s="327"/>
      <c r="EO281" s="327"/>
      <c r="EP281" s="327"/>
      <c r="EQ281" s="327"/>
      <c r="ER281" s="327"/>
    </row>
    <row r="282" spans="1:148" s="328" customFormat="1" x14ac:dyDescent="0.3">
      <c r="A282" s="332"/>
      <c r="F282" s="367"/>
      <c r="H282" s="332"/>
      <c r="I282" s="490"/>
      <c r="J282" s="490"/>
      <c r="K282" s="368"/>
      <c r="M282" s="369"/>
      <c r="O282" s="512"/>
      <c r="P282" s="512"/>
      <c r="Q282" s="368"/>
      <c r="R282" s="332"/>
      <c r="S282" s="332"/>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7"/>
      <c r="BQ282" s="327"/>
      <c r="BR282" s="327"/>
      <c r="BS282" s="327"/>
      <c r="BT282" s="327"/>
      <c r="BU282" s="327"/>
      <c r="BV282" s="327"/>
      <c r="BW282" s="327"/>
      <c r="BX282" s="327"/>
      <c r="BY282" s="327"/>
      <c r="BZ282" s="327"/>
      <c r="CA282" s="327"/>
      <c r="CB282" s="327"/>
      <c r="CC282" s="327"/>
      <c r="CD282" s="327"/>
      <c r="CE282" s="327"/>
      <c r="CF282" s="327"/>
      <c r="CG282" s="327"/>
      <c r="CH282" s="327"/>
      <c r="CI282" s="327"/>
      <c r="CJ282" s="327"/>
      <c r="CK282" s="327"/>
      <c r="CL282" s="327"/>
      <c r="CM282" s="327"/>
      <c r="CN282" s="327"/>
      <c r="CO282" s="327"/>
      <c r="CP282" s="327"/>
      <c r="CQ282" s="327"/>
      <c r="CR282" s="327"/>
      <c r="CS282" s="327"/>
      <c r="CT282" s="327"/>
      <c r="CU282" s="327"/>
      <c r="CV282" s="327"/>
      <c r="CW282" s="327"/>
      <c r="CX282" s="327"/>
      <c r="CY282" s="327"/>
      <c r="CZ282" s="327"/>
      <c r="DA282" s="327"/>
      <c r="DB282" s="327"/>
      <c r="DC282" s="327"/>
      <c r="DD282" s="327"/>
      <c r="DE282" s="327"/>
      <c r="DF282" s="327"/>
      <c r="DG282" s="327"/>
      <c r="DH282" s="327"/>
      <c r="DI282" s="327"/>
      <c r="DJ282" s="327"/>
      <c r="DK282" s="327"/>
      <c r="DL282" s="327"/>
      <c r="DM282" s="327"/>
      <c r="DN282" s="327"/>
      <c r="DO282" s="327"/>
      <c r="DP282" s="327"/>
      <c r="DQ282" s="327"/>
      <c r="DR282" s="327"/>
      <c r="DS282" s="327"/>
      <c r="DT282" s="327"/>
      <c r="DU282" s="327"/>
      <c r="DV282" s="327"/>
      <c r="DW282" s="327"/>
      <c r="DX282" s="327"/>
      <c r="DY282" s="327"/>
      <c r="DZ282" s="327"/>
      <c r="EA282" s="327"/>
      <c r="EB282" s="327"/>
      <c r="EC282" s="327"/>
      <c r="ED282" s="327"/>
      <c r="EE282" s="327"/>
      <c r="EF282" s="327"/>
      <c r="EG282" s="327"/>
      <c r="EH282" s="327"/>
      <c r="EI282" s="327"/>
      <c r="EJ282" s="327"/>
      <c r="EK282" s="327"/>
      <c r="EL282" s="327"/>
      <c r="EM282" s="327"/>
      <c r="EN282" s="327"/>
      <c r="EO282" s="327"/>
      <c r="EP282" s="327"/>
      <c r="EQ282" s="327"/>
      <c r="ER282" s="327"/>
    </row>
    <row r="283" spans="1:148" s="328" customFormat="1" x14ac:dyDescent="0.3">
      <c r="A283" s="332"/>
      <c r="F283" s="367"/>
      <c r="H283" s="332"/>
      <c r="I283" s="490"/>
      <c r="J283" s="490"/>
      <c r="K283" s="368"/>
      <c r="M283" s="369"/>
      <c r="O283" s="512"/>
      <c r="P283" s="512"/>
      <c r="Q283" s="368"/>
      <c r="R283" s="332"/>
      <c r="S283" s="332"/>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7"/>
      <c r="BQ283" s="327"/>
      <c r="BR283" s="327"/>
      <c r="BS283" s="327"/>
      <c r="BT283" s="327"/>
      <c r="BU283" s="327"/>
      <c r="BV283" s="327"/>
      <c r="BW283" s="327"/>
      <c r="BX283" s="327"/>
      <c r="BY283" s="327"/>
      <c r="BZ283" s="327"/>
      <c r="CA283" s="327"/>
      <c r="CB283" s="327"/>
      <c r="CC283" s="327"/>
      <c r="CD283" s="327"/>
      <c r="CE283" s="327"/>
      <c r="CF283" s="327"/>
      <c r="CG283" s="327"/>
      <c r="CH283" s="327"/>
      <c r="CI283" s="327"/>
      <c r="CJ283" s="327"/>
      <c r="CK283" s="327"/>
      <c r="CL283" s="327"/>
      <c r="CM283" s="327"/>
      <c r="CN283" s="327"/>
      <c r="CO283" s="327"/>
      <c r="CP283" s="327"/>
      <c r="CQ283" s="327"/>
      <c r="CR283" s="327"/>
      <c r="CS283" s="327"/>
      <c r="CT283" s="327"/>
      <c r="CU283" s="327"/>
      <c r="CV283" s="327"/>
      <c r="CW283" s="327"/>
      <c r="CX283" s="327"/>
      <c r="CY283" s="327"/>
      <c r="CZ283" s="327"/>
      <c r="DA283" s="327"/>
      <c r="DB283" s="327"/>
      <c r="DC283" s="327"/>
      <c r="DD283" s="327"/>
      <c r="DE283" s="327"/>
      <c r="DF283" s="327"/>
      <c r="DG283" s="327"/>
      <c r="DH283" s="327"/>
      <c r="DI283" s="327"/>
      <c r="DJ283" s="327"/>
      <c r="DK283" s="327"/>
      <c r="DL283" s="327"/>
      <c r="DM283" s="327"/>
      <c r="DN283" s="327"/>
      <c r="DO283" s="327"/>
      <c r="DP283" s="327"/>
      <c r="DQ283" s="327"/>
      <c r="DR283" s="327"/>
      <c r="DS283" s="327"/>
      <c r="DT283" s="327"/>
      <c r="DU283" s="327"/>
      <c r="DV283" s="327"/>
      <c r="DW283" s="327"/>
      <c r="DX283" s="327"/>
      <c r="DY283" s="327"/>
      <c r="DZ283" s="327"/>
      <c r="EA283" s="327"/>
      <c r="EB283" s="327"/>
      <c r="EC283" s="327"/>
      <c r="ED283" s="327"/>
      <c r="EE283" s="327"/>
      <c r="EF283" s="327"/>
      <c r="EG283" s="327"/>
      <c r="EH283" s="327"/>
      <c r="EI283" s="327"/>
      <c r="EJ283" s="327"/>
      <c r="EK283" s="327"/>
      <c r="EL283" s="327"/>
      <c r="EM283" s="327"/>
      <c r="EN283" s="327"/>
      <c r="EO283" s="327"/>
      <c r="EP283" s="327"/>
      <c r="EQ283" s="327"/>
      <c r="ER283" s="327"/>
    </row>
    <row r="284" spans="1:148" s="328" customFormat="1" x14ac:dyDescent="0.3">
      <c r="A284" s="332"/>
      <c r="F284" s="367"/>
      <c r="H284" s="332"/>
      <c r="I284" s="490"/>
      <c r="J284" s="490"/>
      <c r="K284" s="368"/>
      <c r="M284" s="369"/>
      <c r="O284" s="512"/>
      <c r="P284" s="512"/>
      <c r="Q284" s="368"/>
      <c r="R284" s="332"/>
      <c r="S284" s="332"/>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7"/>
      <c r="BQ284" s="327"/>
      <c r="BR284" s="327"/>
      <c r="BS284" s="327"/>
      <c r="BT284" s="327"/>
      <c r="BU284" s="327"/>
      <c r="BV284" s="327"/>
      <c r="BW284" s="327"/>
      <c r="BX284" s="327"/>
      <c r="BY284" s="327"/>
      <c r="BZ284" s="327"/>
      <c r="CA284" s="327"/>
      <c r="CB284" s="327"/>
      <c r="CC284" s="327"/>
      <c r="CD284" s="327"/>
      <c r="CE284" s="327"/>
      <c r="CF284" s="327"/>
      <c r="CG284" s="327"/>
      <c r="CH284" s="327"/>
      <c r="CI284" s="327"/>
      <c r="CJ284" s="327"/>
      <c r="CK284" s="327"/>
      <c r="CL284" s="327"/>
      <c r="CM284" s="327"/>
      <c r="CN284" s="327"/>
      <c r="CO284" s="327"/>
      <c r="CP284" s="327"/>
      <c r="CQ284" s="327"/>
      <c r="CR284" s="327"/>
      <c r="CS284" s="327"/>
      <c r="CT284" s="327"/>
      <c r="CU284" s="327"/>
      <c r="CV284" s="327"/>
      <c r="CW284" s="327"/>
      <c r="CX284" s="327"/>
      <c r="CY284" s="327"/>
      <c r="CZ284" s="327"/>
      <c r="DA284" s="327"/>
      <c r="DB284" s="327"/>
      <c r="DC284" s="327"/>
      <c r="DD284" s="327"/>
      <c r="DE284" s="327"/>
      <c r="DF284" s="327"/>
      <c r="DG284" s="327"/>
      <c r="DH284" s="327"/>
      <c r="DI284" s="327"/>
      <c r="DJ284" s="327"/>
      <c r="DK284" s="327"/>
      <c r="DL284" s="327"/>
      <c r="DM284" s="327"/>
      <c r="DN284" s="327"/>
      <c r="DO284" s="327"/>
      <c r="DP284" s="327"/>
      <c r="DQ284" s="327"/>
      <c r="DR284" s="327"/>
      <c r="DS284" s="327"/>
      <c r="DT284" s="327"/>
      <c r="DU284" s="327"/>
      <c r="DV284" s="327"/>
      <c r="DW284" s="327"/>
      <c r="DX284" s="327"/>
      <c r="DY284" s="327"/>
      <c r="DZ284" s="327"/>
      <c r="EA284" s="327"/>
      <c r="EB284" s="327"/>
      <c r="EC284" s="327"/>
      <c r="ED284" s="327"/>
      <c r="EE284" s="327"/>
      <c r="EF284" s="327"/>
      <c r="EG284" s="327"/>
      <c r="EH284" s="327"/>
      <c r="EI284" s="327"/>
      <c r="EJ284" s="327"/>
      <c r="EK284" s="327"/>
      <c r="EL284" s="327"/>
      <c r="EM284" s="327"/>
      <c r="EN284" s="327"/>
      <c r="EO284" s="327"/>
      <c r="EP284" s="327"/>
      <c r="EQ284" s="327"/>
      <c r="ER284" s="327"/>
    </row>
    <row r="285" spans="1:148" s="328" customFormat="1" x14ac:dyDescent="0.3">
      <c r="A285" s="332"/>
      <c r="F285" s="367"/>
      <c r="H285" s="332"/>
      <c r="I285" s="490"/>
      <c r="J285" s="490"/>
      <c r="K285" s="368"/>
      <c r="M285" s="369"/>
      <c r="O285" s="512"/>
      <c r="P285" s="512"/>
      <c r="Q285" s="368"/>
      <c r="R285" s="332"/>
      <c r="S285" s="332"/>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7"/>
      <c r="BQ285" s="327"/>
      <c r="BR285" s="327"/>
      <c r="BS285" s="327"/>
      <c r="BT285" s="327"/>
      <c r="BU285" s="327"/>
      <c r="BV285" s="327"/>
      <c r="BW285" s="327"/>
      <c r="BX285" s="327"/>
      <c r="BY285" s="327"/>
      <c r="BZ285" s="327"/>
      <c r="CA285" s="327"/>
      <c r="CB285" s="327"/>
      <c r="CC285" s="327"/>
      <c r="CD285" s="327"/>
      <c r="CE285" s="327"/>
      <c r="CF285" s="327"/>
      <c r="CG285" s="327"/>
      <c r="CH285" s="327"/>
      <c r="CI285" s="327"/>
      <c r="CJ285" s="327"/>
      <c r="CK285" s="327"/>
      <c r="CL285" s="327"/>
      <c r="CM285" s="327"/>
      <c r="CN285" s="327"/>
      <c r="CO285" s="327"/>
      <c r="CP285" s="327"/>
      <c r="CQ285" s="327"/>
      <c r="CR285" s="327"/>
      <c r="CS285" s="327"/>
      <c r="CT285" s="327"/>
      <c r="CU285" s="327"/>
      <c r="CV285" s="327"/>
      <c r="CW285" s="327"/>
      <c r="CX285" s="327"/>
      <c r="CY285" s="327"/>
      <c r="CZ285" s="327"/>
      <c r="DA285" s="327"/>
      <c r="DB285" s="327"/>
      <c r="DC285" s="327"/>
      <c r="DD285" s="327"/>
      <c r="DE285" s="327"/>
      <c r="DF285" s="327"/>
      <c r="DG285" s="327"/>
      <c r="DH285" s="327"/>
      <c r="DI285" s="327"/>
      <c r="DJ285" s="327"/>
      <c r="DK285" s="327"/>
      <c r="DL285" s="327"/>
      <c r="DM285" s="327"/>
      <c r="DN285" s="327"/>
      <c r="DO285" s="327"/>
      <c r="DP285" s="327"/>
      <c r="DQ285" s="327"/>
      <c r="DR285" s="327"/>
      <c r="DS285" s="327"/>
      <c r="DT285" s="327"/>
      <c r="DU285" s="327"/>
      <c r="DV285" s="327"/>
      <c r="DW285" s="327"/>
      <c r="DX285" s="327"/>
      <c r="DY285" s="327"/>
      <c r="DZ285" s="327"/>
      <c r="EA285" s="327"/>
      <c r="EB285" s="327"/>
      <c r="EC285" s="327"/>
      <c r="ED285" s="327"/>
      <c r="EE285" s="327"/>
      <c r="EF285" s="327"/>
      <c r="EG285" s="327"/>
      <c r="EH285" s="327"/>
      <c r="EI285" s="327"/>
      <c r="EJ285" s="327"/>
      <c r="EK285" s="327"/>
      <c r="EL285" s="327"/>
      <c r="EM285" s="327"/>
      <c r="EN285" s="327"/>
      <c r="EO285" s="327"/>
      <c r="EP285" s="327"/>
      <c r="EQ285" s="327"/>
      <c r="ER285" s="327"/>
    </row>
    <row r="286" spans="1:148" s="328" customFormat="1" x14ac:dyDescent="0.3">
      <c r="A286" s="332"/>
      <c r="F286" s="367"/>
      <c r="H286" s="332"/>
      <c r="I286" s="490"/>
      <c r="J286" s="490"/>
      <c r="K286" s="368"/>
      <c r="M286" s="369"/>
      <c r="O286" s="512"/>
      <c r="P286" s="512"/>
      <c r="Q286" s="368"/>
      <c r="R286" s="332"/>
      <c r="S286" s="332"/>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7"/>
      <c r="BQ286" s="327"/>
      <c r="BR286" s="327"/>
      <c r="BS286" s="327"/>
      <c r="BT286" s="327"/>
      <c r="BU286" s="327"/>
      <c r="BV286" s="327"/>
      <c r="BW286" s="327"/>
      <c r="BX286" s="327"/>
      <c r="BY286" s="327"/>
      <c r="BZ286" s="327"/>
      <c r="CA286" s="327"/>
      <c r="CB286" s="327"/>
      <c r="CC286" s="327"/>
      <c r="CD286" s="327"/>
      <c r="CE286" s="327"/>
      <c r="CF286" s="327"/>
      <c r="CG286" s="327"/>
      <c r="CH286" s="327"/>
      <c r="CI286" s="327"/>
      <c r="CJ286" s="327"/>
      <c r="CK286" s="327"/>
      <c r="CL286" s="327"/>
      <c r="CM286" s="327"/>
      <c r="CN286" s="327"/>
      <c r="CO286" s="327"/>
      <c r="CP286" s="327"/>
      <c r="CQ286" s="327"/>
      <c r="CR286" s="327"/>
      <c r="CS286" s="327"/>
      <c r="CT286" s="327"/>
      <c r="CU286" s="327"/>
      <c r="CV286" s="327"/>
      <c r="CW286" s="327"/>
      <c r="CX286" s="327"/>
      <c r="CY286" s="327"/>
      <c r="CZ286" s="327"/>
      <c r="DA286" s="327"/>
      <c r="DB286" s="327"/>
      <c r="DC286" s="327"/>
      <c r="DD286" s="327"/>
      <c r="DE286" s="327"/>
      <c r="DF286" s="327"/>
      <c r="DG286" s="327"/>
      <c r="DH286" s="327"/>
      <c r="DI286" s="327"/>
      <c r="DJ286" s="327"/>
      <c r="DK286" s="327"/>
      <c r="DL286" s="327"/>
      <c r="DM286" s="327"/>
      <c r="DN286" s="327"/>
      <c r="DO286" s="327"/>
      <c r="DP286" s="327"/>
      <c r="DQ286" s="327"/>
      <c r="DR286" s="327"/>
      <c r="DS286" s="327"/>
      <c r="DT286" s="327"/>
      <c r="DU286" s="327"/>
      <c r="DV286" s="327"/>
      <c r="DW286" s="327"/>
      <c r="DX286" s="327"/>
      <c r="DY286" s="327"/>
      <c r="DZ286" s="327"/>
      <c r="EA286" s="327"/>
      <c r="EB286" s="327"/>
      <c r="EC286" s="327"/>
      <c r="ED286" s="327"/>
      <c r="EE286" s="327"/>
      <c r="EF286" s="327"/>
      <c r="EG286" s="327"/>
      <c r="EH286" s="327"/>
      <c r="EI286" s="327"/>
      <c r="EJ286" s="327"/>
      <c r="EK286" s="327"/>
      <c r="EL286" s="327"/>
      <c r="EM286" s="327"/>
      <c r="EN286" s="327"/>
      <c r="EO286" s="327"/>
      <c r="EP286" s="327"/>
      <c r="EQ286" s="327"/>
      <c r="ER286" s="327"/>
    </row>
    <row r="287" spans="1:148" s="328" customFormat="1" x14ac:dyDescent="0.3">
      <c r="A287" s="332"/>
      <c r="F287" s="367"/>
      <c r="H287" s="332"/>
      <c r="I287" s="490"/>
      <c r="J287" s="490"/>
      <c r="K287" s="368"/>
      <c r="M287" s="369"/>
      <c r="O287" s="512"/>
      <c r="P287" s="512"/>
      <c r="Q287" s="368"/>
      <c r="R287" s="332"/>
      <c r="S287" s="332"/>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7"/>
      <c r="BQ287" s="327"/>
      <c r="BR287" s="327"/>
      <c r="BS287" s="327"/>
      <c r="BT287" s="327"/>
      <c r="BU287" s="327"/>
      <c r="BV287" s="327"/>
      <c r="BW287" s="327"/>
      <c r="BX287" s="327"/>
      <c r="BY287" s="327"/>
      <c r="BZ287" s="327"/>
      <c r="CA287" s="327"/>
      <c r="CB287" s="327"/>
      <c r="CC287" s="327"/>
      <c r="CD287" s="327"/>
      <c r="CE287" s="327"/>
      <c r="CF287" s="327"/>
      <c r="CG287" s="327"/>
      <c r="CH287" s="327"/>
      <c r="CI287" s="327"/>
      <c r="CJ287" s="327"/>
      <c r="CK287" s="327"/>
      <c r="CL287" s="327"/>
      <c r="CM287" s="327"/>
      <c r="CN287" s="327"/>
      <c r="CO287" s="327"/>
      <c r="CP287" s="327"/>
      <c r="CQ287" s="327"/>
      <c r="CR287" s="327"/>
      <c r="CS287" s="327"/>
      <c r="CT287" s="327"/>
      <c r="CU287" s="327"/>
      <c r="CV287" s="327"/>
      <c r="CW287" s="327"/>
      <c r="CX287" s="327"/>
      <c r="CY287" s="327"/>
      <c r="CZ287" s="327"/>
      <c r="DA287" s="327"/>
      <c r="DB287" s="327"/>
      <c r="DC287" s="327"/>
      <c r="DD287" s="327"/>
      <c r="DE287" s="327"/>
      <c r="DF287" s="327"/>
      <c r="DG287" s="327"/>
      <c r="DH287" s="327"/>
      <c r="DI287" s="327"/>
      <c r="DJ287" s="327"/>
      <c r="DK287" s="327"/>
      <c r="DL287" s="327"/>
      <c r="DM287" s="327"/>
      <c r="DN287" s="327"/>
      <c r="DO287" s="327"/>
      <c r="DP287" s="327"/>
      <c r="DQ287" s="327"/>
      <c r="DR287" s="327"/>
      <c r="DS287" s="327"/>
      <c r="DT287" s="327"/>
      <c r="DU287" s="327"/>
      <c r="DV287" s="327"/>
      <c r="DW287" s="327"/>
      <c r="DX287" s="327"/>
      <c r="DY287" s="327"/>
      <c r="DZ287" s="327"/>
      <c r="EA287" s="327"/>
      <c r="EB287" s="327"/>
      <c r="EC287" s="327"/>
      <c r="ED287" s="327"/>
      <c r="EE287" s="327"/>
      <c r="EF287" s="327"/>
      <c r="EG287" s="327"/>
      <c r="EH287" s="327"/>
      <c r="EI287" s="327"/>
      <c r="EJ287" s="327"/>
      <c r="EK287" s="327"/>
      <c r="EL287" s="327"/>
      <c r="EM287" s="327"/>
      <c r="EN287" s="327"/>
      <c r="EO287" s="327"/>
      <c r="EP287" s="327"/>
      <c r="EQ287" s="327"/>
      <c r="ER287" s="327"/>
    </row>
    <row r="288" spans="1:148" s="328" customFormat="1" x14ac:dyDescent="0.3">
      <c r="A288" s="332"/>
      <c r="F288" s="367"/>
      <c r="H288" s="332"/>
      <c r="I288" s="490"/>
      <c r="J288" s="490"/>
      <c r="K288" s="368"/>
      <c r="M288" s="369"/>
      <c r="O288" s="512"/>
      <c r="P288" s="512"/>
      <c r="Q288" s="368"/>
      <c r="R288" s="332"/>
      <c r="S288" s="332"/>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7"/>
      <c r="BQ288" s="327"/>
      <c r="BR288" s="327"/>
      <c r="BS288" s="327"/>
      <c r="BT288" s="327"/>
      <c r="BU288" s="327"/>
      <c r="BV288" s="327"/>
      <c r="BW288" s="327"/>
      <c r="BX288" s="327"/>
      <c r="BY288" s="327"/>
      <c r="BZ288" s="327"/>
      <c r="CA288" s="327"/>
      <c r="CB288" s="327"/>
      <c r="CC288" s="327"/>
      <c r="CD288" s="327"/>
      <c r="CE288" s="327"/>
      <c r="CF288" s="327"/>
      <c r="CG288" s="327"/>
      <c r="CH288" s="327"/>
      <c r="CI288" s="327"/>
      <c r="CJ288" s="327"/>
      <c r="CK288" s="327"/>
      <c r="CL288" s="327"/>
      <c r="CM288" s="327"/>
      <c r="CN288" s="327"/>
      <c r="CO288" s="327"/>
      <c r="CP288" s="327"/>
      <c r="CQ288" s="327"/>
      <c r="CR288" s="327"/>
      <c r="CS288" s="327"/>
      <c r="CT288" s="327"/>
      <c r="CU288" s="327"/>
      <c r="CV288" s="327"/>
      <c r="CW288" s="327"/>
      <c r="CX288" s="327"/>
      <c r="CY288" s="327"/>
      <c r="CZ288" s="327"/>
      <c r="DA288" s="327"/>
      <c r="DB288" s="327"/>
      <c r="DC288" s="327"/>
      <c r="DD288" s="327"/>
      <c r="DE288" s="327"/>
      <c r="DF288" s="327"/>
      <c r="DG288" s="327"/>
      <c r="DH288" s="327"/>
      <c r="DI288" s="327"/>
      <c r="DJ288" s="327"/>
      <c r="DK288" s="327"/>
      <c r="DL288" s="327"/>
      <c r="DM288" s="327"/>
      <c r="DN288" s="327"/>
      <c r="DO288" s="327"/>
      <c r="DP288" s="327"/>
      <c r="DQ288" s="327"/>
      <c r="DR288" s="327"/>
      <c r="DS288" s="327"/>
      <c r="DT288" s="327"/>
      <c r="DU288" s="327"/>
      <c r="DV288" s="327"/>
      <c r="DW288" s="327"/>
      <c r="DX288" s="327"/>
      <c r="DY288" s="327"/>
      <c r="DZ288" s="327"/>
      <c r="EA288" s="327"/>
      <c r="EB288" s="327"/>
      <c r="EC288" s="327"/>
      <c r="ED288" s="327"/>
      <c r="EE288" s="327"/>
      <c r="EF288" s="327"/>
      <c r="EG288" s="327"/>
      <c r="EH288" s="327"/>
      <c r="EI288" s="327"/>
      <c r="EJ288" s="327"/>
      <c r="EK288" s="327"/>
      <c r="EL288" s="327"/>
      <c r="EM288" s="327"/>
      <c r="EN288" s="327"/>
      <c r="EO288" s="327"/>
      <c r="EP288" s="327"/>
      <c r="EQ288" s="327"/>
      <c r="ER288" s="327"/>
    </row>
    <row r="289" spans="1:148" s="328" customFormat="1" x14ac:dyDescent="0.3">
      <c r="A289" s="332"/>
      <c r="F289" s="367"/>
      <c r="H289" s="332"/>
      <c r="I289" s="490"/>
      <c r="J289" s="490"/>
      <c r="K289" s="368"/>
      <c r="M289" s="369"/>
      <c r="O289" s="512"/>
      <c r="P289" s="512"/>
      <c r="Q289" s="368"/>
      <c r="R289" s="332"/>
      <c r="S289" s="332"/>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7"/>
      <c r="BQ289" s="327"/>
      <c r="BR289" s="327"/>
      <c r="BS289" s="327"/>
      <c r="BT289" s="327"/>
      <c r="BU289" s="327"/>
      <c r="BV289" s="327"/>
      <c r="BW289" s="327"/>
      <c r="BX289" s="327"/>
      <c r="BY289" s="327"/>
      <c r="BZ289" s="327"/>
      <c r="CA289" s="327"/>
      <c r="CB289" s="327"/>
      <c r="CC289" s="327"/>
      <c r="CD289" s="327"/>
      <c r="CE289" s="327"/>
      <c r="CF289" s="327"/>
      <c r="CG289" s="327"/>
      <c r="CH289" s="327"/>
      <c r="CI289" s="327"/>
      <c r="CJ289" s="327"/>
      <c r="CK289" s="327"/>
      <c r="CL289" s="327"/>
      <c r="CM289" s="327"/>
      <c r="CN289" s="327"/>
      <c r="CO289" s="327"/>
      <c r="CP289" s="327"/>
      <c r="CQ289" s="327"/>
      <c r="CR289" s="327"/>
      <c r="CS289" s="327"/>
      <c r="CT289" s="327"/>
      <c r="CU289" s="327"/>
      <c r="CV289" s="327"/>
      <c r="CW289" s="327"/>
      <c r="CX289" s="327"/>
      <c r="CY289" s="327"/>
      <c r="CZ289" s="327"/>
      <c r="DA289" s="327"/>
      <c r="DB289" s="327"/>
      <c r="DC289" s="327"/>
      <c r="DD289" s="327"/>
      <c r="DE289" s="327"/>
      <c r="DF289" s="327"/>
      <c r="DG289" s="327"/>
      <c r="DH289" s="327"/>
      <c r="DI289" s="327"/>
      <c r="DJ289" s="327"/>
      <c r="DK289" s="327"/>
      <c r="DL289" s="327"/>
      <c r="DM289" s="327"/>
      <c r="DN289" s="327"/>
      <c r="DO289" s="327"/>
      <c r="DP289" s="327"/>
      <c r="DQ289" s="327"/>
      <c r="DR289" s="327"/>
      <c r="DS289" s="327"/>
      <c r="DT289" s="327"/>
      <c r="DU289" s="327"/>
      <c r="DV289" s="327"/>
      <c r="DW289" s="327"/>
      <c r="DX289" s="327"/>
      <c r="DY289" s="327"/>
      <c r="DZ289" s="327"/>
      <c r="EA289" s="327"/>
      <c r="EB289" s="327"/>
      <c r="EC289" s="327"/>
      <c r="ED289" s="327"/>
      <c r="EE289" s="327"/>
      <c r="EF289" s="327"/>
      <c r="EG289" s="327"/>
      <c r="EH289" s="327"/>
      <c r="EI289" s="327"/>
      <c r="EJ289" s="327"/>
      <c r="EK289" s="327"/>
      <c r="EL289" s="327"/>
      <c r="EM289" s="327"/>
      <c r="EN289" s="327"/>
      <c r="EO289" s="327"/>
      <c r="EP289" s="327"/>
      <c r="EQ289" s="327"/>
      <c r="ER289" s="327"/>
    </row>
    <row r="290" spans="1:148" s="328" customFormat="1" x14ac:dyDescent="0.3">
      <c r="A290" s="332"/>
      <c r="F290" s="367"/>
      <c r="H290" s="332"/>
      <c r="I290" s="490"/>
      <c r="J290" s="490"/>
      <c r="K290" s="368"/>
      <c r="M290" s="369"/>
      <c r="O290" s="512"/>
      <c r="P290" s="512"/>
      <c r="Q290" s="368"/>
      <c r="R290" s="332"/>
      <c r="S290" s="332"/>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7"/>
      <c r="BQ290" s="327"/>
      <c r="BR290" s="327"/>
      <c r="BS290" s="327"/>
      <c r="BT290" s="327"/>
      <c r="BU290" s="327"/>
      <c r="BV290" s="327"/>
      <c r="BW290" s="327"/>
      <c r="BX290" s="327"/>
      <c r="BY290" s="327"/>
      <c r="BZ290" s="327"/>
      <c r="CA290" s="327"/>
      <c r="CB290" s="327"/>
      <c r="CC290" s="327"/>
      <c r="CD290" s="327"/>
      <c r="CE290" s="327"/>
      <c r="CF290" s="327"/>
      <c r="CG290" s="327"/>
      <c r="CH290" s="327"/>
      <c r="CI290" s="327"/>
      <c r="CJ290" s="327"/>
      <c r="CK290" s="327"/>
      <c r="CL290" s="327"/>
      <c r="CM290" s="327"/>
      <c r="CN290" s="327"/>
      <c r="CO290" s="327"/>
      <c r="CP290" s="327"/>
      <c r="CQ290" s="327"/>
      <c r="CR290" s="327"/>
      <c r="CS290" s="327"/>
      <c r="CT290" s="327"/>
      <c r="CU290" s="327"/>
      <c r="CV290" s="327"/>
      <c r="CW290" s="327"/>
      <c r="CX290" s="327"/>
      <c r="CY290" s="327"/>
      <c r="CZ290" s="327"/>
      <c r="DA290" s="327"/>
      <c r="DB290" s="327"/>
      <c r="DC290" s="327"/>
      <c r="DD290" s="327"/>
      <c r="DE290" s="327"/>
      <c r="DF290" s="327"/>
      <c r="DG290" s="327"/>
      <c r="DH290" s="327"/>
      <c r="DI290" s="327"/>
      <c r="DJ290" s="327"/>
      <c r="DK290" s="327"/>
      <c r="DL290" s="327"/>
      <c r="DM290" s="327"/>
      <c r="DN290" s="327"/>
      <c r="DO290" s="327"/>
      <c r="DP290" s="327"/>
      <c r="DQ290" s="327"/>
      <c r="DR290" s="327"/>
      <c r="DS290" s="327"/>
      <c r="DT290" s="327"/>
      <c r="DU290" s="327"/>
      <c r="DV290" s="327"/>
      <c r="DW290" s="327"/>
      <c r="DX290" s="327"/>
      <c r="DY290" s="327"/>
      <c r="DZ290" s="327"/>
      <c r="EA290" s="327"/>
      <c r="EB290" s="327"/>
      <c r="EC290" s="327"/>
      <c r="ED290" s="327"/>
      <c r="EE290" s="327"/>
      <c r="EF290" s="327"/>
      <c r="EG290" s="327"/>
      <c r="EH290" s="327"/>
      <c r="EI290" s="327"/>
      <c r="EJ290" s="327"/>
      <c r="EK290" s="327"/>
      <c r="EL290" s="327"/>
      <c r="EM290" s="327"/>
      <c r="EN290" s="327"/>
      <c r="EO290" s="327"/>
      <c r="EP290" s="327"/>
      <c r="EQ290" s="327"/>
      <c r="ER290" s="327"/>
    </row>
    <row r="291" spans="1:148" s="328" customFormat="1" x14ac:dyDescent="0.3">
      <c r="A291" s="332"/>
      <c r="F291" s="367"/>
      <c r="H291" s="332"/>
      <c r="I291" s="490"/>
      <c r="J291" s="490"/>
      <c r="K291" s="368"/>
      <c r="M291" s="369"/>
      <c r="O291" s="512"/>
      <c r="P291" s="512"/>
      <c r="Q291" s="368"/>
      <c r="R291" s="332"/>
      <c r="S291" s="332"/>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7"/>
      <c r="BQ291" s="327"/>
      <c r="BR291" s="327"/>
      <c r="BS291" s="327"/>
      <c r="BT291" s="327"/>
      <c r="BU291" s="327"/>
      <c r="BV291" s="327"/>
      <c r="BW291" s="327"/>
      <c r="BX291" s="327"/>
      <c r="BY291" s="327"/>
      <c r="BZ291" s="327"/>
      <c r="CA291" s="327"/>
      <c r="CB291" s="327"/>
      <c r="CC291" s="327"/>
      <c r="CD291" s="327"/>
      <c r="CE291" s="327"/>
      <c r="CF291" s="327"/>
      <c r="CG291" s="327"/>
      <c r="CH291" s="327"/>
      <c r="CI291" s="327"/>
      <c r="CJ291" s="327"/>
      <c r="CK291" s="327"/>
      <c r="CL291" s="327"/>
      <c r="CM291" s="327"/>
      <c r="CN291" s="327"/>
      <c r="CO291" s="327"/>
      <c r="CP291" s="327"/>
      <c r="CQ291" s="327"/>
      <c r="CR291" s="327"/>
      <c r="CS291" s="327"/>
      <c r="CT291" s="327"/>
      <c r="CU291" s="327"/>
      <c r="CV291" s="327"/>
      <c r="CW291" s="327"/>
      <c r="CX291" s="327"/>
      <c r="CY291" s="327"/>
      <c r="CZ291" s="327"/>
      <c r="DA291" s="327"/>
      <c r="DB291" s="327"/>
      <c r="DC291" s="327"/>
      <c r="DD291" s="327"/>
      <c r="DE291" s="327"/>
      <c r="DF291" s="327"/>
      <c r="DG291" s="327"/>
      <c r="DH291" s="327"/>
      <c r="DI291" s="327"/>
      <c r="DJ291" s="327"/>
      <c r="DK291" s="327"/>
      <c r="DL291" s="327"/>
      <c r="DM291" s="327"/>
      <c r="DN291" s="327"/>
      <c r="DO291" s="327"/>
      <c r="DP291" s="327"/>
      <c r="DQ291" s="327"/>
      <c r="DR291" s="327"/>
      <c r="DS291" s="327"/>
      <c r="DT291" s="327"/>
      <c r="DU291" s="327"/>
      <c r="DV291" s="327"/>
      <c r="DW291" s="327"/>
      <c r="DX291" s="327"/>
      <c r="DY291" s="327"/>
      <c r="DZ291" s="327"/>
      <c r="EA291" s="327"/>
      <c r="EB291" s="327"/>
      <c r="EC291" s="327"/>
      <c r="ED291" s="327"/>
      <c r="EE291" s="327"/>
      <c r="EF291" s="327"/>
      <c r="EG291" s="327"/>
      <c r="EH291" s="327"/>
      <c r="EI291" s="327"/>
      <c r="EJ291" s="327"/>
      <c r="EK291" s="327"/>
      <c r="EL291" s="327"/>
      <c r="EM291" s="327"/>
      <c r="EN291" s="327"/>
      <c r="EO291" s="327"/>
      <c r="EP291" s="327"/>
      <c r="EQ291" s="327"/>
      <c r="ER291" s="327"/>
    </row>
    <row r="292" spans="1:148" s="328" customFormat="1" x14ac:dyDescent="0.3">
      <c r="A292" s="332"/>
      <c r="F292" s="367"/>
      <c r="H292" s="332"/>
      <c r="I292" s="490"/>
      <c r="J292" s="490"/>
      <c r="K292" s="368"/>
      <c r="M292" s="369"/>
      <c r="O292" s="512"/>
      <c r="P292" s="512"/>
      <c r="Q292" s="368"/>
      <c r="R292" s="332"/>
      <c r="S292" s="332"/>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7"/>
      <c r="BQ292" s="327"/>
      <c r="BR292" s="327"/>
      <c r="BS292" s="327"/>
      <c r="BT292" s="327"/>
      <c r="BU292" s="327"/>
      <c r="BV292" s="327"/>
      <c r="BW292" s="327"/>
      <c r="BX292" s="327"/>
      <c r="BY292" s="327"/>
      <c r="BZ292" s="327"/>
      <c r="CA292" s="327"/>
      <c r="CB292" s="327"/>
      <c r="CC292" s="327"/>
      <c r="CD292" s="327"/>
      <c r="CE292" s="327"/>
      <c r="CF292" s="327"/>
      <c r="CG292" s="327"/>
      <c r="CH292" s="327"/>
      <c r="CI292" s="327"/>
      <c r="CJ292" s="327"/>
      <c r="CK292" s="327"/>
      <c r="CL292" s="327"/>
      <c r="CM292" s="327"/>
      <c r="CN292" s="327"/>
      <c r="CO292" s="327"/>
      <c r="CP292" s="327"/>
      <c r="CQ292" s="327"/>
      <c r="CR292" s="327"/>
      <c r="CS292" s="327"/>
      <c r="CT292" s="327"/>
      <c r="CU292" s="327"/>
      <c r="CV292" s="327"/>
      <c r="CW292" s="327"/>
      <c r="CX292" s="327"/>
      <c r="CY292" s="327"/>
      <c r="CZ292" s="327"/>
      <c r="DA292" s="327"/>
      <c r="DB292" s="327"/>
      <c r="DC292" s="327"/>
      <c r="DD292" s="327"/>
      <c r="DE292" s="327"/>
      <c r="DF292" s="327"/>
      <c r="DG292" s="327"/>
      <c r="DH292" s="327"/>
      <c r="DI292" s="327"/>
      <c r="DJ292" s="327"/>
      <c r="DK292" s="327"/>
      <c r="DL292" s="327"/>
      <c r="DM292" s="327"/>
      <c r="DN292" s="327"/>
      <c r="DO292" s="327"/>
      <c r="DP292" s="327"/>
      <c r="DQ292" s="327"/>
      <c r="DR292" s="327"/>
      <c r="DS292" s="327"/>
      <c r="DT292" s="327"/>
      <c r="DU292" s="327"/>
      <c r="DV292" s="327"/>
      <c r="DW292" s="327"/>
      <c r="DX292" s="327"/>
      <c r="DY292" s="327"/>
      <c r="DZ292" s="327"/>
      <c r="EA292" s="327"/>
      <c r="EB292" s="327"/>
      <c r="EC292" s="327"/>
      <c r="ED292" s="327"/>
      <c r="EE292" s="327"/>
      <c r="EF292" s="327"/>
      <c r="EG292" s="327"/>
      <c r="EH292" s="327"/>
      <c r="EI292" s="327"/>
      <c r="EJ292" s="327"/>
      <c r="EK292" s="327"/>
      <c r="EL292" s="327"/>
      <c r="EM292" s="327"/>
      <c r="EN292" s="327"/>
      <c r="EO292" s="327"/>
      <c r="EP292" s="327"/>
      <c r="EQ292" s="327"/>
      <c r="ER292" s="327"/>
    </row>
    <row r="293" spans="1:148" s="328" customFormat="1" x14ac:dyDescent="0.3">
      <c r="A293" s="332"/>
      <c r="F293" s="367"/>
      <c r="H293" s="332"/>
      <c r="I293" s="490"/>
      <c r="J293" s="490"/>
      <c r="K293" s="368"/>
      <c r="M293" s="369"/>
      <c r="O293" s="512"/>
      <c r="P293" s="512"/>
      <c r="Q293" s="368"/>
      <c r="R293" s="332"/>
      <c r="S293" s="332"/>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7"/>
      <c r="BQ293" s="327"/>
      <c r="BR293" s="327"/>
      <c r="BS293" s="327"/>
      <c r="BT293" s="327"/>
      <c r="BU293" s="327"/>
      <c r="BV293" s="327"/>
      <c r="BW293" s="327"/>
      <c r="BX293" s="327"/>
      <c r="BY293" s="327"/>
      <c r="BZ293" s="327"/>
      <c r="CA293" s="327"/>
      <c r="CB293" s="327"/>
      <c r="CC293" s="327"/>
      <c r="CD293" s="327"/>
      <c r="CE293" s="327"/>
      <c r="CF293" s="327"/>
      <c r="CG293" s="327"/>
      <c r="CH293" s="327"/>
      <c r="CI293" s="327"/>
      <c r="CJ293" s="327"/>
      <c r="CK293" s="327"/>
      <c r="CL293" s="327"/>
      <c r="CM293" s="327"/>
      <c r="CN293" s="327"/>
      <c r="CO293" s="327"/>
      <c r="CP293" s="327"/>
      <c r="CQ293" s="327"/>
      <c r="CR293" s="327"/>
      <c r="CS293" s="327"/>
      <c r="CT293" s="327"/>
      <c r="CU293" s="327"/>
      <c r="CV293" s="327"/>
      <c r="CW293" s="327"/>
      <c r="CX293" s="327"/>
      <c r="CY293" s="327"/>
      <c r="CZ293" s="327"/>
      <c r="DA293" s="327"/>
      <c r="DB293" s="327"/>
      <c r="DC293" s="327"/>
      <c r="DD293" s="327"/>
      <c r="DE293" s="327"/>
      <c r="DF293" s="327"/>
      <c r="DG293" s="327"/>
      <c r="DH293" s="327"/>
      <c r="DI293" s="327"/>
      <c r="DJ293" s="327"/>
      <c r="DK293" s="327"/>
      <c r="DL293" s="327"/>
      <c r="DM293" s="327"/>
      <c r="DN293" s="327"/>
      <c r="DO293" s="327"/>
      <c r="DP293" s="327"/>
      <c r="DQ293" s="327"/>
      <c r="DR293" s="327"/>
      <c r="DS293" s="327"/>
      <c r="DT293" s="327"/>
      <c r="DU293" s="327"/>
      <c r="DV293" s="327"/>
      <c r="DW293" s="327"/>
      <c r="DX293" s="327"/>
      <c r="DY293" s="327"/>
      <c r="DZ293" s="327"/>
      <c r="EA293" s="327"/>
      <c r="EB293" s="327"/>
      <c r="EC293" s="327"/>
      <c r="ED293" s="327"/>
      <c r="EE293" s="327"/>
      <c r="EF293" s="327"/>
      <c r="EG293" s="327"/>
      <c r="EH293" s="327"/>
      <c r="EI293" s="327"/>
      <c r="EJ293" s="327"/>
      <c r="EK293" s="327"/>
      <c r="EL293" s="327"/>
      <c r="EM293" s="327"/>
      <c r="EN293" s="327"/>
      <c r="EO293" s="327"/>
      <c r="EP293" s="327"/>
      <c r="EQ293" s="327"/>
      <c r="ER293" s="327"/>
    </row>
    <row r="294" spans="1:148" s="328" customFormat="1" x14ac:dyDescent="0.3">
      <c r="A294" s="332"/>
      <c r="F294" s="367"/>
      <c r="H294" s="332"/>
      <c r="I294" s="490"/>
      <c r="J294" s="490"/>
      <c r="K294" s="368"/>
      <c r="M294" s="369"/>
      <c r="O294" s="512"/>
      <c r="P294" s="512"/>
      <c r="Q294" s="368"/>
      <c r="R294" s="332"/>
      <c r="S294" s="332"/>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7"/>
      <c r="BQ294" s="327"/>
      <c r="BR294" s="327"/>
      <c r="BS294" s="327"/>
      <c r="BT294" s="327"/>
      <c r="BU294" s="327"/>
      <c r="BV294" s="327"/>
      <c r="BW294" s="327"/>
      <c r="BX294" s="327"/>
      <c r="BY294" s="327"/>
      <c r="BZ294" s="327"/>
      <c r="CA294" s="327"/>
      <c r="CB294" s="327"/>
      <c r="CC294" s="327"/>
      <c r="CD294" s="327"/>
      <c r="CE294" s="327"/>
      <c r="CF294" s="327"/>
      <c r="CG294" s="327"/>
      <c r="CH294" s="327"/>
      <c r="CI294" s="327"/>
      <c r="CJ294" s="327"/>
      <c r="CK294" s="327"/>
      <c r="CL294" s="327"/>
      <c r="CM294" s="327"/>
      <c r="CN294" s="327"/>
      <c r="CO294" s="327"/>
      <c r="CP294" s="327"/>
      <c r="CQ294" s="327"/>
      <c r="CR294" s="327"/>
      <c r="CS294" s="327"/>
      <c r="CT294" s="327"/>
      <c r="CU294" s="327"/>
      <c r="CV294" s="327"/>
      <c r="CW294" s="327"/>
      <c r="CX294" s="327"/>
      <c r="CY294" s="327"/>
      <c r="CZ294" s="327"/>
      <c r="DA294" s="327"/>
      <c r="DB294" s="327"/>
      <c r="DC294" s="327"/>
      <c r="DD294" s="327"/>
      <c r="DE294" s="327"/>
      <c r="DF294" s="327"/>
      <c r="DG294" s="327"/>
      <c r="DH294" s="327"/>
      <c r="DI294" s="327"/>
      <c r="DJ294" s="327"/>
      <c r="DK294" s="327"/>
      <c r="DL294" s="327"/>
      <c r="DM294" s="327"/>
      <c r="DN294" s="327"/>
      <c r="DO294" s="327"/>
      <c r="DP294" s="327"/>
      <c r="DQ294" s="327"/>
      <c r="DR294" s="327"/>
      <c r="DS294" s="327"/>
      <c r="DT294" s="327"/>
      <c r="DU294" s="327"/>
      <c r="DV294" s="327"/>
      <c r="DW294" s="327"/>
      <c r="DX294" s="327"/>
      <c r="DY294" s="327"/>
      <c r="DZ294" s="327"/>
      <c r="EA294" s="327"/>
      <c r="EB294" s="327"/>
      <c r="EC294" s="327"/>
      <c r="ED294" s="327"/>
      <c r="EE294" s="327"/>
      <c r="EF294" s="327"/>
      <c r="EG294" s="327"/>
      <c r="EH294" s="327"/>
      <c r="EI294" s="327"/>
      <c r="EJ294" s="327"/>
      <c r="EK294" s="327"/>
      <c r="EL294" s="327"/>
      <c r="EM294" s="327"/>
      <c r="EN294" s="327"/>
      <c r="EO294" s="327"/>
      <c r="EP294" s="327"/>
      <c r="EQ294" s="327"/>
      <c r="ER294" s="327"/>
    </row>
    <row r="295" spans="1:148" s="328" customFormat="1" x14ac:dyDescent="0.3">
      <c r="A295" s="332"/>
      <c r="F295" s="367"/>
      <c r="H295" s="332"/>
      <c r="I295" s="490"/>
      <c r="J295" s="490"/>
      <c r="K295" s="368"/>
      <c r="M295" s="369"/>
      <c r="O295" s="512"/>
      <c r="P295" s="512"/>
      <c r="Q295" s="368"/>
      <c r="R295" s="332"/>
      <c r="S295" s="332"/>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7"/>
      <c r="BQ295" s="327"/>
      <c r="BR295" s="327"/>
      <c r="BS295" s="327"/>
      <c r="BT295" s="327"/>
      <c r="BU295" s="327"/>
      <c r="BV295" s="327"/>
      <c r="BW295" s="327"/>
      <c r="BX295" s="327"/>
      <c r="BY295" s="327"/>
      <c r="BZ295" s="327"/>
      <c r="CA295" s="327"/>
      <c r="CB295" s="327"/>
      <c r="CC295" s="327"/>
      <c r="CD295" s="327"/>
      <c r="CE295" s="327"/>
      <c r="CF295" s="327"/>
      <c r="CG295" s="327"/>
      <c r="CH295" s="327"/>
      <c r="CI295" s="327"/>
      <c r="CJ295" s="327"/>
      <c r="CK295" s="327"/>
      <c r="CL295" s="327"/>
      <c r="CM295" s="327"/>
      <c r="CN295" s="327"/>
      <c r="CO295" s="327"/>
      <c r="CP295" s="327"/>
      <c r="CQ295" s="327"/>
      <c r="CR295" s="327"/>
      <c r="CS295" s="327"/>
      <c r="CT295" s="327"/>
      <c r="CU295" s="327"/>
      <c r="CV295" s="327"/>
      <c r="CW295" s="327"/>
      <c r="CX295" s="327"/>
      <c r="CY295" s="327"/>
      <c r="CZ295" s="327"/>
      <c r="DA295" s="327"/>
      <c r="DB295" s="327"/>
      <c r="DC295" s="327"/>
      <c r="DD295" s="327"/>
      <c r="DE295" s="327"/>
      <c r="DF295" s="327"/>
      <c r="DG295" s="327"/>
      <c r="DH295" s="327"/>
      <c r="DI295" s="327"/>
      <c r="DJ295" s="327"/>
      <c r="DK295" s="327"/>
      <c r="DL295" s="327"/>
      <c r="DM295" s="327"/>
      <c r="DN295" s="327"/>
      <c r="DO295" s="327"/>
      <c r="DP295" s="327"/>
      <c r="DQ295" s="327"/>
      <c r="DR295" s="327"/>
      <c r="DS295" s="327"/>
      <c r="DT295" s="327"/>
      <c r="DU295" s="327"/>
      <c r="DV295" s="327"/>
      <c r="DW295" s="327"/>
      <c r="DX295" s="327"/>
      <c r="DY295" s="327"/>
      <c r="DZ295" s="327"/>
      <c r="EA295" s="327"/>
      <c r="EB295" s="327"/>
      <c r="EC295" s="327"/>
      <c r="ED295" s="327"/>
      <c r="EE295" s="327"/>
      <c r="EF295" s="327"/>
      <c r="EG295" s="327"/>
      <c r="EH295" s="327"/>
      <c r="EI295" s="327"/>
      <c r="EJ295" s="327"/>
      <c r="EK295" s="327"/>
      <c r="EL295" s="327"/>
      <c r="EM295" s="327"/>
      <c r="EN295" s="327"/>
      <c r="EO295" s="327"/>
      <c r="EP295" s="327"/>
      <c r="EQ295" s="327"/>
      <c r="ER295" s="327"/>
    </row>
    <row r="296" spans="1:148" s="328" customFormat="1" x14ac:dyDescent="0.3">
      <c r="A296" s="332"/>
      <c r="F296" s="367"/>
      <c r="H296" s="332"/>
      <c r="I296" s="490"/>
      <c r="J296" s="490"/>
      <c r="K296" s="368"/>
      <c r="M296" s="369"/>
      <c r="O296" s="512"/>
      <c r="P296" s="512"/>
      <c r="Q296" s="368"/>
      <c r="R296" s="332"/>
      <c r="S296" s="332"/>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7"/>
      <c r="BQ296" s="327"/>
      <c r="BR296" s="327"/>
      <c r="BS296" s="327"/>
      <c r="BT296" s="327"/>
      <c r="BU296" s="327"/>
      <c r="BV296" s="327"/>
      <c r="BW296" s="327"/>
      <c r="BX296" s="327"/>
      <c r="BY296" s="327"/>
      <c r="BZ296" s="327"/>
      <c r="CA296" s="327"/>
      <c r="CB296" s="327"/>
      <c r="CC296" s="327"/>
      <c r="CD296" s="327"/>
      <c r="CE296" s="327"/>
      <c r="CF296" s="327"/>
      <c r="CG296" s="327"/>
      <c r="CH296" s="327"/>
      <c r="CI296" s="327"/>
      <c r="CJ296" s="327"/>
      <c r="CK296" s="327"/>
      <c r="CL296" s="327"/>
      <c r="CM296" s="327"/>
      <c r="CN296" s="327"/>
      <c r="CO296" s="327"/>
      <c r="CP296" s="327"/>
      <c r="CQ296" s="327"/>
      <c r="CR296" s="327"/>
      <c r="CS296" s="327"/>
      <c r="CT296" s="327"/>
      <c r="CU296" s="327"/>
      <c r="CV296" s="327"/>
      <c r="CW296" s="327"/>
      <c r="CX296" s="327"/>
      <c r="CY296" s="327"/>
      <c r="CZ296" s="327"/>
      <c r="DA296" s="327"/>
      <c r="DB296" s="327"/>
      <c r="DC296" s="327"/>
      <c r="DD296" s="327"/>
      <c r="DE296" s="327"/>
      <c r="DF296" s="327"/>
      <c r="DG296" s="327"/>
      <c r="DH296" s="327"/>
      <c r="DI296" s="327"/>
      <c r="DJ296" s="327"/>
      <c r="DK296" s="327"/>
      <c r="DL296" s="327"/>
      <c r="DM296" s="327"/>
      <c r="DN296" s="327"/>
      <c r="DO296" s="327"/>
      <c r="DP296" s="327"/>
      <c r="DQ296" s="327"/>
      <c r="DR296" s="327"/>
      <c r="DS296" s="327"/>
      <c r="DT296" s="327"/>
      <c r="DU296" s="327"/>
      <c r="DV296" s="327"/>
      <c r="DW296" s="327"/>
      <c r="DX296" s="327"/>
      <c r="DY296" s="327"/>
      <c r="DZ296" s="327"/>
      <c r="EA296" s="327"/>
      <c r="EB296" s="327"/>
      <c r="EC296" s="327"/>
      <c r="ED296" s="327"/>
      <c r="EE296" s="327"/>
      <c r="EF296" s="327"/>
      <c r="EG296" s="327"/>
      <c r="EH296" s="327"/>
      <c r="EI296" s="327"/>
      <c r="EJ296" s="327"/>
      <c r="EK296" s="327"/>
      <c r="EL296" s="327"/>
      <c r="EM296" s="327"/>
      <c r="EN296" s="327"/>
      <c r="EO296" s="327"/>
      <c r="EP296" s="327"/>
      <c r="EQ296" s="327"/>
      <c r="ER296" s="327"/>
    </row>
    <row r="297" spans="1:148" s="328" customFormat="1" x14ac:dyDescent="0.3">
      <c r="A297" s="332"/>
      <c r="F297" s="367"/>
      <c r="H297" s="332"/>
      <c r="I297" s="490"/>
      <c r="J297" s="490"/>
      <c r="K297" s="368"/>
      <c r="M297" s="369"/>
      <c r="O297" s="512"/>
      <c r="P297" s="512"/>
      <c r="Q297" s="368"/>
      <c r="R297" s="332"/>
      <c r="S297" s="332"/>
      <c r="T297" s="327"/>
      <c r="U297" s="327"/>
      <c r="V297" s="327"/>
      <c r="W297" s="327"/>
      <c r="X297" s="327"/>
      <c r="Y297" s="327"/>
      <c r="Z297" s="327"/>
      <c r="AA297" s="327"/>
      <c r="AB297" s="327"/>
      <c r="AC297" s="327"/>
      <c r="AD297" s="327"/>
      <c r="AE297" s="327"/>
      <c r="AF297" s="327"/>
      <c r="AG297" s="327"/>
      <c r="AH297" s="327"/>
      <c r="AI297" s="327"/>
      <c r="AJ297" s="327"/>
      <c r="AK297" s="327"/>
      <c r="AL297" s="327"/>
      <c r="AM297" s="327"/>
      <c r="AN297" s="327"/>
      <c r="AO297" s="327"/>
      <c r="AP297" s="327"/>
      <c r="AQ297" s="327"/>
      <c r="AR297" s="327"/>
      <c r="AS297" s="327"/>
      <c r="AT297" s="327"/>
      <c r="AU297" s="327"/>
      <c r="AV297" s="327"/>
      <c r="AW297" s="327"/>
      <c r="AX297" s="327"/>
      <c r="AY297" s="327"/>
      <c r="AZ297" s="327"/>
      <c r="BA297" s="327"/>
      <c r="BB297" s="327"/>
      <c r="BC297" s="327"/>
      <c r="BD297" s="327"/>
      <c r="BE297" s="327"/>
      <c r="BF297" s="327"/>
      <c r="BG297" s="327"/>
      <c r="BH297" s="327"/>
      <c r="BI297" s="327"/>
      <c r="BJ297" s="327"/>
      <c r="BK297" s="327"/>
      <c r="BL297" s="327"/>
      <c r="BM297" s="327"/>
      <c r="BN297" s="327"/>
      <c r="BO297" s="327"/>
      <c r="BP297" s="327"/>
      <c r="BQ297" s="327"/>
      <c r="BR297" s="327"/>
      <c r="BS297" s="327"/>
      <c r="BT297" s="327"/>
      <c r="BU297" s="327"/>
      <c r="BV297" s="327"/>
      <c r="BW297" s="327"/>
      <c r="BX297" s="327"/>
      <c r="BY297" s="327"/>
      <c r="BZ297" s="327"/>
      <c r="CA297" s="327"/>
      <c r="CB297" s="327"/>
      <c r="CC297" s="327"/>
      <c r="CD297" s="327"/>
      <c r="CE297" s="327"/>
      <c r="CF297" s="327"/>
      <c r="CG297" s="327"/>
      <c r="CH297" s="327"/>
      <c r="CI297" s="327"/>
      <c r="CJ297" s="327"/>
      <c r="CK297" s="327"/>
      <c r="CL297" s="327"/>
      <c r="CM297" s="327"/>
      <c r="CN297" s="327"/>
      <c r="CO297" s="327"/>
      <c r="CP297" s="327"/>
      <c r="CQ297" s="327"/>
      <c r="CR297" s="327"/>
      <c r="CS297" s="327"/>
      <c r="CT297" s="327"/>
      <c r="CU297" s="327"/>
      <c r="CV297" s="327"/>
      <c r="CW297" s="327"/>
      <c r="CX297" s="327"/>
      <c r="CY297" s="327"/>
      <c r="CZ297" s="327"/>
      <c r="DA297" s="327"/>
      <c r="DB297" s="327"/>
      <c r="DC297" s="327"/>
      <c r="DD297" s="327"/>
      <c r="DE297" s="327"/>
      <c r="DF297" s="327"/>
      <c r="DG297" s="327"/>
      <c r="DH297" s="327"/>
      <c r="DI297" s="327"/>
      <c r="DJ297" s="327"/>
      <c r="DK297" s="327"/>
      <c r="DL297" s="327"/>
      <c r="DM297" s="327"/>
      <c r="DN297" s="327"/>
      <c r="DO297" s="327"/>
      <c r="DP297" s="327"/>
      <c r="DQ297" s="327"/>
      <c r="DR297" s="327"/>
      <c r="DS297" s="327"/>
      <c r="DT297" s="327"/>
      <c r="DU297" s="327"/>
      <c r="DV297" s="327"/>
      <c r="DW297" s="327"/>
      <c r="DX297" s="327"/>
      <c r="DY297" s="327"/>
      <c r="DZ297" s="327"/>
      <c r="EA297" s="327"/>
      <c r="EB297" s="327"/>
      <c r="EC297" s="327"/>
      <c r="ED297" s="327"/>
      <c r="EE297" s="327"/>
      <c r="EF297" s="327"/>
      <c r="EG297" s="327"/>
      <c r="EH297" s="327"/>
      <c r="EI297" s="327"/>
      <c r="EJ297" s="327"/>
      <c r="EK297" s="327"/>
      <c r="EL297" s="327"/>
      <c r="EM297" s="327"/>
      <c r="EN297" s="327"/>
      <c r="EO297" s="327"/>
      <c r="EP297" s="327"/>
      <c r="EQ297" s="327"/>
      <c r="ER297" s="327"/>
    </row>
    <row r="298" spans="1:148" s="328" customFormat="1" x14ac:dyDescent="0.3">
      <c r="A298" s="332"/>
      <c r="F298" s="367"/>
      <c r="H298" s="332"/>
      <c r="I298" s="490"/>
      <c r="J298" s="490"/>
      <c r="K298" s="368"/>
      <c r="M298" s="369"/>
      <c r="O298" s="512"/>
      <c r="P298" s="512"/>
      <c r="Q298" s="368"/>
      <c r="R298" s="332"/>
      <c r="S298" s="332"/>
      <c r="T298" s="327"/>
      <c r="U298" s="327"/>
      <c r="V298" s="327"/>
      <c r="W298" s="327"/>
      <c r="X298" s="327"/>
      <c r="Y298" s="327"/>
      <c r="Z298" s="327"/>
      <c r="AA298" s="327"/>
      <c r="AB298" s="327"/>
      <c r="AC298" s="327"/>
      <c r="AD298" s="327"/>
      <c r="AE298" s="327"/>
      <c r="AF298" s="327"/>
      <c r="AG298" s="327"/>
      <c r="AH298" s="327"/>
      <c r="AI298" s="327"/>
      <c r="AJ298" s="327"/>
      <c r="AK298" s="327"/>
      <c r="AL298" s="327"/>
      <c r="AM298" s="327"/>
      <c r="AN298" s="327"/>
      <c r="AO298" s="327"/>
      <c r="AP298" s="327"/>
      <c r="AQ298" s="327"/>
      <c r="AR298" s="327"/>
      <c r="AS298" s="327"/>
      <c r="AT298" s="327"/>
      <c r="AU298" s="327"/>
      <c r="AV298" s="327"/>
      <c r="AW298" s="327"/>
      <c r="AX298" s="327"/>
      <c r="AY298" s="327"/>
      <c r="AZ298" s="327"/>
      <c r="BA298" s="327"/>
      <c r="BB298" s="327"/>
      <c r="BC298" s="327"/>
      <c r="BD298" s="327"/>
      <c r="BE298" s="327"/>
      <c r="BF298" s="327"/>
      <c r="BG298" s="327"/>
      <c r="BH298" s="327"/>
      <c r="BI298" s="327"/>
      <c r="BJ298" s="327"/>
      <c r="BK298" s="327"/>
      <c r="BL298" s="327"/>
      <c r="BM298" s="327"/>
      <c r="BN298" s="327"/>
      <c r="BO298" s="327"/>
      <c r="BP298" s="327"/>
      <c r="BQ298" s="327"/>
      <c r="BR298" s="327"/>
      <c r="BS298" s="327"/>
      <c r="BT298" s="327"/>
      <c r="BU298" s="327"/>
      <c r="BV298" s="327"/>
      <c r="BW298" s="327"/>
      <c r="BX298" s="327"/>
      <c r="BY298" s="327"/>
      <c r="BZ298" s="327"/>
      <c r="CA298" s="327"/>
      <c r="CB298" s="327"/>
      <c r="CC298" s="327"/>
      <c r="CD298" s="327"/>
      <c r="CE298" s="327"/>
      <c r="CF298" s="327"/>
      <c r="CG298" s="327"/>
      <c r="CH298" s="327"/>
      <c r="CI298" s="327"/>
      <c r="CJ298" s="327"/>
      <c r="CK298" s="327"/>
      <c r="CL298" s="327"/>
      <c r="CM298" s="327"/>
      <c r="CN298" s="327"/>
      <c r="CO298" s="327"/>
      <c r="CP298" s="327"/>
      <c r="CQ298" s="327"/>
      <c r="CR298" s="327"/>
      <c r="CS298" s="327"/>
      <c r="CT298" s="327"/>
      <c r="CU298" s="327"/>
      <c r="CV298" s="327"/>
      <c r="CW298" s="327"/>
      <c r="CX298" s="327"/>
      <c r="CY298" s="327"/>
      <c r="CZ298" s="327"/>
      <c r="DA298" s="327"/>
      <c r="DB298" s="327"/>
      <c r="DC298" s="327"/>
      <c r="DD298" s="327"/>
      <c r="DE298" s="327"/>
      <c r="DF298" s="327"/>
      <c r="DG298" s="327"/>
      <c r="DH298" s="327"/>
      <c r="DI298" s="327"/>
      <c r="DJ298" s="327"/>
      <c r="DK298" s="327"/>
      <c r="DL298" s="327"/>
      <c r="DM298" s="327"/>
      <c r="DN298" s="327"/>
      <c r="DO298" s="327"/>
      <c r="DP298" s="327"/>
      <c r="DQ298" s="327"/>
      <c r="DR298" s="327"/>
      <c r="DS298" s="327"/>
      <c r="DT298" s="327"/>
      <c r="DU298" s="327"/>
      <c r="DV298" s="327"/>
      <c r="DW298" s="327"/>
      <c r="DX298" s="327"/>
      <c r="DY298" s="327"/>
      <c r="DZ298" s="327"/>
      <c r="EA298" s="327"/>
      <c r="EB298" s="327"/>
      <c r="EC298" s="327"/>
      <c r="ED298" s="327"/>
      <c r="EE298" s="327"/>
      <c r="EF298" s="327"/>
      <c r="EG298" s="327"/>
      <c r="EH298" s="327"/>
      <c r="EI298" s="327"/>
      <c r="EJ298" s="327"/>
      <c r="EK298" s="327"/>
      <c r="EL298" s="327"/>
      <c r="EM298" s="327"/>
      <c r="EN298" s="327"/>
      <c r="EO298" s="327"/>
      <c r="EP298" s="327"/>
      <c r="EQ298" s="327"/>
      <c r="ER298" s="327"/>
    </row>
    <row r="299" spans="1:148" s="328" customFormat="1" x14ac:dyDescent="0.3">
      <c r="A299" s="332"/>
      <c r="F299" s="367"/>
      <c r="H299" s="332"/>
      <c r="I299" s="490"/>
      <c r="J299" s="490"/>
      <c r="K299" s="368"/>
      <c r="M299" s="369"/>
      <c r="O299" s="512"/>
      <c r="P299" s="512"/>
      <c r="Q299" s="368"/>
      <c r="R299" s="332"/>
      <c r="S299" s="332"/>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327"/>
      <c r="AO299" s="327"/>
      <c r="AP299" s="327"/>
      <c r="AQ299" s="327"/>
      <c r="AR299" s="327"/>
      <c r="AS299" s="327"/>
      <c r="AT299" s="327"/>
      <c r="AU299" s="327"/>
      <c r="AV299" s="327"/>
      <c r="AW299" s="327"/>
      <c r="AX299" s="327"/>
      <c r="AY299" s="327"/>
      <c r="AZ299" s="327"/>
      <c r="BA299" s="327"/>
      <c r="BB299" s="327"/>
      <c r="BC299" s="327"/>
      <c r="BD299" s="327"/>
      <c r="BE299" s="327"/>
      <c r="BF299" s="327"/>
      <c r="BG299" s="327"/>
      <c r="BH299" s="327"/>
      <c r="BI299" s="327"/>
      <c r="BJ299" s="327"/>
      <c r="BK299" s="327"/>
      <c r="BL299" s="327"/>
      <c r="BM299" s="327"/>
      <c r="BN299" s="327"/>
      <c r="BO299" s="327"/>
      <c r="BP299" s="327"/>
      <c r="BQ299" s="327"/>
      <c r="BR299" s="327"/>
      <c r="BS299" s="327"/>
      <c r="BT299" s="327"/>
      <c r="BU299" s="327"/>
      <c r="BV299" s="327"/>
      <c r="BW299" s="327"/>
      <c r="BX299" s="327"/>
      <c r="BY299" s="327"/>
      <c r="BZ299" s="327"/>
      <c r="CA299" s="327"/>
      <c r="CB299" s="327"/>
      <c r="CC299" s="327"/>
      <c r="CD299" s="327"/>
      <c r="CE299" s="327"/>
      <c r="CF299" s="327"/>
      <c r="CG299" s="327"/>
      <c r="CH299" s="327"/>
      <c r="CI299" s="327"/>
      <c r="CJ299" s="327"/>
      <c r="CK299" s="327"/>
      <c r="CL299" s="327"/>
      <c r="CM299" s="327"/>
      <c r="CN299" s="327"/>
      <c r="CO299" s="327"/>
      <c r="CP299" s="327"/>
      <c r="CQ299" s="327"/>
      <c r="CR299" s="327"/>
      <c r="CS299" s="327"/>
      <c r="CT299" s="327"/>
      <c r="CU299" s="327"/>
      <c r="CV299" s="327"/>
      <c r="CW299" s="327"/>
      <c r="CX299" s="327"/>
      <c r="CY299" s="327"/>
      <c r="CZ299" s="327"/>
      <c r="DA299" s="327"/>
      <c r="DB299" s="327"/>
      <c r="DC299" s="327"/>
      <c r="DD299" s="327"/>
      <c r="DE299" s="327"/>
      <c r="DF299" s="327"/>
      <c r="DG299" s="327"/>
      <c r="DH299" s="327"/>
      <c r="DI299" s="327"/>
      <c r="DJ299" s="327"/>
      <c r="DK299" s="327"/>
      <c r="DL299" s="327"/>
      <c r="DM299" s="327"/>
      <c r="DN299" s="327"/>
      <c r="DO299" s="327"/>
      <c r="DP299" s="327"/>
      <c r="DQ299" s="327"/>
      <c r="DR299" s="327"/>
      <c r="DS299" s="327"/>
      <c r="DT299" s="327"/>
      <c r="DU299" s="327"/>
      <c r="DV299" s="327"/>
      <c r="DW299" s="327"/>
      <c r="DX299" s="327"/>
      <c r="DY299" s="327"/>
      <c r="DZ299" s="327"/>
      <c r="EA299" s="327"/>
      <c r="EB299" s="327"/>
      <c r="EC299" s="327"/>
      <c r="ED299" s="327"/>
      <c r="EE299" s="327"/>
      <c r="EF299" s="327"/>
      <c r="EG299" s="327"/>
      <c r="EH299" s="327"/>
      <c r="EI299" s="327"/>
      <c r="EJ299" s="327"/>
      <c r="EK299" s="327"/>
      <c r="EL299" s="327"/>
      <c r="EM299" s="327"/>
      <c r="EN299" s="327"/>
      <c r="EO299" s="327"/>
      <c r="EP299" s="327"/>
      <c r="EQ299" s="327"/>
      <c r="ER299" s="327"/>
    </row>
    <row r="300" spans="1:148" s="328" customFormat="1" x14ac:dyDescent="0.3">
      <c r="A300" s="332"/>
      <c r="F300" s="367"/>
      <c r="H300" s="332"/>
      <c r="I300" s="490"/>
      <c r="J300" s="490"/>
      <c r="K300" s="368"/>
      <c r="M300" s="369"/>
      <c r="O300" s="512"/>
      <c r="P300" s="512"/>
      <c r="Q300" s="368"/>
      <c r="R300" s="332"/>
      <c r="S300" s="332"/>
      <c r="T300" s="327"/>
      <c r="U300" s="327"/>
      <c r="V300" s="327"/>
      <c r="W300" s="327"/>
      <c r="X300" s="327"/>
      <c r="Y300" s="327"/>
      <c r="Z300" s="327"/>
      <c r="AA300" s="327"/>
      <c r="AB300" s="327"/>
      <c r="AC300" s="327"/>
      <c r="AD300" s="327"/>
      <c r="AE300" s="327"/>
      <c r="AF300" s="327"/>
      <c r="AG300" s="327"/>
      <c r="AH300" s="327"/>
      <c r="AI300" s="327"/>
      <c r="AJ300" s="327"/>
      <c r="AK300" s="327"/>
      <c r="AL300" s="327"/>
      <c r="AM300" s="327"/>
      <c r="AN300" s="327"/>
      <c r="AO300" s="327"/>
      <c r="AP300" s="327"/>
      <c r="AQ300" s="327"/>
      <c r="AR300" s="327"/>
      <c r="AS300" s="327"/>
      <c r="AT300" s="327"/>
      <c r="AU300" s="327"/>
      <c r="AV300" s="327"/>
      <c r="AW300" s="327"/>
      <c r="AX300" s="327"/>
      <c r="AY300" s="327"/>
      <c r="AZ300" s="327"/>
      <c r="BA300" s="327"/>
      <c r="BB300" s="327"/>
      <c r="BC300" s="327"/>
      <c r="BD300" s="327"/>
      <c r="BE300" s="327"/>
      <c r="BF300" s="327"/>
      <c r="BG300" s="327"/>
      <c r="BH300" s="327"/>
      <c r="BI300" s="327"/>
      <c r="BJ300" s="327"/>
      <c r="BK300" s="327"/>
      <c r="BL300" s="327"/>
      <c r="BM300" s="327"/>
      <c r="BN300" s="327"/>
      <c r="BO300" s="327"/>
      <c r="BP300" s="327"/>
      <c r="BQ300" s="327"/>
      <c r="BR300" s="327"/>
      <c r="BS300" s="327"/>
      <c r="BT300" s="327"/>
      <c r="BU300" s="327"/>
      <c r="BV300" s="327"/>
      <c r="BW300" s="327"/>
      <c r="BX300" s="327"/>
      <c r="BY300" s="327"/>
      <c r="BZ300" s="327"/>
      <c r="CA300" s="327"/>
      <c r="CB300" s="327"/>
      <c r="CC300" s="327"/>
      <c r="CD300" s="327"/>
      <c r="CE300" s="327"/>
      <c r="CF300" s="327"/>
      <c r="CG300" s="327"/>
      <c r="CH300" s="327"/>
      <c r="CI300" s="327"/>
      <c r="CJ300" s="327"/>
      <c r="CK300" s="327"/>
      <c r="CL300" s="327"/>
      <c r="CM300" s="327"/>
      <c r="CN300" s="327"/>
      <c r="CO300" s="327"/>
      <c r="CP300" s="327"/>
      <c r="CQ300" s="327"/>
      <c r="CR300" s="327"/>
      <c r="CS300" s="327"/>
      <c r="CT300" s="327"/>
      <c r="CU300" s="327"/>
      <c r="CV300" s="327"/>
      <c r="CW300" s="327"/>
      <c r="CX300" s="327"/>
      <c r="CY300" s="327"/>
      <c r="CZ300" s="327"/>
      <c r="DA300" s="327"/>
      <c r="DB300" s="327"/>
      <c r="DC300" s="327"/>
      <c r="DD300" s="327"/>
      <c r="DE300" s="327"/>
      <c r="DF300" s="327"/>
      <c r="DG300" s="327"/>
      <c r="DH300" s="327"/>
      <c r="DI300" s="327"/>
      <c r="DJ300" s="327"/>
      <c r="DK300" s="327"/>
      <c r="DL300" s="327"/>
      <c r="DM300" s="327"/>
      <c r="DN300" s="327"/>
      <c r="DO300" s="327"/>
      <c r="DP300" s="327"/>
      <c r="DQ300" s="327"/>
      <c r="DR300" s="327"/>
      <c r="DS300" s="327"/>
      <c r="DT300" s="327"/>
      <c r="DU300" s="327"/>
      <c r="DV300" s="327"/>
      <c r="DW300" s="327"/>
      <c r="DX300" s="327"/>
      <c r="DY300" s="327"/>
      <c r="DZ300" s="327"/>
      <c r="EA300" s="327"/>
      <c r="EB300" s="327"/>
      <c r="EC300" s="327"/>
      <c r="ED300" s="327"/>
      <c r="EE300" s="327"/>
      <c r="EF300" s="327"/>
      <c r="EG300" s="327"/>
      <c r="EH300" s="327"/>
      <c r="EI300" s="327"/>
      <c r="EJ300" s="327"/>
      <c r="EK300" s="327"/>
      <c r="EL300" s="327"/>
      <c r="EM300" s="327"/>
      <c r="EN300" s="327"/>
      <c r="EO300" s="327"/>
      <c r="EP300" s="327"/>
      <c r="EQ300" s="327"/>
      <c r="ER300" s="327"/>
    </row>
    <row r="301" spans="1:148" s="328" customFormat="1" x14ac:dyDescent="0.3">
      <c r="A301" s="332"/>
      <c r="F301" s="367"/>
      <c r="H301" s="332"/>
      <c r="I301" s="490"/>
      <c r="J301" s="490"/>
      <c r="K301" s="368"/>
      <c r="M301" s="369"/>
      <c r="O301" s="512"/>
      <c r="P301" s="512"/>
      <c r="Q301" s="368"/>
      <c r="R301" s="332"/>
      <c r="S301" s="332"/>
      <c r="T301" s="327"/>
      <c r="U301" s="327"/>
      <c r="V301" s="327"/>
      <c r="W301" s="327"/>
      <c r="X301" s="327"/>
      <c r="Y301" s="327"/>
      <c r="Z301" s="327"/>
      <c r="AA301" s="327"/>
      <c r="AB301" s="327"/>
      <c r="AC301" s="327"/>
      <c r="AD301" s="327"/>
      <c r="AE301" s="327"/>
      <c r="AF301" s="327"/>
      <c r="AG301" s="327"/>
      <c r="AH301" s="327"/>
      <c r="AI301" s="327"/>
      <c r="AJ301" s="327"/>
      <c r="AK301" s="327"/>
      <c r="AL301" s="327"/>
      <c r="AM301" s="327"/>
      <c r="AN301" s="327"/>
      <c r="AO301" s="327"/>
      <c r="AP301" s="327"/>
      <c r="AQ301" s="327"/>
      <c r="AR301" s="327"/>
      <c r="AS301" s="327"/>
      <c r="AT301" s="327"/>
      <c r="AU301" s="327"/>
      <c r="AV301" s="327"/>
      <c r="AW301" s="327"/>
      <c r="AX301" s="327"/>
      <c r="AY301" s="327"/>
      <c r="AZ301" s="327"/>
      <c r="BA301" s="327"/>
      <c r="BB301" s="327"/>
      <c r="BC301" s="327"/>
      <c r="BD301" s="327"/>
      <c r="BE301" s="327"/>
      <c r="BF301" s="327"/>
      <c r="BG301" s="327"/>
      <c r="BH301" s="327"/>
      <c r="BI301" s="327"/>
      <c r="BJ301" s="327"/>
      <c r="BK301" s="327"/>
      <c r="BL301" s="327"/>
      <c r="BM301" s="327"/>
      <c r="BN301" s="327"/>
      <c r="BO301" s="327"/>
      <c r="BP301" s="327"/>
      <c r="BQ301" s="327"/>
      <c r="BR301" s="327"/>
      <c r="BS301" s="327"/>
      <c r="BT301" s="327"/>
      <c r="BU301" s="327"/>
      <c r="BV301" s="327"/>
      <c r="BW301" s="327"/>
      <c r="BX301" s="327"/>
      <c r="BY301" s="327"/>
      <c r="BZ301" s="327"/>
      <c r="CA301" s="327"/>
      <c r="CB301" s="327"/>
      <c r="CC301" s="327"/>
      <c r="CD301" s="327"/>
      <c r="CE301" s="327"/>
      <c r="CF301" s="327"/>
      <c r="CG301" s="327"/>
      <c r="CH301" s="327"/>
      <c r="CI301" s="327"/>
      <c r="CJ301" s="327"/>
      <c r="CK301" s="327"/>
      <c r="CL301" s="327"/>
      <c r="CM301" s="327"/>
      <c r="CN301" s="327"/>
      <c r="CO301" s="327"/>
      <c r="CP301" s="327"/>
      <c r="CQ301" s="327"/>
      <c r="CR301" s="327"/>
      <c r="CS301" s="327"/>
      <c r="CT301" s="327"/>
      <c r="CU301" s="327"/>
      <c r="CV301" s="327"/>
      <c r="CW301" s="327"/>
      <c r="CX301" s="327"/>
      <c r="CY301" s="327"/>
      <c r="CZ301" s="327"/>
      <c r="DA301" s="327"/>
      <c r="DB301" s="327"/>
      <c r="DC301" s="327"/>
      <c r="DD301" s="327"/>
      <c r="DE301" s="327"/>
      <c r="DF301" s="327"/>
      <c r="DG301" s="327"/>
      <c r="DH301" s="327"/>
      <c r="DI301" s="327"/>
      <c r="DJ301" s="327"/>
      <c r="DK301" s="327"/>
      <c r="DL301" s="327"/>
      <c r="DM301" s="327"/>
      <c r="DN301" s="327"/>
      <c r="DO301" s="327"/>
      <c r="DP301" s="327"/>
      <c r="DQ301" s="327"/>
      <c r="DR301" s="327"/>
      <c r="DS301" s="327"/>
      <c r="DT301" s="327"/>
      <c r="DU301" s="327"/>
      <c r="DV301" s="327"/>
      <c r="DW301" s="327"/>
      <c r="DX301" s="327"/>
      <c r="DY301" s="327"/>
      <c r="DZ301" s="327"/>
      <c r="EA301" s="327"/>
      <c r="EB301" s="327"/>
      <c r="EC301" s="327"/>
      <c r="ED301" s="327"/>
      <c r="EE301" s="327"/>
      <c r="EF301" s="327"/>
      <c r="EG301" s="327"/>
      <c r="EH301" s="327"/>
      <c r="EI301" s="327"/>
      <c r="EJ301" s="327"/>
      <c r="EK301" s="327"/>
      <c r="EL301" s="327"/>
      <c r="EM301" s="327"/>
      <c r="EN301" s="327"/>
      <c r="EO301" s="327"/>
      <c r="EP301" s="327"/>
      <c r="EQ301" s="327"/>
      <c r="ER301" s="327"/>
    </row>
    <row r="302" spans="1:148" s="328" customFormat="1" x14ac:dyDescent="0.3">
      <c r="A302" s="332"/>
      <c r="F302" s="367"/>
      <c r="H302" s="332"/>
      <c r="I302" s="490"/>
      <c r="J302" s="490"/>
      <c r="K302" s="368"/>
      <c r="M302" s="369"/>
      <c r="O302" s="512"/>
      <c r="P302" s="512"/>
      <c r="Q302" s="368"/>
      <c r="R302" s="332"/>
      <c r="S302" s="332"/>
      <c r="T302" s="327"/>
      <c r="U302" s="327"/>
      <c r="V302" s="327"/>
      <c r="W302" s="327"/>
      <c r="X302" s="327"/>
      <c r="Y302" s="327"/>
      <c r="Z302" s="327"/>
      <c r="AA302" s="327"/>
      <c r="AB302" s="327"/>
      <c r="AC302" s="327"/>
      <c r="AD302" s="327"/>
      <c r="AE302" s="327"/>
      <c r="AF302" s="327"/>
      <c r="AG302" s="327"/>
      <c r="AH302" s="327"/>
      <c r="AI302" s="327"/>
      <c r="AJ302" s="327"/>
      <c r="AK302" s="327"/>
      <c r="AL302" s="327"/>
      <c r="AM302" s="327"/>
      <c r="AN302" s="327"/>
      <c r="AO302" s="327"/>
      <c r="AP302" s="327"/>
      <c r="AQ302" s="327"/>
      <c r="AR302" s="327"/>
      <c r="AS302" s="327"/>
      <c r="AT302" s="327"/>
      <c r="AU302" s="327"/>
      <c r="AV302" s="327"/>
      <c r="AW302" s="327"/>
      <c r="AX302" s="327"/>
      <c r="AY302" s="327"/>
      <c r="AZ302" s="327"/>
      <c r="BA302" s="327"/>
      <c r="BB302" s="327"/>
      <c r="BC302" s="327"/>
      <c r="BD302" s="327"/>
      <c r="BE302" s="327"/>
      <c r="BF302" s="327"/>
      <c r="BG302" s="327"/>
      <c r="BH302" s="327"/>
      <c r="BI302" s="327"/>
      <c r="BJ302" s="327"/>
      <c r="BK302" s="327"/>
      <c r="BL302" s="327"/>
      <c r="BM302" s="327"/>
      <c r="BN302" s="327"/>
      <c r="BO302" s="327"/>
      <c r="BP302" s="327"/>
      <c r="BQ302" s="327"/>
      <c r="BR302" s="327"/>
      <c r="BS302" s="327"/>
      <c r="BT302" s="327"/>
      <c r="BU302" s="327"/>
      <c r="BV302" s="327"/>
      <c r="BW302" s="327"/>
      <c r="BX302" s="327"/>
      <c r="BY302" s="327"/>
      <c r="BZ302" s="327"/>
      <c r="CA302" s="327"/>
      <c r="CB302" s="327"/>
      <c r="CC302" s="327"/>
      <c r="CD302" s="327"/>
      <c r="CE302" s="327"/>
      <c r="CF302" s="327"/>
      <c r="CG302" s="327"/>
      <c r="CH302" s="327"/>
      <c r="CI302" s="327"/>
      <c r="CJ302" s="327"/>
      <c r="CK302" s="327"/>
      <c r="CL302" s="327"/>
      <c r="CM302" s="327"/>
      <c r="CN302" s="327"/>
      <c r="CO302" s="327"/>
      <c r="CP302" s="327"/>
      <c r="CQ302" s="327"/>
      <c r="CR302" s="327"/>
      <c r="CS302" s="327"/>
      <c r="CT302" s="327"/>
      <c r="CU302" s="327"/>
      <c r="CV302" s="327"/>
      <c r="CW302" s="327"/>
      <c r="CX302" s="327"/>
      <c r="CY302" s="327"/>
      <c r="CZ302" s="327"/>
      <c r="DA302" s="327"/>
      <c r="DB302" s="327"/>
      <c r="DC302" s="327"/>
      <c r="DD302" s="327"/>
      <c r="DE302" s="327"/>
      <c r="DF302" s="327"/>
      <c r="DG302" s="327"/>
      <c r="DH302" s="327"/>
      <c r="DI302" s="327"/>
      <c r="DJ302" s="327"/>
      <c r="DK302" s="327"/>
      <c r="DL302" s="327"/>
      <c r="DM302" s="327"/>
      <c r="DN302" s="327"/>
      <c r="DO302" s="327"/>
      <c r="DP302" s="327"/>
      <c r="DQ302" s="327"/>
      <c r="DR302" s="327"/>
      <c r="DS302" s="327"/>
      <c r="DT302" s="327"/>
      <c r="DU302" s="327"/>
      <c r="DV302" s="327"/>
      <c r="DW302" s="327"/>
      <c r="DX302" s="327"/>
      <c r="DY302" s="327"/>
      <c r="DZ302" s="327"/>
      <c r="EA302" s="327"/>
      <c r="EB302" s="327"/>
      <c r="EC302" s="327"/>
      <c r="ED302" s="327"/>
      <c r="EE302" s="327"/>
      <c r="EF302" s="327"/>
      <c r="EG302" s="327"/>
      <c r="EH302" s="327"/>
      <c r="EI302" s="327"/>
      <c r="EJ302" s="327"/>
      <c r="EK302" s="327"/>
      <c r="EL302" s="327"/>
      <c r="EM302" s="327"/>
      <c r="EN302" s="327"/>
      <c r="EO302" s="327"/>
      <c r="EP302" s="327"/>
      <c r="EQ302" s="327"/>
      <c r="ER302" s="327"/>
    </row>
    <row r="303" spans="1:148" s="328" customFormat="1" x14ac:dyDescent="0.3">
      <c r="A303" s="332"/>
      <c r="F303" s="367"/>
      <c r="H303" s="332"/>
      <c r="I303" s="490"/>
      <c r="J303" s="490"/>
      <c r="K303" s="368"/>
      <c r="M303" s="369"/>
      <c r="O303" s="512"/>
      <c r="P303" s="512"/>
      <c r="Q303" s="368"/>
      <c r="R303" s="332"/>
      <c r="S303" s="332"/>
      <c r="T303" s="327"/>
      <c r="U303" s="327"/>
      <c r="V303" s="327"/>
      <c r="W303" s="327"/>
      <c r="X303" s="327"/>
      <c r="Y303" s="327"/>
      <c r="Z303" s="327"/>
      <c r="AA303" s="327"/>
      <c r="AB303" s="327"/>
      <c r="AC303" s="327"/>
      <c r="AD303" s="327"/>
      <c r="AE303" s="327"/>
      <c r="AF303" s="327"/>
      <c r="AG303" s="327"/>
      <c r="AH303" s="327"/>
      <c r="AI303" s="327"/>
      <c r="AJ303" s="327"/>
      <c r="AK303" s="327"/>
      <c r="AL303" s="327"/>
      <c r="AM303" s="327"/>
      <c r="AN303" s="327"/>
      <c r="AO303" s="327"/>
      <c r="AP303" s="327"/>
      <c r="AQ303" s="327"/>
      <c r="AR303" s="327"/>
      <c r="AS303" s="327"/>
      <c r="AT303" s="327"/>
      <c r="AU303" s="327"/>
      <c r="AV303" s="327"/>
      <c r="AW303" s="327"/>
      <c r="AX303" s="327"/>
      <c r="AY303" s="327"/>
      <c r="AZ303" s="327"/>
      <c r="BA303" s="327"/>
      <c r="BB303" s="327"/>
      <c r="BC303" s="327"/>
      <c r="BD303" s="327"/>
      <c r="BE303" s="327"/>
      <c r="BF303" s="327"/>
      <c r="BG303" s="327"/>
      <c r="BH303" s="327"/>
      <c r="BI303" s="327"/>
      <c r="BJ303" s="327"/>
      <c r="BK303" s="327"/>
      <c r="BL303" s="327"/>
      <c r="BM303" s="327"/>
      <c r="BN303" s="327"/>
      <c r="BO303" s="327"/>
      <c r="BP303" s="327"/>
      <c r="BQ303" s="327"/>
      <c r="BR303" s="327"/>
      <c r="BS303" s="327"/>
      <c r="BT303" s="327"/>
      <c r="BU303" s="327"/>
      <c r="BV303" s="327"/>
      <c r="BW303" s="327"/>
      <c r="BX303" s="327"/>
      <c r="BY303" s="327"/>
      <c r="BZ303" s="327"/>
      <c r="CA303" s="327"/>
      <c r="CB303" s="327"/>
      <c r="CC303" s="327"/>
      <c r="CD303" s="327"/>
      <c r="CE303" s="327"/>
      <c r="CF303" s="327"/>
      <c r="CG303" s="327"/>
      <c r="CH303" s="327"/>
      <c r="CI303" s="327"/>
      <c r="CJ303" s="327"/>
      <c r="CK303" s="327"/>
      <c r="CL303" s="327"/>
      <c r="CM303" s="327"/>
      <c r="CN303" s="327"/>
      <c r="CO303" s="327"/>
      <c r="CP303" s="327"/>
      <c r="CQ303" s="327"/>
      <c r="CR303" s="327"/>
      <c r="CS303" s="327"/>
      <c r="CT303" s="327"/>
      <c r="CU303" s="327"/>
      <c r="CV303" s="327"/>
      <c r="CW303" s="327"/>
      <c r="CX303" s="327"/>
      <c r="CY303" s="327"/>
      <c r="CZ303" s="327"/>
      <c r="DA303" s="327"/>
      <c r="DB303" s="327"/>
      <c r="DC303" s="327"/>
      <c r="DD303" s="327"/>
      <c r="DE303" s="327"/>
      <c r="DF303" s="327"/>
      <c r="DG303" s="327"/>
      <c r="DH303" s="327"/>
      <c r="DI303" s="327"/>
      <c r="DJ303" s="327"/>
      <c r="DK303" s="327"/>
      <c r="DL303" s="327"/>
      <c r="DM303" s="327"/>
      <c r="DN303" s="327"/>
      <c r="DO303" s="327"/>
      <c r="DP303" s="327"/>
      <c r="DQ303" s="327"/>
      <c r="DR303" s="327"/>
      <c r="DS303" s="327"/>
      <c r="DT303" s="327"/>
      <c r="DU303" s="327"/>
      <c r="DV303" s="327"/>
      <c r="DW303" s="327"/>
      <c r="DX303" s="327"/>
      <c r="DY303" s="327"/>
      <c r="DZ303" s="327"/>
      <c r="EA303" s="327"/>
      <c r="EB303" s="327"/>
      <c r="EC303" s="327"/>
      <c r="ED303" s="327"/>
      <c r="EE303" s="327"/>
      <c r="EF303" s="327"/>
      <c r="EG303" s="327"/>
      <c r="EH303" s="327"/>
      <c r="EI303" s="327"/>
      <c r="EJ303" s="327"/>
      <c r="EK303" s="327"/>
      <c r="EL303" s="327"/>
      <c r="EM303" s="327"/>
      <c r="EN303" s="327"/>
      <c r="EO303" s="327"/>
      <c r="EP303" s="327"/>
      <c r="EQ303" s="327"/>
      <c r="ER303" s="327"/>
    </row>
    <row r="304" spans="1:148" s="328" customFormat="1" x14ac:dyDescent="0.3">
      <c r="A304" s="332"/>
      <c r="F304" s="367"/>
      <c r="H304" s="332"/>
      <c r="I304" s="490"/>
      <c r="J304" s="490"/>
      <c r="K304" s="368"/>
      <c r="M304" s="369"/>
      <c r="O304" s="512"/>
      <c r="P304" s="512"/>
      <c r="Q304" s="368"/>
      <c r="R304" s="332"/>
      <c r="S304" s="332"/>
      <c r="T304" s="327"/>
      <c r="U304" s="327"/>
      <c r="V304" s="327"/>
      <c r="W304" s="327"/>
      <c r="X304" s="327"/>
      <c r="Y304" s="327"/>
      <c r="Z304" s="327"/>
      <c r="AA304" s="327"/>
      <c r="AB304" s="327"/>
      <c r="AC304" s="327"/>
      <c r="AD304" s="327"/>
      <c r="AE304" s="327"/>
      <c r="AF304" s="327"/>
      <c r="AG304" s="327"/>
      <c r="AH304" s="327"/>
      <c r="AI304" s="327"/>
      <c r="AJ304" s="327"/>
      <c r="AK304" s="327"/>
      <c r="AL304" s="327"/>
      <c r="AM304" s="327"/>
      <c r="AN304" s="327"/>
      <c r="AO304" s="327"/>
      <c r="AP304" s="327"/>
      <c r="AQ304" s="327"/>
      <c r="AR304" s="327"/>
      <c r="AS304" s="327"/>
      <c r="AT304" s="327"/>
      <c r="AU304" s="327"/>
      <c r="AV304" s="327"/>
      <c r="AW304" s="327"/>
      <c r="AX304" s="327"/>
      <c r="AY304" s="327"/>
      <c r="AZ304" s="327"/>
      <c r="BA304" s="327"/>
      <c r="BB304" s="327"/>
      <c r="BC304" s="327"/>
      <c r="BD304" s="327"/>
      <c r="BE304" s="327"/>
      <c r="BF304" s="327"/>
      <c r="BG304" s="327"/>
      <c r="BH304" s="327"/>
      <c r="BI304" s="327"/>
      <c r="BJ304" s="327"/>
      <c r="BK304" s="327"/>
      <c r="BL304" s="327"/>
      <c r="BM304" s="327"/>
      <c r="BN304" s="327"/>
      <c r="BO304" s="327"/>
      <c r="BP304" s="327"/>
      <c r="BQ304" s="327"/>
      <c r="BR304" s="327"/>
      <c r="BS304" s="327"/>
      <c r="BT304" s="327"/>
      <c r="BU304" s="327"/>
      <c r="BV304" s="327"/>
      <c r="BW304" s="327"/>
      <c r="BX304" s="327"/>
      <c r="BY304" s="327"/>
      <c r="BZ304" s="327"/>
      <c r="CA304" s="327"/>
      <c r="CB304" s="327"/>
      <c r="CC304" s="327"/>
      <c r="CD304" s="327"/>
      <c r="CE304" s="327"/>
      <c r="CF304" s="327"/>
      <c r="CG304" s="327"/>
      <c r="CH304" s="327"/>
      <c r="CI304" s="327"/>
      <c r="CJ304" s="327"/>
      <c r="CK304" s="327"/>
      <c r="CL304" s="327"/>
      <c r="CM304" s="327"/>
      <c r="CN304" s="327"/>
      <c r="CO304" s="327"/>
      <c r="CP304" s="327"/>
      <c r="CQ304" s="327"/>
      <c r="CR304" s="327"/>
      <c r="CS304" s="327"/>
      <c r="CT304" s="327"/>
      <c r="CU304" s="327"/>
      <c r="CV304" s="327"/>
      <c r="CW304" s="327"/>
      <c r="CX304" s="327"/>
      <c r="CY304" s="327"/>
      <c r="CZ304" s="327"/>
      <c r="DA304" s="327"/>
      <c r="DB304" s="327"/>
      <c r="DC304" s="327"/>
      <c r="DD304" s="327"/>
      <c r="DE304" s="327"/>
      <c r="DF304" s="327"/>
      <c r="DG304" s="327"/>
      <c r="DH304" s="327"/>
      <c r="DI304" s="327"/>
      <c r="DJ304" s="327"/>
      <c r="DK304" s="327"/>
      <c r="DL304" s="327"/>
      <c r="DM304" s="327"/>
      <c r="DN304" s="327"/>
      <c r="DO304" s="327"/>
      <c r="DP304" s="327"/>
      <c r="DQ304" s="327"/>
      <c r="DR304" s="327"/>
      <c r="DS304" s="327"/>
      <c r="DT304" s="327"/>
      <c r="DU304" s="327"/>
      <c r="DV304" s="327"/>
      <c r="DW304" s="327"/>
      <c r="DX304" s="327"/>
      <c r="DY304" s="327"/>
      <c r="DZ304" s="327"/>
      <c r="EA304" s="327"/>
      <c r="EB304" s="327"/>
      <c r="EC304" s="327"/>
      <c r="ED304" s="327"/>
      <c r="EE304" s="327"/>
      <c r="EF304" s="327"/>
      <c r="EG304" s="327"/>
      <c r="EH304" s="327"/>
      <c r="EI304" s="327"/>
      <c r="EJ304" s="327"/>
      <c r="EK304" s="327"/>
      <c r="EL304" s="327"/>
      <c r="EM304" s="327"/>
      <c r="EN304" s="327"/>
      <c r="EO304" s="327"/>
      <c r="EP304" s="327"/>
      <c r="EQ304" s="327"/>
      <c r="ER304" s="327"/>
    </row>
    <row r="305" spans="1:148" s="328" customFormat="1" x14ac:dyDescent="0.3">
      <c r="A305" s="332"/>
      <c r="F305" s="367"/>
      <c r="H305" s="332"/>
      <c r="I305" s="490"/>
      <c r="J305" s="490"/>
      <c r="K305" s="368"/>
      <c r="M305" s="369"/>
      <c r="O305" s="512"/>
      <c r="P305" s="512"/>
      <c r="Q305" s="368"/>
      <c r="R305" s="332"/>
      <c r="S305" s="332"/>
      <c r="T305" s="327"/>
      <c r="U305" s="327"/>
      <c r="V305" s="327"/>
      <c r="W305" s="327"/>
      <c r="X305" s="327"/>
      <c r="Y305" s="327"/>
      <c r="Z305" s="327"/>
      <c r="AA305" s="327"/>
      <c r="AB305" s="327"/>
      <c r="AC305" s="327"/>
      <c r="AD305" s="327"/>
      <c r="AE305" s="327"/>
      <c r="AF305" s="327"/>
      <c r="AG305" s="327"/>
      <c r="AH305" s="327"/>
      <c r="AI305" s="327"/>
      <c r="AJ305" s="327"/>
      <c r="AK305" s="327"/>
      <c r="AL305" s="327"/>
      <c r="AM305" s="327"/>
      <c r="AN305" s="327"/>
      <c r="AO305" s="327"/>
      <c r="AP305" s="327"/>
      <c r="AQ305" s="327"/>
      <c r="AR305" s="327"/>
      <c r="AS305" s="327"/>
      <c r="AT305" s="327"/>
      <c r="AU305" s="327"/>
      <c r="AV305" s="327"/>
      <c r="AW305" s="327"/>
      <c r="AX305" s="327"/>
      <c r="AY305" s="327"/>
      <c r="AZ305" s="327"/>
      <c r="BA305" s="327"/>
      <c r="BB305" s="327"/>
      <c r="BC305" s="327"/>
      <c r="BD305" s="327"/>
      <c r="BE305" s="327"/>
      <c r="BF305" s="327"/>
      <c r="BG305" s="327"/>
      <c r="BH305" s="327"/>
      <c r="BI305" s="327"/>
      <c r="BJ305" s="327"/>
      <c r="BK305" s="327"/>
      <c r="BL305" s="327"/>
      <c r="BM305" s="327"/>
      <c r="BN305" s="327"/>
      <c r="BO305" s="327"/>
      <c r="BP305" s="327"/>
      <c r="BQ305" s="327"/>
      <c r="BR305" s="327"/>
      <c r="BS305" s="327"/>
      <c r="BT305" s="327"/>
      <c r="BU305" s="327"/>
      <c r="BV305" s="327"/>
      <c r="BW305" s="327"/>
      <c r="BX305" s="327"/>
      <c r="BY305" s="327"/>
      <c r="BZ305" s="327"/>
      <c r="CA305" s="327"/>
      <c r="CB305" s="327"/>
      <c r="CC305" s="327"/>
      <c r="CD305" s="327"/>
      <c r="CE305" s="327"/>
      <c r="CF305" s="327"/>
      <c r="CG305" s="327"/>
      <c r="CH305" s="327"/>
      <c r="CI305" s="327"/>
      <c r="CJ305" s="327"/>
      <c r="CK305" s="327"/>
      <c r="CL305" s="327"/>
      <c r="CM305" s="327"/>
      <c r="CN305" s="327"/>
      <c r="CO305" s="327"/>
      <c r="CP305" s="327"/>
      <c r="CQ305" s="327"/>
      <c r="CR305" s="327"/>
      <c r="CS305" s="327"/>
      <c r="CT305" s="327"/>
      <c r="CU305" s="327"/>
      <c r="CV305" s="327"/>
      <c r="CW305" s="327"/>
      <c r="CX305" s="327"/>
      <c r="CY305" s="327"/>
      <c r="CZ305" s="327"/>
      <c r="DA305" s="327"/>
      <c r="DB305" s="327"/>
      <c r="DC305" s="327"/>
      <c r="DD305" s="327"/>
      <c r="DE305" s="327"/>
      <c r="DF305" s="327"/>
      <c r="DG305" s="327"/>
      <c r="DH305" s="327"/>
      <c r="DI305" s="327"/>
      <c r="DJ305" s="327"/>
      <c r="DK305" s="327"/>
      <c r="DL305" s="327"/>
      <c r="DM305" s="327"/>
      <c r="DN305" s="327"/>
      <c r="DO305" s="327"/>
      <c r="DP305" s="327"/>
      <c r="DQ305" s="327"/>
      <c r="DR305" s="327"/>
      <c r="DS305" s="327"/>
      <c r="DT305" s="327"/>
      <c r="DU305" s="327"/>
      <c r="DV305" s="327"/>
      <c r="DW305" s="327"/>
      <c r="DX305" s="327"/>
      <c r="DY305" s="327"/>
      <c r="DZ305" s="327"/>
      <c r="EA305" s="327"/>
      <c r="EB305" s="327"/>
      <c r="EC305" s="327"/>
      <c r="ED305" s="327"/>
      <c r="EE305" s="327"/>
      <c r="EF305" s="327"/>
      <c r="EG305" s="327"/>
      <c r="EH305" s="327"/>
      <c r="EI305" s="327"/>
      <c r="EJ305" s="327"/>
      <c r="EK305" s="327"/>
      <c r="EL305" s="327"/>
      <c r="EM305" s="327"/>
      <c r="EN305" s="327"/>
      <c r="EO305" s="327"/>
      <c r="EP305" s="327"/>
      <c r="EQ305" s="327"/>
      <c r="ER305" s="327"/>
    </row>
    <row r="306" spans="1:148" s="328" customFormat="1" x14ac:dyDescent="0.3">
      <c r="A306" s="332"/>
      <c r="F306" s="367"/>
      <c r="H306" s="332"/>
      <c r="I306" s="490"/>
      <c r="J306" s="490"/>
      <c r="K306" s="368"/>
      <c r="M306" s="369"/>
      <c r="O306" s="512"/>
      <c r="P306" s="512"/>
      <c r="Q306" s="368"/>
      <c r="R306" s="332"/>
      <c r="S306" s="332"/>
      <c r="T306" s="327"/>
      <c r="U306" s="327"/>
      <c r="V306" s="327"/>
      <c r="W306" s="327"/>
      <c r="X306" s="327"/>
      <c r="Y306" s="327"/>
      <c r="Z306" s="327"/>
      <c r="AA306" s="327"/>
      <c r="AB306" s="327"/>
      <c r="AC306" s="327"/>
      <c r="AD306" s="327"/>
      <c r="AE306" s="327"/>
      <c r="AF306" s="327"/>
      <c r="AG306" s="327"/>
      <c r="AH306" s="327"/>
      <c r="AI306" s="327"/>
      <c r="AJ306" s="327"/>
      <c r="AK306" s="327"/>
      <c r="AL306" s="327"/>
      <c r="AM306" s="327"/>
      <c r="AN306" s="327"/>
      <c r="AO306" s="327"/>
      <c r="AP306" s="327"/>
      <c r="AQ306" s="327"/>
      <c r="AR306" s="327"/>
      <c r="AS306" s="327"/>
      <c r="AT306" s="327"/>
      <c r="AU306" s="327"/>
      <c r="AV306" s="327"/>
      <c r="AW306" s="327"/>
      <c r="AX306" s="327"/>
      <c r="AY306" s="327"/>
      <c r="AZ306" s="327"/>
      <c r="BA306" s="327"/>
      <c r="BB306" s="327"/>
      <c r="BC306" s="327"/>
      <c r="BD306" s="327"/>
      <c r="BE306" s="327"/>
      <c r="BF306" s="327"/>
      <c r="BG306" s="327"/>
      <c r="BH306" s="327"/>
      <c r="BI306" s="327"/>
      <c r="BJ306" s="327"/>
      <c r="BK306" s="327"/>
      <c r="BL306" s="327"/>
      <c r="BM306" s="327"/>
      <c r="BN306" s="327"/>
      <c r="BO306" s="327"/>
      <c r="BP306" s="327"/>
      <c r="BQ306" s="327"/>
      <c r="BR306" s="327"/>
      <c r="BS306" s="327"/>
      <c r="BT306" s="327"/>
      <c r="BU306" s="327"/>
      <c r="BV306" s="327"/>
      <c r="BW306" s="327"/>
      <c r="BX306" s="327"/>
      <c r="BY306" s="327"/>
      <c r="BZ306" s="327"/>
      <c r="CA306" s="327"/>
      <c r="CB306" s="327"/>
      <c r="CC306" s="327"/>
      <c r="CD306" s="327"/>
      <c r="CE306" s="327"/>
      <c r="CF306" s="327"/>
      <c r="CG306" s="327"/>
      <c r="CH306" s="327"/>
      <c r="CI306" s="327"/>
      <c r="CJ306" s="327"/>
      <c r="CK306" s="327"/>
      <c r="CL306" s="327"/>
      <c r="CM306" s="327"/>
      <c r="CN306" s="327"/>
      <c r="CO306" s="327"/>
      <c r="CP306" s="327"/>
      <c r="CQ306" s="327"/>
      <c r="CR306" s="327"/>
      <c r="CS306" s="327"/>
      <c r="CT306" s="327"/>
      <c r="CU306" s="327"/>
      <c r="CV306" s="327"/>
      <c r="CW306" s="327"/>
      <c r="CX306" s="327"/>
      <c r="CY306" s="327"/>
      <c r="CZ306" s="327"/>
      <c r="DA306" s="327"/>
      <c r="DB306" s="327"/>
      <c r="DC306" s="327"/>
      <c r="DD306" s="327"/>
      <c r="DE306" s="327"/>
      <c r="DF306" s="327"/>
      <c r="DG306" s="327"/>
      <c r="DH306" s="327"/>
      <c r="DI306" s="327"/>
      <c r="DJ306" s="327"/>
      <c r="DK306" s="327"/>
      <c r="DL306" s="327"/>
      <c r="DM306" s="327"/>
      <c r="DN306" s="327"/>
      <c r="DO306" s="327"/>
      <c r="DP306" s="327"/>
      <c r="DQ306" s="327"/>
      <c r="DR306" s="327"/>
      <c r="DS306" s="327"/>
      <c r="DT306" s="327"/>
      <c r="DU306" s="327"/>
      <c r="DV306" s="327"/>
      <c r="DW306" s="327"/>
      <c r="DX306" s="327"/>
      <c r="DY306" s="327"/>
      <c r="DZ306" s="327"/>
      <c r="EA306" s="327"/>
      <c r="EB306" s="327"/>
      <c r="EC306" s="327"/>
      <c r="ED306" s="327"/>
      <c r="EE306" s="327"/>
      <c r="EF306" s="327"/>
      <c r="EG306" s="327"/>
      <c r="EH306" s="327"/>
      <c r="EI306" s="327"/>
      <c r="EJ306" s="327"/>
      <c r="EK306" s="327"/>
      <c r="EL306" s="327"/>
      <c r="EM306" s="327"/>
      <c r="EN306" s="327"/>
      <c r="EO306" s="327"/>
      <c r="EP306" s="327"/>
      <c r="EQ306" s="327"/>
      <c r="ER306" s="327"/>
    </row>
    <row r="307" spans="1:148" s="328" customFormat="1" x14ac:dyDescent="0.3">
      <c r="A307" s="332"/>
      <c r="F307" s="367"/>
      <c r="H307" s="332"/>
      <c r="I307" s="490"/>
      <c r="J307" s="490"/>
      <c r="K307" s="368"/>
      <c r="M307" s="369"/>
      <c r="O307" s="512"/>
      <c r="P307" s="512"/>
      <c r="Q307" s="368"/>
      <c r="R307" s="332"/>
      <c r="S307" s="332"/>
      <c r="T307" s="327"/>
      <c r="U307" s="327"/>
      <c r="V307" s="327"/>
      <c r="W307" s="327"/>
      <c r="X307" s="327"/>
      <c r="Y307" s="327"/>
      <c r="Z307" s="327"/>
      <c r="AA307" s="327"/>
      <c r="AB307" s="327"/>
      <c r="AC307" s="327"/>
      <c r="AD307" s="327"/>
      <c r="AE307" s="327"/>
      <c r="AF307" s="327"/>
      <c r="AG307" s="327"/>
      <c r="AH307" s="327"/>
      <c r="AI307" s="327"/>
      <c r="AJ307" s="327"/>
      <c r="AK307" s="327"/>
      <c r="AL307" s="327"/>
      <c r="AM307" s="327"/>
      <c r="AN307" s="327"/>
      <c r="AO307" s="327"/>
      <c r="AP307" s="327"/>
      <c r="AQ307" s="327"/>
      <c r="AR307" s="327"/>
      <c r="AS307" s="327"/>
      <c r="AT307" s="327"/>
      <c r="AU307" s="327"/>
      <c r="AV307" s="327"/>
      <c r="AW307" s="327"/>
      <c r="AX307" s="327"/>
      <c r="AY307" s="327"/>
      <c r="AZ307" s="327"/>
      <c r="BA307" s="327"/>
      <c r="BB307" s="327"/>
      <c r="BC307" s="327"/>
      <c r="BD307" s="327"/>
      <c r="BE307" s="327"/>
      <c r="BF307" s="327"/>
      <c r="BG307" s="327"/>
      <c r="BH307" s="327"/>
      <c r="BI307" s="327"/>
      <c r="BJ307" s="327"/>
      <c r="BK307" s="327"/>
      <c r="BL307" s="327"/>
      <c r="BM307" s="327"/>
      <c r="BN307" s="327"/>
      <c r="BO307" s="327"/>
      <c r="BP307" s="327"/>
      <c r="BQ307" s="327"/>
      <c r="BR307" s="327"/>
      <c r="BS307" s="327"/>
      <c r="BT307" s="327"/>
      <c r="BU307" s="327"/>
      <c r="BV307" s="327"/>
      <c r="BW307" s="327"/>
      <c r="BX307" s="327"/>
      <c r="BY307" s="327"/>
      <c r="BZ307" s="327"/>
      <c r="CA307" s="327"/>
      <c r="CB307" s="327"/>
      <c r="CC307" s="327"/>
      <c r="CD307" s="327"/>
      <c r="CE307" s="327"/>
      <c r="CF307" s="327"/>
      <c r="CG307" s="327"/>
      <c r="CH307" s="327"/>
      <c r="CI307" s="327"/>
      <c r="CJ307" s="327"/>
      <c r="CK307" s="327"/>
      <c r="CL307" s="327"/>
      <c r="CM307" s="327"/>
      <c r="CN307" s="327"/>
      <c r="CO307" s="327"/>
      <c r="CP307" s="327"/>
      <c r="CQ307" s="327"/>
      <c r="CR307" s="327"/>
      <c r="CS307" s="327"/>
      <c r="CT307" s="327"/>
      <c r="CU307" s="327"/>
      <c r="CV307" s="327"/>
      <c r="CW307" s="327"/>
      <c r="CX307" s="327"/>
      <c r="CY307" s="327"/>
      <c r="CZ307" s="327"/>
      <c r="DA307" s="327"/>
      <c r="DB307" s="327"/>
      <c r="DC307" s="327"/>
      <c r="DD307" s="327"/>
      <c r="DE307" s="327"/>
      <c r="DF307" s="327"/>
      <c r="DG307" s="327"/>
      <c r="DH307" s="327"/>
      <c r="DI307" s="327"/>
      <c r="DJ307" s="327"/>
      <c r="DK307" s="327"/>
      <c r="DL307" s="327"/>
      <c r="DM307" s="327"/>
      <c r="DN307" s="327"/>
      <c r="DO307" s="327"/>
      <c r="DP307" s="327"/>
      <c r="DQ307" s="327"/>
      <c r="DR307" s="327"/>
      <c r="DS307" s="327"/>
      <c r="DT307" s="327"/>
      <c r="DU307" s="327"/>
      <c r="DV307" s="327"/>
      <c r="DW307" s="327"/>
      <c r="DX307" s="327"/>
      <c r="DY307" s="327"/>
      <c r="DZ307" s="327"/>
      <c r="EA307" s="327"/>
      <c r="EB307" s="327"/>
      <c r="EC307" s="327"/>
      <c r="ED307" s="327"/>
      <c r="EE307" s="327"/>
      <c r="EF307" s="327"/>
      <c r="EG307" s="327"/>
      <c r="EH307" s="327"/>
      <c r="EI307" s="327"/>
      <c r="EJ307" s="327"/>
      <c r="EK307" s="327"/>
      <c r="EL307" s="327"/>
      <c r="EM307" s="327"/>
      <c r="EN307" s="327"/>
      <c r="EO307" s="327"/>
      <c r="EP307" s="327"/>
      <c r="EQ307" s="327"/>
      <c r="ER307" s="327"/>
    </row>
    <row r="308" spans="1:148" s="328" customFormat="1" x14ac:dyDescent="0.3">
      <c r="A308" s="332"/>
      <c r="F308" s="367"/>
      <c r="H308" s="332"/>
      <c r="I308" s="490"/>
      <c r="J308" s="490"/>
      <c r="K308" s="368"/>
      <c r="M308" s="369"/>
      <c r="O308" s="512"/>
      <c r="P308" s="512"/>
      <c r="Q308" s="368"/>
      <c r="R308" s="332"/>
      <c r="S308" s="332"/>
      <c r="T308" s="327"/>
      <c r="U308" s="327"/>
      <c r="V308" s="327"/>
      <c r="W308" s="327"/>
      <c r="X308" s="327"/>
      <c r="Y308" s="327"/>
      <c r="Z308" s="327"/>
      <c r="AA308" s="327"/>
      <c r="AB308" s="327"/>
      <c r="AC308" s="327"/>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7"/>
      <c r="AY308" s="327"/>
      <c r="AZ308" s="327"/>
      <c r="BA308" s="327"/>
      <c r="BB308" s="327"/>
      <c r="BC308" s="327"/>
      <c r="BD308" s="327"/>
      <c r="BE308" s="327"/>
      <c r="BF308" s="327"/>
      <c r="BG308" s="327"/>
      <c r="BH308" s="327"/>
      <c r="BI308" s="327"/>
      <c r="BJ308" s="327"/>
      <c r="BK308" s="327"/>
      <c r="BL308" s="327"/>
      <c r="BM308" s="327"/>
      <c r="BN308" s="327"/>
      <c r="BO308" s="327"/>
      <c r="BP308" s="327"/>
      <c r="BQ308" s="327"/>
      <c r="BR308" s="327"/>
      <c r="BS308" s="327"/>
      <c r="BT308" s="327"/>
      <c r="BU308" s="327"/>
      <c r="BV308" s="327"/>
      <c r="BW308" s="327"/>
      <c r="BX308" s="327"/>
      <c r="BY308" s="327"/>
      <c r="BZ308" s="327"/>
      <c r="CA308" s="327"/>
      <c r="CB308" s="327"/>
      <c r="CC308" s="327"/>
      <c r="CD308" s="327"/>
      <c r="CE308" s="327"/>
      <c r="CF308" s="327"/>
      <c r="CG308" s="327"/>
      <c r="CH308" s="327"/>
      <c r="CI308" s="327"/>
      <c r="CJ308" s="327"/>
      <c r="CK308" s="327"/>
      <c r="CL308" s="327"/>
      <c r="CM308" s="327"/>
      <c r="CN308" s="327"/>
      <c r="CO308" s="327"/>
      <c r="CP308" s="327"/>
      <c r="CQ308" s="327"/>
      <c r="CR308" s="327"/>
      <c r="CS308" s="327"/>
      <c r="CT308" s="327"/>
      <c r="CU308" s="327"/>
      <c r="CV308" s="327"/>
      <c r="CW308" s="327"/>
      <c r="CX308" s="327"/>
      <c r="CY308" s="327"/>
      <c r="CZ308" s="327"/>
      <c r="DA308" s="327"/>
      <c r="DB308" s="327"/>
      <c r="DC308" s="327"/>
      <c r="DD308" s="327"/>
      <c r="DE308" s="327"/>
      <c r="DF308" s="327"/>
      <c r="DG308" s="327"/>
      <c r="DH308" s="327"/>
      <c r="DI308" s="327"/>
      <c r="DJ308" s="327"/>
      <c r="DK308" s="327"/>
      <c r="DL308" s="327"/>
      <c r="DM308" s="327"/>
      <c r="DN308" s="327"/>
      <c r="DO308" s="327"/>
      <c r="DP308" s="327"/>
      <c r="DQ308" s="327"/>
      <c r="DR308" s="327"/>
      <c r="DS308" s="327"/>
      <c r="DT308" s="327"/>
      <c r="DU308" s="327"/>
      <c r="DV308" s="327"/>
      <c r="DW308" s="327"/>
      <c r="DX308" s="327"/>
      <c r="DY308" s="327"/>
      <c r="DZ308" s="327"/>
      <c r="EA308" s="327"/>
      <c r="EB308" s="327"/>
      <c r="EC308" s="327"/>
      <c r="ED308" s="327"/>
      <c r="EE308" s="327"/>
      <c r="EF308" s="327"/>
      <c r="EG308" s="327"/>
      <c r="EH308" s="327"/>
      <c r="EI308" s="327"/>
      <c r="EJ308" s="327"/>
      <c r="EK308" s="327"/>
      <c r="EL308" s="327"/>
      <c r="EM308" s="327"/>
      <c r="EN308" s="327"/>
      <c r="EO308" s="327"/>
      <c r="EP308" s="327"/>
      <c r="EQ308" s="327"/>
      <c r="ER308" s="327"/>
    </row>
    <row r="309" spans="1:148" s="328" customFormat="1" x14ac:dyDescent="0.3">
      <c r="A309" s="332"/>
      <c r="F309" s="367"/>
      <c r="H309" s="332"/>
      <c r="I309" s="490"/>
      <c r="J309" s="490"/>
      <c r="K309" s="368"/>
      <c r="M309" s="369"/>
      <c r="O309" s="512"/>
      <c r="P309" s="512"/>
      <c r="Q309" s="368"/>
      <c r="R309" s="332"/>
      <c r="S309" s="332"/>
      <c r="T309" s="327"/>
      <c r="U309" s="327"/>
      <c r="V309" s="327"/>
      <c r="W309" s="327"/>
      <c r="X309" s="327"/>
      <c r="Y309" s="327"/>
      <c r="Z309" s="327"/>
      <c r="AA309" s="327"/>
      <c r="AB309" s="327"/>
      <c r="AC309" s="327"/>
      <c r="AD309" s="327"/>
      <c r="AE309" s="327"/>
      <c r="AF309" s="327"/>
      <c r="AG309" s="327"/>
      <c r="AH309" s="327"/>
      <c r="AI309" s="327"/>
      <c r="AJ309" s="327"/>
      <c r="AK309" s="327"/>
      <c r="AL309" s="327"/>
      <c r="AM309" s="327"/>
      <c r="AN309" s="327"/>
      <c r="AO309" s="327"/>
      <c r="AP309" s="327"/>
      <c r="AQ309" s="327"/>
      <c r="AR309" s="327"/>
      <c r="AS309" s="327"/>
      <c r="AT309" s="327"/>
      <c r="AU309" s="327"/>
      <c r="AV309" s="327"/>
      <c r="AW309" s="327"/>
      <c r="AX309" s="327"/>
      <c r="AY309" s="327"/>
      <c r="AZ309" s="327"/>
      <c r="BA309" s="327"/>
      <c r="BB309" s="327"/>
      <c r="BC309" s="327"/>
      <c r="BD309" s="327"/>
      <c r="BE309" s="327"/>
      <c r="BF309" s="327"/>
      <c r="BG309" s="327"/>
      <c r="BH309" s="327"/>
      <c r="BI309" s="327"/>
      <c r="BJ309" s="327"/>
      <c r="BK309" s="327"/>
      <c r="BL309" s="327"/>
      <c r="BM309" s="327"/>
      <c r="BN309" s="327"/>
      <c r="BO309" s="327"/>
      <c r="BP309" s="327"/>
      <c r="BQ309" s="327"/>
      <c r="BR309" s="327"/>
      <c r="BS309" s="327"/>
      <c r="BT309" s="327"/>
      <c r="BU309" s="327"/>
      <c r="BV309" s="327"/>
      <c r="BW309" s="327"/>
      <c r="BX309" s="327"/>
      <c r="BY309" s="327"/>
      <c r="BZ309" s="327"/>
      <c r="CA309" s="327"/>
      <c r="CB309" s="327"/>
      <c r="CC309" s="327"/>
      <c r="CD309" s="327"/>
      <c r="CE309" s="327"/>
      <c r="CF309" s="327"/>
      <c r="CG309" s="327"/>
      <c r="CH309" s="327"/>
      <c r="CI309" s="327"/>
      <c r="CJ309" s="327"/>
      <c r="CK309" s="327"/>
      <c r="CL309" s="327"/>
      <c r="CM309" s="327"/>
      <c r="CN309" s="327"/>
      <c r="CO309" s="327"/>
      <c r="CP309" s="327"/>
      <c r="CQ309" s="327"/>
      <c r="CR309" s="327"/>
      <c r="CS309" s="327"/>
      <c r="CT309" s="327"/>
      <c r="CU309" s="327"/>
      <c r="CV309" s="327"/>
      <c r="CW309" s="327"/>
      <c r="CX309" s="327"/>
      <c r="CY309" s="327"/>
      <c r="CZ309" s="327"/>
      <c r="DA309" s="327"/>
      <c r="DB309" s="327"/>
      <c r="DC309" s="327"/>
      <c r="DD309" s="327"/>
      <c r="DE309" s="327"/>
      <c r="DF309" s="327"/>
      <c r="DG309" s="327"/>
      <c r="DH309" s="327"/>
      <c r="DI309" s="327"/>
      <c r="DJ309" s="327"/>
      <c r="DK309" s="327"/>
      <c r="DL309" s="327"/>
      <c r="DM309" s="327"/>
      <c r="DN309" s="327"/>
      <c r="DO309" s="327"/>
      <c r="DP309" s="327"/>
      <c r="DQ309" s="327"/>
      <c r="DR309" s="327"/>
      <c r="DS309" s="327"/>
      <c r="DT309" s="327"/>
      <c r="DU309" s="327"/>
      <c r="DV309" s="327"/>
      <c r="DW309" s="327"/>
      <c r="DX309" s="327"/>
      <c r="DY309" s="327"/>
      <c r="DZ309" s="327"/>
      <c r="EA309" s="327"/>
      <c r="EB309" s="327"/>
      <c r="EC309" s="327"/>
      <c r="ED309" s="327"/>
      <c r="EE309" s="327"/>
      <c r="EF309" s="327"/>
      <c r="EG309" s="327"/>
      <c r="EH309" s="327"/>
      <c r="EI309" s="327"/>
      <c r="EJ309" s="327"/>
      <c r="EK309" s="327"/>
      <c r="EL309" s="327"/>
      <c r="EM309" s="327"/>
      <c r="EN309" s="327"/>
      <c r="EO309" s="327"/>
      <c r="EP309" s="327"/>
      <c r="EQ309" s="327"/>
      <c r="ER309" s="327"/>
    </row>
    <row r="310" spans="1:148" s="328" customFormat="1" x14ac:dyDescent="0.3">
      <c r="A310" s="332"/>
      <c r="F310" s="367"/>
      <c r="H310" s="332"/>
      <c r="I310" s="490"/>
      <c r="J310" s="490"/>
      <c r="K310" s="368"/>
      <c r="M310" s="369"/>
      <c r="O310" s="512"/>
      <c r="P310" s="512"/>
      <c r="Q310" s="368"/>
      <c r="R310" s="332"/>
      <c r="S310" s="332"/>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7"/>
      <c r="AY310" s="327"/>
      <c r="AZ310" s="327"/>
      <c r="BA310" s="327"/>
      <c r="BB310" s="327"/>
      <c r="BC310" s="327"/>
      <c r="BD310" s="327"/>
      <c r="BE310" s="327"/>
      <c r="BF310" s="327"/>
      <c r="BG310" s="327"/>
      <c r="BH310" s="327"/>
      <c r="BI310" s="327"/>
      <c r="BJ310" s="327"/>
      <c r="BK310" s="327"/>
      <c r="BL310" s="327"/>
      <c r="BM310" s="327"/>
      <c r="BN310" s="327"/>
      <c r="BO310" s="327"/>
      <c r="BP310" s="327"/>
      <c r="BQ310" s="327"/>
      <c r="BR310" s="327"/>
      <c r="BS310" s="327"/>
      <c r="BT310" s="327"/>
      <c r="BU310" s="327"/>
      <c r="BV310" s="327"/>
      <c r="BW310" s="327"/>
      <c r="BX310" s="327"/>
      <c r="BY310" s="327"/>
      <c r="BZ310" s="327"/>
      <c r="CA310" s="327"/>
      <c r="CB310" s="327"/>
      <c r="CC310" s="327"/>
      <c r="CD310" s="327"/>
      <c r="CE310" s="327"/>
      <c r="CF310" s="327"/>
      <c r="CG310" s="327"/>
      <c r="CH310" s="327"/>
      <c r="CI310" s="327"/>
      <c r="CJ310" s="327"/>
      <c r="CK310" s="327"/>
      <c r="CL310" s="327"/>
      <c r="CM310" s="327"/>
      <c r="CN310" s="327"/>
      <c r="CO310" s="327"/>
      <c r="CP310" s="327"/>
      <c r="CQ310" s="327"/>
      <c r="CR310" s="327"/>
      <c r="CS310" s="327"/>
      <c r="CT310" s="327"/>
      <c r="CU310" s="327"/>
      <c r="CV310" s="327"/>
      <c r="CW310" s="327"/>
      <c r="CX310" s="327"/>
      <c r="CY310" s="327"/>
      <c r="CZ310" s="327"/>
      <c r="DA310" s="327"/>
      <c r="DB310" s="327"/>
      <c r="DC310" s="327"/>
      <c r="DD310" s="327"/>
      <c r="DE310" s="327"/>
      <c r="DF310" s="327"/>
      <c r="DG310" s="327"/>
      <c r="DH310" s="327"/>
      <c r="DI310" s="327"/>
      <c r="DJ310" s="327"/>
      <c r="DK310" s="327"/>
      <c r="DL310" s="327"/>
      <c r="DM310" s="327"/>
      <c r="DN310" s="327"/>
      <c r="DO310" s="327"/>
      <c r="DP310" s="327"/>
      <c r="DQ310" s="327"/>
      <c r="DR310" s="327"/>
      <c r="DS310" s="327"/>
      <c r="DT310" s="327"/>
      <c r="DU310" s="327"/>
      <c r="DV310" s="327"/>
      <c r="DW310" s="327"/>
      <c r="DX310" s="327"/>
      <c r="DY310" s="327"/>
      <c r="DZ310" s="327"/>
      <c r="EA310" s="327"/>
      <c r="EB310" s="327"/>
      <c r="EC310" s="327"/>
      <c r="ED310" s="327"/>
      <c r="EE310" s="327"/>
      <c r="EF310" s="327"/>
      <c r="EG310" s="327"/>
      <c r="EH310" s="327"/>
      <c r="EI310" s="327"/>
      <c r="EJ310" s="327"/>
      <c r="EK310" s="327"/>
      <c r="EL310" s="327"/>
      <c r="EM310" s="327"/>
      <c r="EN310" s="327"/>
      <c r="EO310" s="327"/>
      <c r="EP310" s="327"/>
      <c r="EQ310" s="327"/>
      <c r="ER310" s="327"/>
    </row>
    <row r="311" spans="1:148" s="328" customFormat="1" x14ac:dyDescent="0.3">
      <c r="A311" s="332"/>
      <c r="F311" s="367"/>
      <c r="H311" s="332"/>
      <c r="I311" s="490"/>
      <c r="J311" s="490"/>
      <c r="K311" s="368"/>
      <c r="M311" s="369"/>
      <c r="O311" s="512"/>
      <c r="P311" s="512"/>
      <c r="Q311" s="368"/>
      <c r="R311" s="332"/>
      <c r="S311" s="332"/>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7"/>
      <c r="AY311" s="327"/>
      <c r="AZ311" s="327"/>
      <c r="BA311" s="327"/>
      <c r="BB311" s="327"/>
      <c r="BC311" s="327"/>
      <c r="BD311" s="327"/>
      <c r="BE311" s="327"/>
      <c r="BF311" s="327"/>
      <c r="BG311" s="327"/>
      <c r="BH311" s="327"/>
      <c r="BI311" s="327"/>
      <c r="BJ311" s="327"/>
      <c r="BK311" s="327"/>
      <c r="BL311" s="327"/>
      <c r="BM311" s="327"/>
      <c r="BN311" s="327"/>
      <c r="BO311" s="327"/>
      <c r="BP311" s="327"/>
      <c r="BQ311" s="327"/>
      <c r="BR311" s="327"/>
      <c r="BS311" s="327"/>
      <c r="BT311" s="327"/>
      <c r="BU311" s="327"/>
      <c r="BV311" s="327"/>
      <c r="BW311" s="327"/>
      <c r="BX311" s="327"/>
      <c r="BY311" s="327"/>
      <c r="BZ311" s="327"/>
      <c r="CA311" s="327"/>
      <c r="CB311" s="327"/>
      <c r="CC311" s="327"/>
      <c r="CD311" s="327"/>
      <c r="CE311" s="327"/>
      <c r="CF311" s="327"/>
      <c r="CG311" s="327"/>
      <c r="CH311" s="327"/>
      <c r="CI311" s="327"/>
      <c r="CJ311" s="327"/>
      <c r="CK311" s="327"/>
      <c r="CL311" s="327"/>
      <c r="CM311" s="327"/>
      <c r="CN311" s="327"/>
      <c r="CO311" s="327"/>
      <c r="CP311" s="327"/>
      <c r="CQ311" s="327"/>
      <c r="CR311" s="327"/>
      <c r="CS311" s="327"/>
      <c r="CT311" s="327"/>
      <c r="CU311" s="327"/>
      <c r="CV311" s="327"/>
      <c r="CW311" s="327"/>
      <c r="CX311" s="327"/>
      <c r="CY311" s="327"/>
      <c r="CZ311" s="327"/>
      <c r="DA311" s="327"/>
      <c r="DB311" s="327"/>
      <c r="DC311" s="327"/>
      <c r="DD311" s="327"/>
      <c r="DE311" s="327"/>
      <c r="DF311" s="327"/>
      <c r="DG311" s="327"/>
      <c r="DH311" s="327"/>
      <c r="DI311" s="327"/>
      <c r="DJ311" s="327"/>
      <c r="DK311" s="327"/>
      <c r="DL311" s="327"/>
      <c r="DM311" s="327"/>
      <c r="DN311" s="327"/>
      <c r="DO311" s="327"/>
      <c r="DP311" s="327"/>
      <c r="DQ311" s="327"/>
      <c r="DR311" s="327"/>
      <c r="DS311" s="327"/>
      <c r="DT311" s="327"/>
      <c r="DU311" s="327"/>
      <c r="DV311" s="327"/>
      <c r="DW311" s="327"/>
      <c r="DX311" s="327"/>
      <c r="DY311" s="327"/>
      <c r="DZ311" s="327"/>
      <c r="EA311" s="327"/>
      <c r="EB311" s="327"/>
      <c r="EC311" s="327"/>
      <c r="ED311" s="327"/>
      <c r="EE311" s="327"/>
      <c r="EF311" s="327"/>
      <c r="EG311" s="327"/>
      <c r="EH311" s="327"/>
      <c r="EI311" s="327"/>
      <c r="EJ311" s="327"/>
      <c r="EK311" s="327"/>
      <c r="EL311" s="327"/>
      <c r="EM311" s="327"/>
      <c r="EN311" s="327"/>
      <c r="EO311" s="327"/>
      <c r="EP311" s="327"/>
      <c r="EQ311" s="327"/>
      <c r="ER311" s="327"/>
    </row>
    <row r="312" spans="1:148" s="328" customFormat="1" x14ac:dyDescent="0.3">
      <c r="A312" s="332"/>
      <c r="F312" s="367"/>
      <c r="H312" s="332"/>
      <c r="I312" s="490"/>
      <c r="J312" s="490"/>
      <c r="K312" s="368"/>
      <c r="M312" s="369"/>
      <c r="O312" s="512"/>
      <c r="P312" s="512"/>
      <c r="Q312" s="368"/>
      <c r="R312" s="332"/>
      <c r="S312" s="332"/>
      <c r="T312" s="327"/>
      <c r="U312" s="327"/>
      <c r="V312" s="327"/>
      <c r="W312" s="327"/>
      <c r="X312" s="327"/>
      <c r="Y312" s="327"/>
      <c r="Z312" s="327"/>
      <c r="AA312" s="327"/>
      <c r="AB312" s="327"/>
      <c r="AC312" s="327"/>
      <c r="AD312" s="327"/>
      <c r="AE312" s="327"/>
      <c r="AF312" s="327"/>
      <c r="AG312" s="327"/>
      <c r="AH312" s="327"/>
      <c r="AI312" s="327"/>
      <c r="AJ312" s="327"/>
      <c r="AK312" s="327"/>
      <c r="AL312" s="327"/>
      <c r="AM312" s="327"/>
      <c r="AN312" s="327"/>
      <c r="AO312" s="327"/>
      <c r="AP312" s="327"/>
      <c r="AQ312" s="327"/>
      <c r="AR312" s="327"/>
      <c r="AS312" s="327"/>
      <c r="AT312" s="327"/>
      <c r="AU312" s="327"/>
      <c r="AV312" s="327"/>
      <c r="AW312" s="327"/>
      <c r="AX312" s="327"/>
      <c r="AY312" s="327"/>
      <c r="AZ312" s="327"/>
      <c r="BA312" s="327"/>
      <c r="BB312" s="327"/>
      <c r="BC312" s="327"/>
      <c r="BD312" s="327"/>
      <c r="BE312" s="327"/>
      <c r="BF312" s="327"/>
      <c r="BG312" s="327"/>
      <c r="BH312" s="327"/>
      <c r="BI312" s="327"/>
      <c r="BJ312" s="327"/>
      <c r="BK312" s="327"/>
      <c r="BL312" s="327"/>
      <c r="BM312" s="327"/>
      <c r="BN312" s="327"/>
      <c r="BO312" s="327"/>
      <c r="BP312" s="327"/>
      <c r="BQ312" s="327"/>
      <c r="BR312" s="327"/>
      <c r="BS312" s="327"/>
      <c r="BT312" s="327"/>
      <c r="BU312" s="327"/>
      <c r="BV312" s="327"/>
      <c r="BW312" s="327"/>
      <c r="BX312" s="327"/>
      <c r="BY312" s="327"/>
      <c r="BZ312" s="327"/>
      <c r="CA312" s="327"/>
      <c r="CB312" s="327"/>
      <c r="CC312" s="327"/>
      <c r="CD312" s="327"/>
      <c r="CE312" s="327"/>
      <c r="CF312" s="327"/>
      <c r="CG312" s="327"/>
      <c r="CH312" s="327"/>
      <c r="CI312" s="327"/>
      <c r="CJ312" s="327"/>
      <c r="CK312" s="327"/>
      <c r="CL312" s="327"/>
      <c r="CM312" s="327"/>
      <c r="CN312" s="327"/>
      <c r="CO312" s="327"/>
      <c r="CP312" s="327"/>
      <c r="CQ312" s="327"/>
      <c r="CR312" s="327"/>
      <c r="CS312" s="327"/>
      <c r="CT312" s="327"/>
      <c r="CU312" s="327"/>
      <c r="CV312" s="327"/>
      <c r="CW312" s="327"/>
      <c r="CX312" s="327"/>
      <c r="CY312" s="327"/>
      <c r="CZ312" s="327"/>
      <c r="DA312" s="327"/>
      <c r="DB312" s="327"/>
      <c r="DC312" s="327"/>
      <c r="DD312" s="327"/>
      <c r="DE312" s="327"/>
      <c r="DF312" s="327"/>
      <c r="DG312" s="327"/>
      <c r="DH312" s="327"/>
      <c r="DI312" s="327"/>
      <c r="DJ312" s="327"/>
      <c r="DK312" s="327"/>
      <c r="DL312" s="327"/>
      <c r="DM312" s="327"/>
      <c r="DN312" s="327"/>
      <c r="DO312" s="327"/>
      <c r="DP312" s="327"/>
      <c r="DQ312" s="327"/>
      <c r="DR312" s="327"/>
      <c r="DS312" s="327"/>
      <c r="DT312" s="327"/>
      <c r="DU312" s="327"/>
      <c r="DV312" s="327"/>
      <c r="DW312" s="327"/>
      <c r="DX312" s="327"/>
      <c r="DY312" s="327"/>
      <c r="DZ312" s="327"/>
      <c r="EA312" s="327"/>
      <c r="EB312" s="327"/>
      <c r="EC312" s="327"/>
      <c r="ED312" s="327"/>
      <c r="EE312" s="327"/>
      <c r="EF312" s="327"/>
      <c r="EG312" s="327"/>
      <c r="EH312" s="327"/>
      <c r="EI312" s="327"/>
      <c r="EJ312" s="327"/>
      <c r="EK312" s="327"/>
      <c r="EL312" s="327"/>
      <c r="EM312" s="327"/>
      <c r="EN312" s="327"/>
      <c r="EO312" s="327"/>
      <c r="EP312" s="327"/>
      <c r="EQ312" s="327"/>
      <c r="ER312" s="327"/>
    </row>
    <row r="313" spans="1:148" s="328" customFormat="1" x14ac:dyDescent="0.3">
      <c r="A313" s="332"/>
      <c r="F313" s="367"/>
      <c r="H313" s="332"/>
      <c r="I313" s="490"/>
      <c r="J313" s="490"/>
      <c r="K313" s="368"/>
      <c r="M313" s="369"/>
      <c r="O313" s="512"/>
      <c r="P313" s="512"/>
      <c r="Q313" s="368"/>
      <c r="R313" s="332"/>
      <c r="S313" s="332"/>
      <c r="T313" s="327"/>
      <c r="U313" s="327"/>
      <c r="V313" s="327"/>
      <c r="W313" s="327"/>
      <c r="X313" s="327"/>
      <c r="Y313" s="327"/>
      <c r="Z313" s="327"/>
      <c r="AA313" s="327"/>
      <c r="AB313" s="327"/>
      <c r="AC313" s="327"/>
      <c r="AD313" s="327"/>
      <c r="AE313" s="327"/>
      <c r="AF313" s="327"/>
      <c r="AG313" s="327"/>
      <c r="AH313" s="327"/>
      <c r="AI313" s="327"/>
      <c r="AJ313" s="327"/>
      <c r="AK313" s="327"/>
      <c r="AL313" s="327"/>
      <c r="AM313" s="327"/>
      <c r="AN313" s="327"/>
      <c r="AO313" s="327"/>
      <c r="AP313" s="327"/>
      <c r="AQ313" s="327"/>
      <c r="AR313" s="327"/>
      <c r="AS313" s="327"/>
      <c r="AT313" s="327"/>
      <c r="AU313" s="327"/>
      <c r="AV313" s="327"/>
      <c r="AW313" s="327"/>
      <c r="AX313" s="327"/>
      <c r="AY313" s="327"/>
      <c r="AZ313" s="327"/>
      <c r="BA313" s="327"/>
      <c r="BB313" s="327"/>
      <c r="BC313" s="327"/>
      <c r="BD313" s="327"/>
      <c r="BE313" s="327"/>
      <c r="BF313" s="327"/>
      <c r="BG313" s="327"/>
      <c r="BH313" s="327"/>
      <c r="BI313" s="327"/>
      <c r="BJ313" s="327"/>
      <c r="BK313" s="327"/>
      <c r="BL313" s="327"/>
      <c r="BM313" s="327"/>
      <c r="BN313" s="327"/>
      <c r="BO313" s="327"/>
      <c r="BP313" s="327"/>
      <c r="BQ313" s="327"/>
      <c r="BR313" s="327"/>
      <c r="BS313" s="327"/>
      <c r="BT313" s="327"/>
      <c r="BU313" s="327"/>
      <c r="BV313" s="327"/>
      <c r="BW313" s="327"/>
      <c r="BX313" s="327"/>
      <c r="BY313" s="327"/>
      <c r="BZ313" s="327"/>
      <c r="CA313" s="327"/>
      <c r="CB313" s="327"/>
      <c r="CC313" s="327"/>
      <c r="CD313" s="327"/>
      <c r="CE313" s="327"/>
      <c r="CF313" s="327"/>
      <c r="CG313" s="327"/>
      <c r="CH313" s="327"/>
      <c r="CI313" s="327"/>
      <c r="CJ313" s="327"/>
      <c r="CK313" s="327"/>
      <c r="CL313" s="327"/>
      <c r="CM313" s="327"/>
      <c r="CN313" s="327"/>
      <c r="CO313" s="327"/>
      <c r="CP313" s="327"/>
      <c r="CQ313" s="327"/>
      <c r="CR313" s="327"/>
      <c r="CS313" s="327"/>
      <c r="CT313" s="327"/>
      <c r="CU313" s="327"/>
      <c r="CV313" s="327"/>
      <c r="CW313" s="327"/>
      <c r="CX313" s="327"/>
      <c r="CY313" s="327"/>
      <c r="CZ313" s="327"/>
      <c r="DA313" s="327"/>
      <c r="DB313" s="327"/>
      <c r="DC313" s="327"/>
      <c r="DD313" s="327"/>
      <c r="DE313" s="327"/>
      <c r="DF313" s="327"/>
      <c r="DG313" s="327"/>
      <c r="DH313" s="327"/>
      <c r="DI313" s="327"/>
      <c r="DJ313" s="327"/>
      <c r="DK313" s="327"/>
      <c r="DL313" s="327"/>
      <c r="DM313" s="327"/>
      <c r="DN313" s="327"/>
      <c r="DO313" s="327"/>
      <c r="DP313" s="327"/>
      <c r="DQ313" s="327"/>
      <c r="DR313" s="327"/>
      <c r="DS313" s="327"/>
      <c r="DT313" s="327"/>
      <c r="DU313" s="327"/>
      <c r="DV313" s="327"/>
      <c r="DW313" s="327"/>
      <c r="DX313" s="327"/>
      <c r="DY313" s="327"/>
      <c r="DZ313" s="327"/>
      <c r="EA313" s="327"/>
      <c r="EB313" s="327"/>
      <c r="EC313" s="327"/>
      <c r="ED313" s="327"/>
      <c r="EE313" s="327"/>
      <c r="EF313" s="327"/>
      <c r="EG313" s="327"/>
      <c r="EH313" s="327"/>
      <c r="EI313" s="327"/>
      <c r="EJ313" s="327"/>
      <c r="EK313" s="327"/>
      <c r="EL313" s="327"/>
      <c r="EM313" s="327"/>
      <c r="EN313" s="327"/>
      <c r="EO313" s="327"/>
      <c r="EP313" s="327"/>
      <c r="EQ313" s="327"/>
      <c r="ER313" s="327"/>
    </row>
    <row r="314" spans="1:148" s="328" customFormat="1" x14ac:dyDescent="0.3">
      <c r="A314" s="332"/>
      <c r="F314" s="367"/>
      <c r="H314" s="332"/>
      <c r="I314" s="490"/>
      <c r="J314" s="490"/>
      <c r="K314" s="368"/>
      <c r="M314" s="369"/>
      <c r="O314" s="512"/>
      <c r="P314" s="512"/>
      <c r="Q314" s="368"/>
      <c r="R314" s="332"/>
      <c r="S314" s="332"/>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327"/>
      <c r="AO314" s="327"/>
      <c r="AP314" s="327"/>
      <c r="AQ314" s="327"/>
      <c r="AR314" s="327"/>
      <c r="AS314" s="327"/>
      <c r="AT314" s="327"/>
      <c r="AU314" s="327"/>
      <c r="AV314" s="327"/>
      <c r="AW314" s="327"/>
      <c r="AX314" s="327"/>
      <c r="AY314" s="327"/>
      <c r="AZ314" s="327"/>
      <c r="BA314" s="327"/>
      <c r="BB314" s="327"/>
      <c r="BC314" s="327"/>
      <c r="BD314" s="327"/>
      <c r="BE314" s="327"/>
      <c r="BF314" s="327"/>
      <c r="BG314" s="327"/>
      <c r="BH314" s="327"/>
      <c r="BI314" s="327"/>
      <c r="BJ314" s="327"/>
      <c r="BK314" s="327"/>
      <c r="BL314" s="327"/>
      <c r="BM314" s="327"/>
      <c r="BN314" s="327"/>
      <c r="BO314" s="327"/>
      <c r="BP314" s="327"/>
      <c r="BQ314" s="327"/>
      <c r="BR314" s="327"/>
      <c r="BS314" s="327"/>
      <c r="BT314" s="327"/>
      <c r="BU314" s="327"/>
      <c r="BV314" s="327"/>
      <c r="BW314" s="327"/>
      <c r="BX314" s="327"/>
      <c r="BY314" s="327"/>
      <c r="BZ314" s="327"/>
      <c r="CA314" s="327"/>
      <c r="CB314" s="327"/>
      <c r="CC314" s="327"/>
      <c r="CD314" s="327"/>
      <c r="CE314" s="327"/>
      <c r="CF314" s="327"/>
      <c r="CG314" s="327"/>
      <c r="CH314" s="327"/>
      <c r="CI314" s="327"/>
      <c r="CJ314" s="327"/>
      <c r="CK314" s="327"/>
      <c r="CL314" s="327"/>
      <c r="CM314" s="327"/>
      <c r="CN314" s="327"/>
      <c r="CO314" s="327"/>
      <c r="CP314" s="327"/>
      <c r="CQ314" s="327"/>
      <c r="CR314" s="327"/>
      <c r="CS314" s="327"/>
      <c r="CT314" s="327"/>
      <c r="CU314" s="327"/>
      <c r="CV314" s="327"/>
      <c r="CW314" s="327"/>
      <c r="CX314" s="327"/>
      <c r="CY314" s="327"/>
      <c r="CZ314" s="327"/>
      <c r="DA314" s="327"/>
      <c r="DB314" s="327"/>
      <c r="DC314" s="327"/>
      <c r="DD314" s="327"/>
      <c r="DE314" s="327"/>
      <c r="DF314" s="327"/>
      <c r="DG314" s="327"/>
      <c r="DH314" s="327"/>
      <c r="DI314" s="327"/>
      <c r="DJ314" s="327"/>
      <c r="DK314" s="327"/>
      <c r="DL314" s="327"/>
      <c r="DM314" s="327"/>
      <c r="DN314" s="327"/>
      <c r="DO314" s="327"/>
      <c r="DP314" s="327"/>
      <c r="DQ314" s="327"/>
      <c r="DR314" s="327"/>
      <c r="DS314" s="327"/>
      <c r="DT314" s="327"/>
      <c r="DU314" s="327"/>
      <c r="DV314" s="327"/>
      <c r="DW314" s="327"/>
      <c r="DX314" s="327"/>
      <c r="DY314" s="327"/>
      <c r="DZ314" s="327"/>
      <c r="EA314" s="327"/>
      <c r="EB314" s="327"/>
      <c r="EC314" s="327"/>
      <c r="ED314" s="327"/>
      <c r="EE314" s="327"/>
      <c r="EF314" s="327"/>
      <c r="EG314" s="327"/>
      <c r="EH314" s="327"/>
      <c r="EI314" s="327"/>
      <c r="EJ314" s="327"/>
      <c r="EK314" s="327"/>
      <c r="EL314" s="327"/>
      <c r="EM314" s="327"/>
      <c r="EN314" s="327"/>
      <c r="EO314" s="327"/>
      <c r="EP314" s="327"/>
      <c r="EQ314" s="327"/>
      <c r="ER314" s="327"/>
    </row>
    <row r="315" spans="1:148" s="328" customFormat="1" x14ac:dyDescent="0.3">
      <c r="A315" s="332"/>
      <c r="F315" s="367"/>
      <c r="H315" s="332"/>
      <c r="I315" s="490"/>
      <c r="J315" s="490"/>
      <c r="K315" s="368"/>
      <c r="M315" s="369"/>
      <c r="O315" s="512"/>
      <c r="P315" s="512"/>
      <c r="Q315" s="368"/>
      <c r="R315" s="332"/>
      <c r="S315" s="332"/>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327"/>
      <c r="CA315" s="327"/>
      <c r="CB315" s="327"/>
      <c r="CC315" s="327"/>
      <c r="CD315" s="327"/>
      <c r="CE315" s="327"/>
      <c r="CF315" s="327"/>
      <c r="CG315" s="327"/>
      <c r="CH315" s="327"/>
      <c r="CI315" s="327"/>
      <c r="CJ315" s="327"/>
      <c r="CK315" s="327"/>
      <c r="CL315" s="327"/>
      <c r="CM315" s="327"/>
      <c r="CN315" s="327"/>
      <c r="CO315" s="327"/>
      <c r="CP315" s="327"/>
      <c r="CQ315" s="327"/>
      <c r="CR315" s="327"/>
      <c r="CS315" s="327"/>
      <c r="CT315" s="327"/>
      <c r="CU315" s="327"/>
      <c r="CV315" s="327"/>
      <c r="CW315" s="327"/>
      <c r="CX315" s="327"/>
      <c r="CY315" s="327"/>
      <c r="CZ315" s="327"/>
      <c r="DA315" s="327"/>
      <c r="DB315" s="327"/>
      <c r="DC315" s="327"/>
      <c r="DD315" s="327"/>
      <c r="DE315" s="327"/>
      <c r="DF315" s="327"/>
      <c r="DG315" s="327"/>
      <c r="DH315" s="327"/>
      <c r="DI315" s="327"/>
      <c r="DJ315" s="327"/>
      <c r="DK315" s="327"/>
      <c r="DL315" s="327"/>
      <c r="DM315" s="327"/>
      <c r="DN315" s="327"/>
      <c r="DO315" s="327"/>
      <c r="DP315" s="327"/>
      <c r="DQ315" s="327"/>
      <c r="DR315" s="327"/>
      <c r="DS315" s="327"/>
      <c r="DT315" s="327"/>
      <c r="DU315" s="327"/>
      <c r="DV315" s="327"/>
      <c r="DW315" s="327"/>
      <c r="DX315" s="327"/>
      <c r="DY315" s="327"/>
      <c r="DZ315" s="327"/>
      <c r="EA315" s="327"/>
      <c r="EB315" s="327"/>
      <c r="EC315" s="327"/>
      <c r="ED315" s="327"/>
      <c r="EE315" s="327"/>
      <c r="EF315" s="327"/>
      <c r="EG315" s="327"/>
      <c r="EH315" s="327"/>
      <c r="EI315" s="327"/>
      <c r="EJ315" s="327"/>
      <c r="EK315" s="327"/>
      <c r="EL315" s="327"/>
      <c r="EM315" s="327"/>
      <c r="EN315" s="327"/>
      <c r="EO315" s="327"/>
      <c r="EP315" s="327"/>
      <c r="EQ315" s="327"/>
      <c r="ER315" s="327"/>
    </row>
    <row r="316" spans="1:148" s="328" customFormat="1" x14ac:dyDescent="0.3">
      <c r="A316" s="332"/>
      <c r="F316" s="367"/>
      <c r="H316" s="332"/>
      <c r="I316" s="490"/>
      <c r="J316" s="490"/>
      <c r="K316" s="368"/>
      <c r="M316" s="369"/>
      <c r="O316" s="512"/>
      <c r="P316" s="512"/>
      <c r="Q316" s="368"/>
      <c r="R316" s="332"/>
      <c r="S316" s="332"/>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327"/>
      <c r="CA316" s="327"/>
      <c r="CB316" s="327"/>
      <c r="CC316" s="327"/>
      <c r="CD316" s="327"/>
      <c r="CE316" s="327"/>
      <c r="CF316" s="327"/>
      <c r="CG316" s="327"/>
      <c r="CH316" s="327"/>
      <c r="CI316" s="327"/>
      <c r="CJ316" s="327"/>
      <c r="CK316" s="327"/>
      <c r="CL316" s="327"/>
      <c r="CM316" s="327"/>
      <c r="CN316" s="327"/>
      <c r="CO316" s="327"/>
      <c r="CP316" s="327"/>
      <c r="CQ316" s="327"/>
      <c r="CR316" s="327"/>
      <c r="CS316" s="327"/>
      <c r="CT316" s="327"/>
      <c r="CU316" s="327"/>
      <c r="CV316" s="327"/>
      <c r="CW316" s="327"/>
      <c r="CX316" s="327"/>
      <c r="CY316" s="327"/>
      <c r="CZ316" s="327"/>
      <c r="DA316" s="327"/>
      <c r="DB316" s="327"/>
      <c r="DC316" s="327"/>
      <c r="DD316" s="327"/>
      <c r="DE316" s="327"/>
      <c r="DF316" s="327"/>
      <c r="DG316" s="327"/>
      <c r="DH316" s="327"/>
      <c r="DI316" s="327"/>
      <c r="DJ316" s="327"/>
      <c r="DK316" s="327"/>
      <c r="DL316" s="327"/>
      <c r="DM316" s="327"/>
      <c r="DN316" s="327"/>
      <c r="DO316" s="327"/>
      <c r="DP316" s="327"/>
      <c r="DQ316" s="327"/>
      <c r="DR316" s="327"/>
      <c r="DS316" s="327"/>
      <c r="DT316" s="327"/>
      <c r="DU316" s="327"/>
      <c r="DV316" s="327"/>
      <c r="DW316" s="327"/>
      <c r="DX316" s="327"/>
      <c r="DY316" s="327"/>
      <c r="DZ316" s="327"/>
      <c r="EA316" s="327"/>
      <c r="EB316" s="327"/>
      <c r="EC316" s="327"/>
      <c r="ED316" s="327"/>
      <c r="EE316" s="327"/>
      <c r="EF316" s="327"/>
      <c r="EG316" s="327"/>
      <c r="EH316" s="327"/>
      <c r="EI316" s="327"/>
      <c r="EJ316" s="327"/>
      <c r="EK316" s="327"/>
      <c r="EL316" s="327"/>
      <c r="EM316" s="327"/>
      <c r="EN316" s="327"/>
      <c r="EO316" s="327"/>
      <c r="EP316" s="327"/>
      <c r="EQ316" s="327"/>
      <c r="ER316" s="327"/>
    </row>
    <row r="317" spans="1:148" s="328" customFormat="1" x14ac:dyDescent="0.3">
      <c r="A317" s="332"/>
      <c r="F317" s="367"/>
      <c r="H317" s="332"/>
      <c r="I317" s="490"/>
      <c r="J317" s="490"/>
      <c r="K317" s="368"/>
      <c r="M317" s="369"/>
      <c r="O317" s="512"/>
      <c r="P317" s="512"/>
      <c r="Q317" s="368"/>
      <c r="R317" s="332"/>
      <c r="S317" s="332"/>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327"/>
      <c r="CA317" s="327"/>
      <c r="CB317" s="327"/>
      <c r="CC317" s="327"/>
      <c r="CD317" s="327"/>
      <c r="CE317" s="327"/>
      <c r="CF317" s="327"/>
      <c r="CG317" s="327"/>
      <c r="CH317" s="327"/>
      <c r="CI317" s="327"/>
      <c r="CJ317" s="327"/>
      <c r="CK317" s="327"/>
      <c r="CL317" s="327"/>
      <c r="CM317" s="327"/>
      <c r="CN317" s="327"/>
      <c r="CO317" s="327"/>
      <c r="CP317" s="327"/>
      <c r="CQ317" s="327"/>
      <c r="CR317" s="327"/>
      <c r="CS317" s="327"/>
      <c r="CT317" s="327"/>
      <c r="CU317" s="327"/>
      <c r="CV317" s="327"/>
      <c r="CW317" s="327"/>
      <c r="CX317" s="327"/>
      <c r="CY317" s="327"/>
      <c r="CZ317" s="327"/>
      <c r="DA317" s="327"/>
      <c r="DB317" s="327"/>
      <c r="DC317" s="327"/>
      <c r="DD317" s="327"/>
      <c r="DE317" s="327"/>
      <c r="DF317" s="327"/>
      <c r="DG317" s="327"/>
      <c r="DH317" s="327"/>
      <c r="DI317" s="327"/>
      <c r="DJ317" s="327"/>
      <c r="DK317" s="327"/>
      <c r="DL317" s="327"/>
      <c r="DM317" s="327"/>
      <c r="DN317" s="327"/>
      <c r="DO317" s="327"/>
      <c r="DP317" s="327"/>
      <c r="DQ317" s="327"/>
      <c r="DR317" s="327"/>
      <c r="DS317" s="327"/>
      <c r="DT317" s="327"/>
      <c r="DU317" s="327"/>
      <c r="DV317" s="327"/>
      <c r="DW317" s="327"/>
      <c r="DX317" s="327"/>
      <c r="DY317" s="327"/>
      <c r="DZ317" s="327"/>
      <c r="EA317" s="327"/>
      <c r="EB317" s="327"/>
      <c r="EC317" s="327"/>
      <c r="ED317" s="327"/>
      <c r="EE317" s="327"/>
      <c r="EF317" s="327"/>
      <c r="EG317" s="327"/>
      <c r="EH317" s="327"/>
      <c r="EI317" s="327"/>
      <c r="EJ317" s="327"/>
      <c r="EK317" s="327"/>
      <c r="EL317" s="327"/>
      <c r="EM317" s="327"/>
      <c r="EN317" s="327"/>
      <c r="EO317" s="327"/>
      <c r="EP317" s="327"/>
      <c r="EQ317" s="327"/>
      <c r="ER317" s="327"/>
    </row>
    <row r="318" spans="1:148" s="328" customFormat="1" x14ac:dyDescent="0.3">
      <c r="A318" s="332"/>
      <c r="F318" s="367"/>
      <c r="H318" s="332"/>
      <c r="I318" s="490"/>
      <c r="J318" s="490"/>
      <c r="K318" s="368"/>
      <c r="M318" s="369"/>
      <c r="O318" s="512"/>
      <c r="P318" s="512"/>
      <c r="Q318" s="368"/>
      <c r="R318" s="332"/>
      <c r="S318" s="332"/>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327"/>
      <c r="CA318" s="327"/>
      <c r="CB318" s="327"/>
      <c r="CC318" s="327"/>
      <c r="CD318" s="327"/>
      <c r="CE318" s="327"/>
      <c r="CF318" s="327"/>
      <c r="CG318" s="327"/>
      <c r="CH318" s="327"/>
      <c r="CI318" s="327"/>
      <c r="CJ318" s="327"/>
      <c r="CK318" s="327"/>
      <c r="CL318" s="327"/>
      <c r="CM318" s="327"/>
      <c r="CN318" s="327"/>
      <c r="CO318" s="327"/>
      <c r="CP318" s="327"/>
      <c r="CQ318" s="327"/>
      <c r="CR318" s="327"/>
      <c r="CS318" s="327"/>
      <c r="CT318" s="327"/>
      <c r="CU318" s="327"/>
      <c r="CV318" s="327"/>
      <c r="CW318" s="327"/>
      <c r="CX318" s="327"/>
      <c r="CY318" s="327"/>
      <c r="CZ318" s="327"/>
      <c r="DA318" s="327"/>
      <c r="DB318" s="327"/>
      <c r="DC318" s="327"/>
      <c r="DD318" s="327"/>
      <c r="DE318" s="327"/>
      <c r="DF318" s="327"/>
      <c r="DG318" s="327"/>
      <c r="DH318" s="327"/>
      <c r="DI318" s="327"/>
      <c r="DJ318" s="327"/>
      <c r="DK318" s="327"/>
      <c r="DL318" s="327"/>
      <c r="DM318" s="327"/>
      <c r="DN318" s="327"/>
      <c r="DO318" s="327"/>
      <c r="DP318" s="327"/>
      <c r="DQ318" s="327"/>
      <c r="DR318" s="327"/>
      <c r="DS318" s="327"/>
      <c r="DT318" s="327"/>
      <c r="DU318" s="327"/>
      <c r="DV318" s="327"/>
      <c r="DW318" s="327"/>
      <c r="DX318" s="327"/>
      <c r="DY318" s="327"/>
      <c r="DZ318" s="327"/>
      <c r="EA318" s="327"/>
      <c r="EB318" s="327"/>
      <c r="EC318" s="327"/>
      <c r="ED318" s="327"/>
      <c r="EE318" s="327"/>
      <c r="EF318" s="327"/>
      <c r="EG318" s="327"/>
      <c r="EH318" s="327"/>
      <c r="EI318" s="327"/>
      <c r="EJ318" s="327"/>
      <c r="EK318" s="327"/>
      <c r="EL318" s="327"/>
      <c r="EM318" s="327"/>
      <c r="EN318" s="327"/>
      <c r="EO318" s="327"/>
      <c r="EP318" s="327"/>
      <c r="EQ318" s="327"/>
      <c r="ER318" s="327"/>
    </row>
    <row r="319" spans="1:148" s="328" customFormat="1" x14ac:dyDescent="0.3">
      <c r="A319" s="332"/>
      <c r="F319" s="367"/>
      <c r="H319" s="332"/>
      <c r="I319" s="490"/>
      <c r="J319" s="490"/>
      <c r="K319" s="368"/>
      <c r="M319" s="369"/>
      <c r="O319" s="512"/>
      <c r="P319" s="512"/>
      <c r="Q319" s="368"/>
      <c r="R319" s="332"/>
      <c r="S319" s="332"/>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327"/>
      <c r="CA319" s="327"/>
      <c r="CB319" s="327"/>
      <c r="CC319" s="327"/>
      <c r="CD319" s="327"/>
      <c r="CE319" s="327"/>
      <c r="CF319" s="327"/>
      <c r="CG319" s="327"/>
      <c r="CH319" s="327"/>
      <c r="CI319" s="327"/>
      <c r="CJ319" s="327"/>
      <c r="CK319" s="327"/>
      <c r="CL319" s="327"/>
      <c r="CM319" s="327"/>
      <c r="CN319" s="327"/>
      <c r="CO319" s="327"/>
      <c r="CP319" s="327"/>
      <c r="CQ319" s="327"/>
      <c r="CR319" s="327"/>
      <c r="CS319" s="327"/>
      <c r="CT319" s="327"/>
      <c r="CU319" s="327"/>
      <c r="CV319" s="327"/>
      <c r="CW319" s="327"/>
      <c r="CX319" s="327"/>
      <c r="CY319" s="327"/>
      <c r="CZ319" s="327"/>
      <c r="DA319" s="327"/>
      <c r="DB319" s="327"/>
      <c r="DC319" s="327"/>
      <c r="DD319" s="327"/>
      <c r="DE319" s="327"/>
      <c r="DF319" s="327"/>
      <c r="DG319" s="327"/>
      <c r="DH319" s="327"/>
      <c r="DI319" s="327"/>
      <c r="DJ319" s="327"/>
      <c r="DK319" s="327"/>
      <c r="DL319" s="327"/>
      <c r="DM319" s="327"/>
      <c r="DN319" s="327"/>
      <c r="DO319" s="327"/>
      <c r="DP319" s="327"/>
      <c r="DQ319" s="327"/>
      <c r="DR319" s="327"/>
      <c r="DS319" s="327"/>
      <c r="DT319" s="327"/>
      <c r="DU319" s="327"/>
      <c r="DV319" s="327"/>
      <c r="DW319" s="327"/>
      <c r="DX319" s="327"/>
      <c r="DY319" s="327"/>
      <c r="DZ319" s="327"/>
      <c r="EA319" s="327"/>
      <c r="EB319" s="327"/>
      <c r="EC319" s="327"/>
      <c r="ED319" s="327"/>
      <c r="EE319" s="327"/>
      <c r="EF319" s="327"/>
      <c r="EG319" s="327"/>
      <c r="EH319" s="327"/>
      <c r="EI319" s="327"/>
      <c r="EJ319" s="327"/>
      <c r="EK319" s="327"/>
      <c r="EL319" s="327"/>
      <c r="EM319" s="327"/>
      <c r="EN319" s="327"/>
      <c r="EO319" s="327"/>
      <c r="EP319" s="327"/>
      <c r="EQ319" s="327"/>
      <c r="ER319" s="327"/>
    </row>
    <row r="320" spans="1:148" s="328" customFormat="1" x14ac:dyDescent="0.3">
      <c r="A320" s="332"/>
      <c r="F320" s="367"/>
      <c r="H320" s="332"/>
      <c r="I320" s="490"/>
      <c r="J320" s="490"/>
      <c r="K320" s="368"/>
      <c r="M320" s="369"/>
      <c r="O320" s="512"/>
      <c r="P320" s="512"/>
      <c r="Q320" s="368"/>
      <c r="R320" s="332"/>
      <c r="S320" s="332"/>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327"/>
      <c r="CA320" s="327"/>
      <c r="CB320" s="327"/>
      <c r="CC320" s="327"/>
      <c r="CD320" s="327"/>
      <c r="CE320" s="327"/>
      <c r="CF320" s="327"/>
      <c r="CG320" s="327"/>
      <c r="CH320" s="327"/>
      <c r="CI320" s="327"/>
      <c r="CJ320" s="327"/>
      <c r="CK320" s="327"/>
      <c r="CL320" s="327"/>
      <c r="CM320" s="327"/>
      <c r="CN320" s="327"/>
      <c r="CO320" s="327"/>
      <c r="CP320" s="327"/>
      <c r="CQ320" s="327"/>
      <c r="CR320" s="327"/>
      <c r="CS320" s="327"/>
      <c r="CT320" s="327"/>
      <c r="CU320" s="327"/>
      <c r="CV320" s="327"/>
      <c r="CW320" s="327"/>
      <c r="CX320" s="327"/>
      <c r="CY320" s="327"/>
      <c r="CZ320" s="327"/>
      <c r="DA320" s="327"/>
      <c r="DB320" s="327"/>
      <c r="DC320" s="327"/>
      <c r="DD320" s="327"/>
      <c r="DE320" s="327"/>
      <c r="DF320" s="327"/>
      <c r="DG320" s="327"/>
      <c r="DH320" s="327"/>
      <c r="DI320" s="327"/>
      <c r="DJ320" s="327"/>
      <c r="DK320" s="327"/>
      <c r="DL320" s="327"/>
      <c r="DM320" s="327"/>
      <c r="DN320" s="327"/>
      <c r="DO320" s="327"/>
      <c r="DP320" s="327"/>
      <c r="DQ320" s="327"/>
      <c r="DR320" s="327"/>
      <c r="DS320" s="327"/>
      <c r="DT320" s="327"/>
      <c r="DU320" s="327"/>
      <c r="DV320" s="327"/>
      <c r="DW320" s="327"/>
      <c r="DX320" s="327"/>
      <c r="DY320" s="327"/>
      <c r="DZ320" s="327"/>
      <c r="EA320" s="327"/>
      <c r="EB320" s="327"/>
      <c r="EC320" s="327"/>
      <c r="ED320" s="327"/>
      <c r="EE320" s="327"/>
      <c r="EF320" s="327"/>
      <c r="EG320" s="327"/>
      <c r="EH320" s="327"/>
      <c r="EI320" s="327"/>
      <c r="EJ320" s="327"/>
      <c r="EK320" s="327"/>
      <c r="EL320" s="327"/>
      <c r="EM320" s="327"/>
      <c r="EN320" s="327"/>
      <c r="EO320" s="327"/>
      <c r="EP320" s="327"/>
      <c r="EQ320" s="327"/>
      <c r="ER320" s="327"/>
    </row>
    <row r="321" spans="1:148" s="328" customFormat="1" x14ac:dyDescent="0.3">
      <c r="A321" s="332"/>
      <c r="F321" s="367"/>
      <c r="H321" s="332"/>
      <c r="I321" s="490"/>
      <c r="J321" s="490"/>
      <c r="K321" s="368"/>
      <c r="M321" s="369"/>
      <c r="O321" s="512"/>
      <c r="P321" s="512"/>
      <c r="Q321" s="368"/>
      <c r="R321" s="332"/>
      <c r="S321" s="332"/>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327"/>
      <c r="CA321" s="327"/>
      <c r="CB321" s="327"/>
      <c r="CC321" s="327"/>
      <c r="CD321" s="327"/>
      <c r="CE321" s="327"/>
      <c r="CF321" s="327"/>
      <c r="CG321" s="327"/>
      <c r="CH321" s="327"/>
      <c r="CI321" s="327"/>
      <c r="CJ321" s="327"/>
      <c r="CK321" s="327"/>
      <c r="CL321" s="327"/>
      <c r="CM321" s="327"/>
      <c r="CN321" s="327"/>
      <c r="CO321" s="327"/>
      <c r="CP321" s="327"/>
      <c r="CQ321" s="327"/>
      <c r="CR321" s="327"/>
      <c r="CS321" s="327"/>
      <c r="CT321" s="327"/>
      <c r="CU321" s="327"/>
      <c r="CV321" s="327"/>
      <c r="CW321" s="327"/>
      <c r="CX321" s="327"/>
      <c r="CY321" s="327"/>
      <c r="CZ321" s="327"/>
      <c r="DA321" s="327"/>
      <c r="DB321" s="327"/>
      <c r="DC321" s="327"/>
      <c r="DD321" s="327"/>
      <c r="DE321" s="327"/>
      <c r="DF321" s="327"/>
      <c r="DG321" s="327"/>
      <c r="DH321" s="327"/>
      <c r="DI321" s="327"/>
      <c r="DJ321" s="327"/>
      <c r="DK321" s="327"/>
      <c r="DL321" s="327"/>
      <c r="DM321" s="327"/>
      <c r="DN321" s="327"/>
      <c r="DO321" s="327"/>
      <c r="DP321" s="327"/>
      <c r="DQ321" s="327"/>
      <c r="DR321" s="327"/>
      <c r="DS321" s="327"/>
      <c r="DT321" s="327"/>
      <c r="DU321" s="327"/>
      <c r="DV321" s="327"/>
      <c r="DW321" s="327"/>
      <c r="DX321" s="327"/>
      <c r="DY321" s="327"/>
      <c r="DZ321" s="327"/>
      <c r="EA321" s="327"/>
      <c r="EB321" s="327"/>
      <c r="EC321" s="327"/>
      <c r="ED321" s="327"/>
      <c r="EE321" s="327"/>
      <c r="EF321" s="327"/>
      <c r="EG321" s="327"/>
      <c r="EH321" s="327"/>
      <c r="EI321" s="327"/>
      <c r="EJ321" s="327"/>
      <c r="EK321" s="327"/>
      <c r="EL321" s="327"/>
      <c r="EM321" s="327"/>
      <c r="EN321" s="327"/>
      <c r="EO321" s="327"/>
      <c r="EP321" s="327"/>
      <c r="EQ321" s="327"/>
      <c r="ER321" s="327"/>
    </row>
    <row r="322" spans="1:148" s="328" customFormat="1" x14ac:dyDescent="0.3">
      <c r="A322" s="332"/>
      <c r="F322" s="367"/>
      <c r="H322" s="332"/>
      <c r="I322" s="490"/>
      <c r="J322" s="490"/>
      <c r="K322" s="368"/>
      <c r="M322" s="369"/>
      <c r="O322" s="512"/>
      <c r="P322" s="512"/>
      <c r="Q322" s="368"/>
      <c r="R322" s="332"/>
      <c r="S322" s="332"/>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327"/>
      <c r="CA322" s="327"/>
      <c r="CB322" s="327"/>
      <c r="CC322" s="327"/>
      <c r="CD322" s="327"/>
      <c r="CE322" s="327"/>
      <c r="CF322" s="327"/>
      <c r="CG322" s="327"/>
      <c r="CH322" s="327"/>
      <c r="CI322" s="327"/>
      <c r="CJ322" s="327"/>
      <c r="CK322" s="327"/>
      <c r="CL322" s="327"/>
      <c r="CM322" s="327"/>
      <c r="CN322" s="327"/>
      <c r="CO322" s="327"/>
      <c r="CP322" s="327"/>
      <c r="CQ322" s="327"/>
      <c r="CR322" s="327"/>
      <c r="CS322" s="327"/>
      <c r="CT322" s="327"/>
      <c r="CU322" s="327"/>
      <c r="CV322" s="327"/>
      <c r="CW322" s="327"/>
      <c r="CX322" s="327"/>
      <c r="CY322" s="327"/>
      <c r="CZ322" s="327"/>
      <c r="DA322" s="327"/>
      <c r="DB322" s="327"/>
      <c r="DC322" s="327"/>
      <c r="DD322" s="327"/>
      <c r="DE322" s="327"/>
      <c r="DF322" s="327"/>
      <c r="DG322" s="327"/>
      <c r="DH322" s="327"/>
      <c r="DI322" s="327"/>
      <c r="DJ322" s="327"/>
      <c r="DK322" s="327"/>
      <c r="DL322" s="327"/>
      <c r="DM322" s="327"/>
      <c r="DN322" s="327"/>
      <c r="DO322" s="327"/>
      <c r="DP322" s="327"/>
      <c r="DQ322" s="327"/>
      <c r="DR322" s="327"/>
      <c r="DS322" s="327"/>
      <c r="DT322" s="327"/>
      <c r="DU322" s="327"/>
      <c r="DV322" s="327"/>
      <c r="DW322" s="327"/>
      <c r="DX322" s="327"/>
      <c r="DY322" s="327"/>
      <c r="DZ322" s="327"/>
      <c r="EA322" s="327"/>
      <c r="EB322" s="327"/>
      <c r="EC322" s="327"/>
      <c r="ED322" s="327"/>
      <c r="EE322" s="327"/>
      <c r="EF322" s="327"/>
      <c r="EG322" s="327"/>
      <c r="EH322" s="327"/>
      <c r="EI322" s="327"/>
      <c r="EJ322" s="327"/>
      <c r="EK322" s="327"/>
      <c r="EL322" s="327"/>
      <c r="EM322" s="327"/>
      <c r="EN322" s="327"/>
      <c r="EO322" s="327"/>
      <c r="EP322" s="327"/>
      <c r="EQ322" s="327"/>
      <c r="ER322" s="327"/>
    </row>
    <row r="323" spans="1:148" s="328" customFormat="1" x14ac:dyDescent="0.3">
      <c r="A323" s="332"/>
      <c r="F323" s="367"/>
      <c r="H323" s="332"/>
      <c r="I323" s="490"/>
      <c r="J323" s="490"/>
      <c r="K323" s="368"/>
      <c r="M323" s="369"/>
      <c r="O323" s="512"/>
      <c r="P323" s="512"/>
      <c r="Q323" s="368"/>
      <c r="R323" s="332"/>
      <c r="S323" s="332"/>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327"/>
      <c r="CA323" s="327"/>
      <c r="CB323" s="327"/>
      <c r="CC323" s="327"/>
      <c r="CD323" s="327"/>
      <c r="CE323" s="327"/>
      <c r="CF323" s="327"/>
      <c r="CG323" s="327"/>
      <c r="CH323" s="327"/>
      <c r="CI323" s="327"/>
      <c r="CJ323" s="327"/>
      <c r="CK323" s="327"/>
      <c r="CL323" s="327"/>
      <c r="CM323" s="327"/>
      <c r="CN323" s="327"/>
      <c r="CO323" s="327"/>
      <c r="CP323" s="327"/>
      <c r="CQ323" s="327"/>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DZ323" s="327"/>
      <c r="EA323" s="327"/>
      <c r="EB323" s="327"/>
      <c r="EC323" s="327"/>
      <c r="ED323" s="327"/>
      <c r="EE323" s="327"/>
      <c r="EF323" s="327"/>
      <c r="EG323" s="327"/>
      <c r="EH323" s="327"/>
      <c r="EI323" s="327"/>
      <c r="EJ323" s="327"/>
      <c r="EK323" s="327"/>
      <c r="EL323" s="327"/>
      <c r="EM323" s="327"/>
      <c r="EN323" s="327"/>
      <c r="EO323" s="327"/>
      <c r="EP323" s="327"/>
      <c r="EQ323" s="327"/>
      <c r="ER323" s="327"/>
    </row>
    <row r="324" spans="1:148" s="328" customFormat="1" x14ac:dyDescent="0.3">
      <c r="A324" s="332"/>
      <c r="F324" s="367"/>
      <c r="H324" s="332"/>
      <c r="I324" s="490"/>
      <c r="J324" s="490"/>
      <c r="K324" s="368"/>
      <c r="M324" s="369"/>
      <c r="O324" s="512"/>
      <c r="P324" s="512"/>
      <c r="Q324" s="368"/>
      <c r="R324" s="332"/>
      <c r="S324" s="332"/>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327"/>
      <c r="CA324" s="327"/>
      <c r="CB324" s="327"/>
      <c r="CC324" s="327"/>
      <c r="CD324" s="327"/>
      <c r="CE324" s="327"/>
      <c r="CF324" s="327"/>
      <c r="CG324" s="327"/>
      <c r="CH324" s="327"/>
      <c r="CI324" s="327"/>
      <c r="CJ324" s="327"/>
      <c r="CK324" s="327"/>
      <c r="CL324" s="327"/>
      <c r="CM324" s="327"/>
      <c r="CN324" s="327"/>
      <c r="CO324" s="327"/>
      <c r="CP324" s="327"/>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DZ324" s="327"/>
      <c r="EA324" s="327"/>
      <c r="EB324" s="327"/>
      <c r="EC324" s="327"/>
      <c r="ED324" s="327"/>
      <c r="EE324" s="327"/>
      <c r="EF324" s="327"/>
      <c r="EG324" s="327"/>
      <c r="EH324" s="327"/>
      <c r="EI324" s="327"/>
      <c r="EJ324" s="327"/>
      <c r="EK324" s="327"/>
      <c r="EL324" s="327"/>
      <c r="EM324" s="327"/>
      <c r="EN324" s="327"/>
      <c r="EO324" s="327"/>
      <c r="EP324" s="327"/>
      <c r="EQ324" s="327"/>
      <c r="ER324" s="327"/>
    </row>
    <row r="325" spans="1:148" s="328" customFormat="1" x14ac:dyDescent="0.3">
      <c r="A325" s="332"/>
      <c r="F325" s="367"/>
      <c r="H325" s="332"/>
      <c r="I325" s="490"/>
      <c r="J325" s="490"/>
      <c r="K325" s="368"/>
      <c r="M325" s="369"/>
      <c r="O325" s="512"/>
      <c r="P325" s="512"/>
      <c r="Q325" s="368"/>
      <c r="R325" s="332"/>
      <c r="S325" s="332"/>
      <c r="T325" s="327"/>
      <c r="U325" s="327"/>
      <c r="V325" s="327"/>
      <c r="W325" s="327"/>
      <c r="X325" s="327"/>
      <c r="Y325" s="327"/>
      <c r="Z325" s="327"/>
      <c r="AA325" s="327"/>
      <c r="AB325" s="327"/>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L325" s="327"/>
      <c r="BM325" s="327"/>
      <c r="BN325" s="327"/>
      <c r="BO325" s="327"/>
      <c r="BP325" s="327"/>
      <c r="BQ325" s="327"/>
      <c r="BR325" s="327"/>
      <c r="BS325" s="327"/>
      <c r="BT325" s="327"/>
      <c r="BU325" s="327"/>
      <c r="BV325" s="327"/>
      <c r="BW325" s="327"/>
      <c r="BX325" s="327"/>
      <c r="BY325" s="327"/>
      <c r="BZ325" s="327"/>
      <c r="CA325" s="327"/>
      <c r="CB325" s="327"/>
      <c r="CC325" s="327"/>
      <c r="CD325" s="327"/>
      <c r="CE325" s="327"/>
      <c r="CF325" s="327"/>
      <c r="CG325" s="327"/>
      <c r="CH325" s="327"/>
      <c r="CI325" s="327"/>
      <c r="CJ325" s="327"/>
      <c r="CK325" s="327"/>
      <c r="CL325" s="327"/>
      <c r="CM325" s="327"/>
      <c r="CN325" s="327"/>
      <c r="CO325" s="327"/>
      <c r="CP325" s="327"/>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DZ325" s="327"/>
      <c r="EA325" s="327"/>
      <c r="EB325" s="327"/>
      <c r="EC325" s="327"/>
      <c r="ED325" s="327"/>
      <c r="EE325" s="327"/>
      <c r="EF325" s="327"/>
      <c r="EG325" s="327"/>
      <c r="EH325" s="327"/>
      <c r="EI325" s="327"/>
      <c r="EJ325" s="327"/>
      <c r="EK325" s="327"/>
      <c r="EL325" s="327"/>
      <c r="EM325" s="327"/>
      <c r="EN325" s="327"/>
      <c r="EO325" s="327"/>
      <c r="EP325" s="327"/>
      <c r="EQ325" s="327"/>
      <c r="ER325" s="327"/>
    </row>
    <row r="326" spans="1:148" s="328" customFormat="1" x14ac:dyDescent="0.3">
      <c r="A326" s="332"/>
      <c r="F326" s="367"/>
      <c r="H326" s="332"/>
      <c r="I326" s="490"/>
      <c r="J326" s="490"/>
      <c r="K326" s="368"/>
      <c r="M326" s="369"/>
      <c r="O326" s="512"/>
      <c r="P326" s="512"/>
      <c r="Q326" s="368"/>
      <c r="R326" s="332"/>
      <c r="S326" s="332"/>
      <c r="T326" s="327"/>
      <c r="U326" s="327"/>
      <c r="V326" s="327"/>
      <c r="W326" s="327"/>
      <c r="X326" s="327"/>
      <c r="Y326" s="327"/>
      <c r="Z326" s="327"/>
      <c r="AA326" s="327"/>
      <c r="AB326" s="327"/>
      <c r="AC326" s="327"/>
      <c r="AD326" s="327"/>
      <c r="AE326" s="327"/>
      <c r="AF326" s="327"/>
      <c r="AG326" s="327"/>
      <c r="AH326" s="327"/>
      <c r="AI326" s="327"/>
      <c r="AJ326" s="327"/>
      <c r="AK326" s="327"/>
      <c r="AL326" s="327"/>
      <c r="AM326" s="327"/>
      <c r="AN326" s="327"/>
      <c r="AO326" s="327"/>
      <c r="AP326" s="327"/>
      <c r="AQ326" s="327"/>
      <c r="AR326" s="327"/>
      <c r="AS326" s="327"/>
      <c r="AT326" s="327"/>
      <c r="AU326" s="327"/>
      <c r="AV326" s="327"/>
      <c r="AW326" s="327"/>
      <c r="AX326" s="327"/>
      <c r="AY326" s="327"/>
      <c r="AZ326" s="327"/>
      <c r="BA326" s="327"/>
      <c r="BB326" s="327"/>
      <c r="BC326" s="327"/>
      <c r="BD326" s="327"/>
      <c r="BE326" s="327"/>
      <c r="BF326" s="327"/>
      <c r="BG326" s="327"/>
      <c r="BH326" s="327"/>
      <c r="BI326" s="327"/>
      <c r="BJ326" s="327"/>
      <c r="BK326" s="327"/>
      <c r="BL326" s="327"/>
      <c r="BM326" s="327"/>
      <c r="BN326" s="327"/>
      <c r="BO326" s="327"/>
      <c r="BP326" s="327"/>
      <c r="BQ326" s="327"/>
      <c r="BR326" s="327"/>
      <c r="BS326" s="327"/>
      <c r="BT326" s="327"/>
      <c r="BU326" s="327"/>
      <c r="BV326" s="327"/>
      <c r="BW326" s="327"/>
      <c r="BX326" s="327"/>
      <c r="BY326" s="327"/>
      <c r="BZ326" s="327"/>
      <c r="CA326" s="327"/>
      <c r="CB326" s="327"/>
      <c r="CC326" s="327"/>
      <c r="CD326" s="327"/>
      <c r="CE326" s="327"/>
      <c r="CF326" s="327"/>
      <c r="CG326" s="327"/>
      <c r="CH326" s="327"/>
      <c r="CI326" s="327"/>
      <c r="CJ326" s="327"/>
      <c r="CK326" s="327"/>
      <c r="CL326" s="327"/>
      <c r="CM326" s="327"/>
      <c r="CN326" s="327"/>
      <c r="CO326" s="327"/>
      <c r="CP326" s="327"/>
      <c r="CQ326" s="327"/>
      <c r="CR326" s="327"/>
      <c r="CS326" s="327"/>
      <c r="CT326" s="327"/>
      <c r="CU326" s="327"/>
      <c r="CV326" s="327"/>
      <c r="CW326" s="327"/>
      <c r="CX326" s="327"/>
      <c r="CY326" s="327"/>
      <c r="CZ326" s="327"/>
      <c r="DA326" s="327"/>
      <c r="DB326" s="327"/>
      <c r="DC326" s="327"/>
      <c r="DD326" s="327"/>
      <c r="DE326" s="327"/>
      <c r="DF326" s="327"/>
      <c r="DG326" s="327"/>
      <c r="DH326" s="327"/>
      <c r="DI326" s="327"/>
      <c r="DJ326" s="327"/>
      <c r="DK326" s="327"/>
      <c r="DL326" s="327"/>
      <c r="DM326" s="327"/>
      <c r="DN326" s="327"/>
      <c r="DO326" s="327"/>
      <c r="DP326" s="327"/>
      <c r="DQ326" s="327"/>
      <c r="DR326" s="327"/>
      <c r="DS326" s="327"/>
      <c r="DT326" s="327"/>
      <c r="DU326" s="327"/>
      <c r="DV326" s="327"/>
      <c r="DW326" s="327"/>
      <c r="DX326" s="327"/>
      <c r="DY326" s="327"/>
      <c r="DZ326" s="327"/>
      <c r="EA326" s="327"/>
      <c r="EB326" s="327"/>
      <c r="EC326" s="327"/>
      <c r="ED326" s="327"/>
      <c r="EE326" s="327"/>
      <c r="EF326" s="327"/>
      <c r="EG326" s="327"/>
      <c r="EH326" s="327"/>
      <c r="EI326" s="327"/>
      <c r="EJ326" s="327"/>
      <c r="EK326" s="327"/>
      <c r="EL326" s="327"/>
      <c r="EM326" s="327"/>
      <c r="EN326" s="327"/>
      <c r="EO326" s="327"/>
      <c r="EP326" s="327"/>
      <c r="EQ326" s="327"/>
      <c r="ER326" s="327"/>
    </row>
    <row r="327" spans="1:148" s="328" customFormat="1" x14ac:dyDescent="0.3">
      <c r="A327" s="332"/>
      <c r="F327" s="367"/>
      <c r="H327" s="332"/>
      <c r="I327" s="490"/>
      <c r="J327" s="490"/>
      <c r="K327" s="368"/>
      <c r="M327" s="369"/>
      <c r="O327" s="512"/>
      <c r="P327" s="512"/>
      <c r="Q327" s="368"/>
      <c r="R327" s="332"/>
      <c r="S327" s="332"/>
      <c r="T327" s="327"/>
      <c r="U327" s="327"/>
      <c r="V327" s="327"/>
      <c r="W327" s="327"/>
      <c r="X327" s="327"/>
      <c r="Y327" s="327"/>
      <c r="Z327" s="327"/>
      <c r="AA327" s="327"/>
      <c r="AB327" s="327"/>
      <c r="AC327" s="327"/>
      <c r="AD327" s="327"/>
      <c r="AE327" s="327"/>
      <c r="AF327" s="327"/>
      <c r="AG327" s="327"/>
      <c r="AH327" s="327"/>
      <c r="AI327" s="327"/>
      <c r="AJ327" s="327"/>
      <c r="AK327" s="327"/>
      <c r="AL327" s="327"/>
      <c r="AM327" s="327"/>
      <c r="AN327" s="327"/>
      <c r="AO327" s="327"/>
      <c r="AP327" s="327"/>
      <c r="AQ327" s="327"/>
      <c r="AR327" s="327"/>
      <c r="AS327" s="327"/>
      <c r="AT327" s="327"/>
      <c r="AU327" s="327"/>
      <c r="AV327" s="327"/>
      <c r="AW327" s="327"/>
      <c r="AX327" s="327"/>
      <c r="AY327" s="327"/>
      <c r="AZ327" s="327"/>
      <c r="BA327" s="327"/>
      <c r="BB327" s="327"/>
      <c r="BC327" s="327"/>
      <c r="BD327" s="327"/>
      <c r="BE327" s="327"/>
      <c r="BF327" s="327"/>
      <c r="BG327" s="327"/>
      <c r="BH327" s="327"/>
      <c r="BI327" s="327"/>
      <c r="BJ327" s="327"/>
      <c r="BK327" s="327"/>
      <c r="BL327" s="327"/>
      <c r="BM327" s="327"/>
      <c r="BN327" s="327"/>
      <c r="BO327" s="327"/>
      <c r="BP327" s="327"/>
      <c r="BQ327" s="327"/>
      <c r="BR327" s="327"/>
      <c r="BS327" s="327"/>
      <c r="BT327" s="327"/>
      <c r="BU327" s="327"/>
      <c r="BV327" s="327"/>
      <c r="BW327" s="327"/>
      <c r="BX327" s="327"/>
      <c r="BY327" s="327"/>
      <c r="BZ327" s="327"/>
      <c r="CA327" s="327"/>
      <c r="CB327" s="327"/>
      <c r="CC327" s="327"/>
      <c r="CD327" s="327"/>
      <c r="CE327" s="327"/>
      <c r="CF327" s="327"/>
      <c r="CG327" s="327"/>
      <c r="CH327" s="327"/>
      <c r="CI327" s="327"/>
      <c r="CJ327" s="327"/>
      <c r="CK327" s="327"/>
      <c r="CL327" s="327"/>
      <c r="CM327" s="327"/>
      <c r="CN327" s="327"/>
      <c r="CO327" s="327"/>
      <c r="CP327" s="327"/>
      <c r="CQ327" s="327"/>
      <c r="CR327" s="327"/>
      <c r="CS327" s="327"/>
      <c r="CT327" s="327"/>
      <c r="CU327" s="327"/>
      <c r="CV327" s="327"/>
      <c r="CW327" s="327"/>
      <c r="CX327" s="327"/>
      <c r="CY327" s="327"/>
      <c r="CZ327" s="327"/>
      <c r="DA327" s="327"/>
      <c r="DB327" s="327"/>
      <c r="DC327" s="327"/>
      <c r="DD327" s="327"/>
      <c r="DE327" s="327"/>
      <c r="DF327" s="327"/>
      <c r="DG327" s="327"/>
      <c r="DH327" s="327"/>
      <c r="DI327" s="327"/>
      <c r="DJ327" s="327"/>
      <c r="DK327" s="327"/>
      <c r="DL327" s="327"/>
      <c r="DM327" s="327"/>
      <c r="DN327" s="327"/>
      <c r="DO327" s="327"/>
      <c r="DP327" s="327"/>
      <c r="DQ327" s="327"/>
      <c r="DR327" s="327"/>
      <c r="DS327" s="327"/>
      <c r="DT327" s="327"/>
      <c r="DU327" s="327"/>
      <c r="DV327" s="327"/>
      <c r="DW327" s="327"/>
      <c r="DX327" s="327"/>
      <c r="DY327" s="327"/>
      <c r="DZ327" s="327"/>
      <c r="EA327" s="327"/>
      <c r="EB327" s="327"/>
      <c r="EC327" s="327"/>
      <c r="ED327" s="327"/>
      <c r="EE327" s="327"/>
      <c r="EF327" s="327"/>
      <c r="EG327" s="327"/>
      <c r="EH327" s="327"/>
      <c r="EI327" s="327"/>
      <c r="EJ327" s="327"/>
      <c r="EK327" s="327"/>
      <c r="EL327" s="327"/>
      <c r="EM327" s="327"/>
      <c r="EN327" s="327"/>
      <c r="EO327" s="327"/>
      <c r="EP327" s="327"/>
      <c r="EQ327" s="327"/>
      <c r="ER327" s="327"/>
    </row>
    <row r="328" spans="1:148" s="328" customFormat="1" x14ac:dyDescent="0.3">
      <c r="A328" s="332"/>
      <c r="F328" s="367"/>
      <c r="H328" s="332"/>
      <c r="I328" s="490"/>
      <c r="J328" s="490"/>
      <c r="K328" s="368"/>
      <c r="M328" s="369"/>
      <c r="O328" s="512"/>
      <c r="P328" s="512"/>
      <c r="Q328" s="368"/>
      <c r="R328" s="332"/>
      <c r="S328" s="332"/>
      <c r="T328" s="327"/>
      <c r="U328" s="327"/>
      <c r="V328" s="327"/>
      <c r="W328" s="327"/>
      <c r="X328" s="327"/>
      <c r="Y328" s="327"/>
      <c r="Z328" s="327"/>
      <c r="AA328" s="327"/>
      <c r="AB328" s="327"/>
      <c r="AC328" s="327"/>
      <c r="AD328" s="327"/>
      <c r="AE328" s="327"/>
      <c r="AF328" s="327"/>
      <c r="AG328" s="327"/>
      <c r="AH328" s="327"/>
      <c r="AI328" s="327"/>
      <c r="AJ328" s="327"/>
      <c r="AK328" s="327"/>
      <c r="AL328" s="327"/>
      <c r="AM328" s="327"/>
      <c r="AN328" s="327"/>
      <c r="AO328" s="327"/>
      <c r="AP328" s="327"/>
      <c r="AQ328" s="327"/>
      <c r="AR328" s="327"/>
      <c r="AS328" s="327"/>
      <c r="AT328" s="327"/>
      <c r="AU328" s="327"/>
      <c r="AV328" s="327"/>
      <c r="AW328" s="327"/>
      <c r="AX328" s="327"/>
      <c r="AY328" s="327"/>
      <c r="AZ328" s="327"/>
      <c r="BA328" s="327"/>
      <c r="BB328" s="327"/>
      <c r="BC328" s="327"/>
      <c r="BD328" s="327"/>
      <c r="BE328" s="327"/>
      <c r="BF328" s="327"/>
      <c r="BG328" s="327"/>
      <c r="BH328" s="327"/>
      <c r="BI328" s="327"/>
      <c r="BJ328" s="327"/>
      <c r="BK328" s="327"/>
      <c r="BL328" s="327"/>
      <c r="BM328" s="327"/>
      <c r="BN328" s="327"/>
      <c r="BO328" s="327"/>
      <c r="BP328" s="327"/>
      <c r="BQ328" s="327"/>
      <c r="BR328" s="327"/>
      <c r="BS328" s="327"/>
      <c r="BT328" s="327"/>
      <c r="BU328" s="327"/>
      <c r="BV328" s="327"/>
      <c r="BW328" s="327"/>
      <c r="BX328" s="327"/>
      <c r="BY328" s="327"/>
      <c r="BZ328" s="327"/>
      <c r="CA328" s="327"/>
      <c r="CB328" s="327"/>
      <c r="CC328" s="327"/>
      <c r="CD328" s="327"/>
      <c r="CE328" s="327"/>
      <c r="CF328" s="327"/>
      <c r="CG328" s="327"/>
      <c r="CH328" s="327"/>
      <c r="CI328" s="327"/>
      <c r="CJ328" s="327"/>
      <c r="CK328" s="327"/>
      <c r="CL328" s="327"/>
      <c r="CM328" s="327"/>
      <c r="CN328" s="327"/>
      <c r="CO328" s="327"/>
      <c r="CP328" s="327"/>
      <c r="CQ328" s="327"/>
      <c r="CR328" s="327"/>
      <c r="CS328" s="327"/>
      <c r="CT328" s="327"/>
      <c r="CU328" s="327"/>
      <c r="CV328" s="327"/>
      <c r="CW328" s="327"/>
      <c r="CX328" s="327"/>
      <c r="CY328" s="327"/>
      <c r="CZ328" s="327"/>
      <c r="DA328" s="327"/>
      <c r="DB328" s="327"/>
      <c r="DC328" s="327"/>
      <c r="DD328" s="327"/>
      <c r="DE328" s="327"/>
      <c r="DF328" s="327"/>
      <c r="DG328" s="327"/>
      <c r="DH328" s="327"/>
      <c r="DI328" s="327"/>
      <c r="DJ328" s="327"/>
      <c r="DK328" s="327"/>
      <c r="DL328" s="327"/>
      <c r="DM328" s="327"/>
      <c r="DN328" s="327"/>
      <c r="DO328" s="327"/>
      <c r="DP328" s="327"/>
      <c r="DQ328" s="327"/>
      <c r="DR328" s="327"/>
      <c r="DS328" s="327"/>
      <c r="DT328" s="327"/>
      <c r="DU328" s="327"/>
      <c r="DV328" s="327"/>
      <c r="DW328" s="327"/>
      <c r="DX328" s="327"/>
      <c r="DY328" s="327"/>
      <c r="DZ328" s="327"/>
      <c r="EA328" s="327"/>
      <c r="EB328" s="327"/>
      <c r="EC328" s="327"/>
      <c r="ED328" s="327"/>
      <c r="EE328" s="327"/>
      <c r="EF328" s="327"/>
      <c r="EG328" s="327"/>
      <c r="EH328" s="327"/>
      <c r="EI328" s="327"/>
      <c r="EJ328" s="327"/>
      <c r="EK328" s="327"/>
      <c r="EL328" s="327"/>
      <c r="EM328" s="327"/>
      <c r="EN328" s="327"/>
      <c r="EO328" s="327"/>
      <c r="EP328" s="327"/>
      <c r="EQ328" s="327"/>
      <c r="ER328" s="327"/>
    </row>
    <row r="329" spans="1:148" s="328" customFormat="1" x14ac:dyDescent="0.3">
      <c r="A329" s="332"/>
      <c r="F329" s="367"/>
      <c r="H329" s="332"/>
      <c r="I329" s="490"/>
      <c r="J329" s="490"/>
      <c r="K329" s="368"/>
      <c r="M329" s="369"/>
      <c r="O329" s="512"/>
      <c r="P329" s="512"/>
      <c r="Q329" s="368"/>
      <c r="R329" s="332"/>
      <c r="S329" s="332"/>
      <c r="T329" s="327"/>
      <c r="U329" s="327"/>
      <c r="V329" s="327"/>
      <c r="W329" s="327"/>
      <c r="X329" s="327"/>
      <c r="Y329" s="327"/>
      <c r="Z329" s="327"/>
      <c r="AA329" s="327"/>
      <c r="AB329" s="327"/>
      <c r="AC329" s="327"/>
      <c r="AD329" s="327"/>
      <c r="AE329" s="327"/>
      <c r="AF329" s="327"/>
      <c r="AG329" s="327"/>
      <c r="AH329" s="327"/>
      <c r="AI329" s="327"/>
      <c r="AJ329" s="327"/>
      <c r="AK329" s="327"/>
      <c r="AL329" s="327"/>
      <c r="AM329" s="327"/>
      <c r="AN329" s="327"/>
      <c r="AO329" s="327"/>
      <c r="AP329" s="327"/>
      <c r="AQ329" s="327"/>
      <c r="AR329" s="327"/>
      <c r="AS329" s="327"/>
      <c r="AT329" s="327"/>
      <c r="AU329" s="327"/>
      <c r="AV329" s="327"/>
      <c r="AW329" s="327"/>
      <c r="AX329" s="327"/>
      <c r="AY329" s="327"/>
      <c r="AZ329" s="327"/>
      <c r="BA329" s="327"/>
      <c r="BB329" s="327"/>
      <c r="BC329" s="327"/>
      <c r="BD329" s="327"/>
      <c r="BE329" s="327"/>
      <c r="BF329" s="327"/>
      <c r="BG329" s="327"/>
      <c r="BH329" s="327"/>
      <c r="BI329" s="327"/>
      <c r="BJ329" s="327"/>
      <c r="BK329" s="327"/>
      <c r="BL329" s="327"/>
      <c r="BM329" s="327"/>
      <c r="BN329" s="327"/>
      <c r="BO329" s="327"/>
      <c r="BP329" s="327"/>
      <c r="BQ329" s="327"/>
      <c r="BR329" s="327"/>
      <c r="BS329" s="327"/>
      <c r="BT329" s="327"/>
      <c r="BU329" s="327"/>
      <c r="BV329" s="327"/>
      <c r="BW329" s="327"/>
      <c r="BX329" s="327"/>
      <c r="BY329" s="327"/>
      <c r="BZ329" s="327"/>
      <c r="CA329" s="327"/>
      <c r="CB329" s="327"/>
      <c r="CC329" s="327"/>
      <c r="CD329" s="327"/>
      <c r="CE329" s="327"/>
      <c r="CF329" s="327"/>
      <c r="CG329" s="327"/>
      <c r="CH329" s="327"/>
      <c r="CI329" s="327"/>
      <c r="CJ329" s="327"/>
      <c r="CK329" s="327"/>
      <c r="CL329" s="327"/>
      <c r="CM329" s="327"/>
      <c r="CN329" s="327"/>
      <c r="CO329" s="327"/>
      <c r="CP329" s="327"/>
      <c r="CQ329" s="327"/>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DZ329" s="327"/>
      <c r="EA329" s="327"/>
      <c r="EB329" s="327"/>
      <c r="EC329" s="327"/>
      <c r="ED329" s="327"/>
      <c r="EE329" s="327"/>
      <c r="EF329" s="327"/>
      <c r="EG329" s="327"/>
      <c r="EH329" s="327"/>
      <c r="EI329" s="327"/>
      <c r="EJ329" s="327"/>
      <c r="EK329" s="327"/>
      <c r="EL329" s="327"/>
      <c r="EM329" s="327"/>
      <c r="EN329" s="327"/>
      <c r="EO329" s="327"/>
      <c r="EP329" s="327"/>
      <c r="EQ329" s="327"/>
      <c r="ER329" s="327"/>
    </row>
    <row r="330" spans="1:148" s="328" customFormat="1" x14ac:dyDescent="0.3">
      <c r="A330" s="332"/>
      <c r="F330" s="367"/>
      <c r="H330" s="332"/>
      <c r="I330" s="490"/>
      <c r="J330" s="490"/>
      <c r="K330" s="368"/>
      <c r="M330" s="369"/>
      <c r="O330" s="512"/>
      <c r="P330" s="512"/>
      <c r="Q330" s="368"/>
      <c r="R330" s="332"/>
      <c r="S330" s="332"/>
      <c r="T330" s="327"/>
      <c r="U330" s="327"/>
      <c r="V330" s="327"/>
      <c r="W330" s="327"/>
      <c r="X330" s="327"/>
      <c r="Y330" s="327"/>
      <c r="Z330" s="327"/>
      <c r="AA330" s="327"/>
      <c r="AB330" s="327"/>
      <c r="AC330" s="327"/>
      <c r="AD330" s="327"/>
      <c r="AE330" s="327"/>
      <c r="AF330" s="327"/>
      <c r="AG330" s="327"/>
      <c r="AH330" s="327"/>
      <c r="AI330" s="327"/>
      <c r="AJ330" s="327"/>
      <c r="AK330" s="327"/>
      <c r="AL330" s="327"/>
      <c r="AM330" s="327"/>
      <c r="AN330" s="327"/>
      <c r="AO330" s="327"/>
      <c r="AP330" s="327"/>
      <c r="AQ330" s="327"/>
      <c r="AR330" s="327"/>
      <c r="AS330" s="327"/>
      <c r="AT330" s="327"/>
      <c r="AU330" s="327"/>
      <c r="AV330" s="327"/>
      <c r="AW330" s="327"/>
      <c r="AX330" s="327"/>
      <c r="AY330" s="327"/>
      <c r="AZ330" s="327"/>
      <c r="BA330" s="327"/>
      <c r="BB330" s="327"/>
      <c r="BC330" s="327"/>
      <c r="BD330" s="327"/>
      <c r="BE330" s="327"/>
      <c r="BF330" s="327"/>
      <c r="BG330" s="327"/>
      <c r="BH330" s="327"/>
      <c r="BI330" s="327"/>
      <c r="BJ330" s="327"/>
      <c r="BK330" s="327"/>
      <c r="BL330" s="327"/>
      <c r="BM330" s="327"/>
      <c r="BN330" s="327"/>
      <c r="BO330" s="327"/>
      <c r="BP330" s="327"/>
      <c r="BQ330" s="327"/>
      <c r="BR330" s="327"/>
      <c r="BS330" s="327"/>
      <c r="BT330" s="327"/>
      <c r="BU330" s="327"/>
      <c r="BV330" s="327"/>
      <c r="BW330" s="327"/>
      <c r="BX330" s="327"/>
      <c r="BY330" s="327"/>
      <c r="BZ330" s="327"/>
      <c r="CA330" s="327"/>
      <c r="CB330" s="327"/>
      <c r="CC330" s="327"/>
      <c r="CD330" s="327"/>
      <c r="CE330" s="327"/>
      <c r="CF330" s="327"/>
      <c r="CG330" s="327"/>
      <c r="CH330" s="327"/>
      <c r="CI330" s="327"/>
      <c r="CJ330" s="327"/>
      <c r="CK330" s="327"/>
      <c r="CL330" s="327"/>
      <c r="CM330" s="327"/>
      <c r="CN330" s="327"/>
      <c r="CO330" s="327"/>
      <c r="CP330" s="327"/>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DZ330" s="327"/>
      <c r="EA330" s="327"/>
      <c r="EB330" s="327"/>
      <c r="EC330" s="327"/>
      <c r="ED330" s="327"/>
      <c r="EE330" s="327"/>
      <c r="EF330" s="327"/>
      <c r="EG330" s="327"/>
      <c r="EH330" s="327"/>
      <c r="EI330" s="327"/>
      <c r="EJ330" s="327"/>
      <c r="EK330" s="327"/>
      <c r="EL330" s="327"/>
      <c r="EM330" s="327"/>
      <c r="EN330" s="327"/>
      <c r="EO330" s="327"/>
      <c r="EP330" s="327"/>
      <c r="EQ330" s="327"/>
      <c r="ER330" s="327"/>
    </row>
    <row r="331" spans="1:148" s="328" customFormat="1" x14ac:dyDescent="0.3">
      <c r="A331" s="332"/>
      <c r="F331" s="367"/>
      <c r="H331" s="332"/>
      <c r="I331" s="490"/>
      <c r="J331" s="490"/>
      <c r="K331" s="368"/>
      <c r="M331" s="369"/>
      <c r="O331" s="512"/>
      <c r="P331" s="512"/>
      <c r="Q331" s="368"/>
      <c r="R331" s="332"/>
      <c r="S331" s="332"/>
      <c r="T331" s="327"/>
      <c r="U331" s="327"/>
      <c r="V331" s="327"/>
      <c r="W331" s="327"/>
      <c r="X331" s="327"/>
      <c r="Y331" s="327"/>
      <c r="Z331" s="327"/>
      <c r="AA331" s="327"/>
      <c r="AB331" s="327"/>
      <c r="AC331" s="327"/>
      <c r="AD331" s="327"/>
      <c r="AE331" s="327"/>
      <c r="AF331" s="327"/>
      <c r="AG331" s="327"/>
      <c r="AH331" s="327"/>
      <c r="AI331" s="327"/>
      <c r="AJ331" s="327"/>
      <c r="AK331" s="327"/>
      <c r="AL331" s="327"/>
      <c r="AM331" s="327"/>
      <c r="AN331" s="327"/>
      <c r="AO331" s="327"/>
      <c r="AP331" s="327"/>
      <c r="AQ331" s="327"/>
      <c r="AR331" s="327"/>
      <c r="AS331" s="327"/>
      <c r="AT331" s="327"/>
      <c r="AU331" s="327"/>
      <c r="AV331" s="327"/>
      <c r="AW331" s="327"/>
      <c r="AX331" s="327"/>
      <c r="AY331" s="327"/>
      <c r="AZ331" s="327"/>
      <c r="BA331" s="327"/>
      <c r="BB331" s="327"/>
      <c r="BC331" s="327"/>
      <c r="BD331" s="327"/>
      <c r="BE331" s="327"/>
      <c r="BF331" s="327"/>
      <c r="BG331" s="327"/>
      <c r="BH331" s="327"/>
      <c r="BI331" s="327"/>
      <c r="BJ331" s="327"/>
      <c r="BK331" s="327"/>
      <c r="BL331" s="327"/>
      <c r="BM331" s="327"/>
      <c r="BN331" s="327"/>
      <c r="BO331" s="327"/>
      <c r="BP331" s="327"/>
      <c r="BQ331" s="327"/>
      <c r="BR331" s="327"/>
      <c r="BS331" s="327"/>
      <c r="BT331" s="327"/>
      <c r="BU331" s="327"/>
      <c r="BV331" s="327"/>
      <c r="BW331" s="327"/>
      <c r="BX331" s="327"/>
      <c r="BY331" s="327"/>
      <c r="BZ331" s="327"/>
      <c r="CA331" s="327"/>
      <c r="CB331" s="327"/>
      <c r="CC331" s="327"/>
      <c r="CD331" s="327"/>
      <c r="CE331" s="327"/>
      <c r="CF331" s="327"/>
      <c r="CG331" s="327"/>
      <c r="CH331" s="327"/>
      <c r="CI331" s="327"/>
      <c r="CJ331" s="327"/>
      <c r="CK331" s="327"/>
      <c r="CL331" s="327"/>
      <c r="CM331" s="327"/>
      <c r="CN331" s="327"/>
      <c r="CO331" s="327"/>
      <c r="CP331" s="327"/>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DZ331" s="327"/>
      <c r="EA331" s="327"/>
      <c r="EB331" s="327"/>
      <c r="EC331" s="327"/>
      <c r="ED331" s="327"/>
      <c r="EE331" s="327"/>
      <c r="EF331" s="327"/>
      <c r="EG331" s="327"/>
      <c r="EH331" s="327"/>
      <c r="EI331" s="327"/>
      <c r="EJ331" s="327"/>
      <c r="EK331" s="327"/>
      <c r="EL331" s="327"/>
      <c r="EM331" s="327"/>
      <c r="EN331" s="327"/>
      <c r="EO331" s="327"/>
      <c r="EP331" s="327"/>
      <c r="EQ331" s="327"/>
      <c r="ER331" s="327"/>
    </row>
    <row r="332" spans="1:148" s="328" customFormat="1" x14ac:dyDescent="0.3">
      <c r="A332" s="332"/>
      <c r="F332" s="367"/>
      <c r="H332" s="332"/>
      <c r="I332" s="490"/>
      <c r="J332" s="490"/>
      <c r="K332" s="368"/>
      <c r="M332" s="369"/>
      <c r="O332" s="512"/>
      <c r="P332" s="512"/>
      <c r="Q332" s="368"/>
      <c r="R332" s="332"/>
      <c r="S332" s="332"/>
      <c r="T332" s="327"/>
      <c r="U332" s="327"/>
      <c r="V332" s="327"/>
      <c r="W332" s="327"/>
      <c r="X332" s="327"/>
      <c r="Y332" s="327"/>
      <c r="Z332" s="327"/>
      <c r="AA332" s="327"/>
      <c r="AB332" s="327"/>
      <c r="AC332" s="327"/>
      <c r="AD332" s="327"/>
      <c r="AE332" s="327"/>
      <c r="AF332" s="327"/>
      <c r="AG332" s="327"/>
      <c r="AH332" s="327"/>
      <c r="AI332" s="327"/>
      <c r="AJ332" s="327"/>
      <c r="AK332" s="327"/>
      <c r="AL332" s="327"/>
      <c r="AM332" s="327"/>
      <c r="AN332" s="327"/>
      <c r="AO332" s="327"/>
      <c r="AP332" s="327"/>
      <c r="AQ332" s="327"/>
      <c r="AR332" s="327"/>
      <c r="AS332" s="327"/>
      <c r="AT332" s="327"/>
      <c r="AU332" s="327"/>
      <c r="AV332" s="327"/>
      <c r="AW332" s="327"/>
      <c r="AX332" s="327"/>
      <c r="AY332" s="327"/>
      <c r="AZ332" s="327"/>
      <c r="BA332" s="327"/>
      <c r="BB332" s="327"/>
      <c r="BC332" s="327"/>
      <c r="BD332" s="327"/>
      <c r="BE332" s="327"/>
      <c r="BF332" s="327"/>
      <c r="BG332" s="327"/>
      <c r="BH332" s="327"/>
      <c r="BI332" s="327"/>
      <c r="BJ332" s="327"/>
      <c r="BK332" s="327"/>
      <c r="BL332" s="327"/>
      <c r="BM332" s="327"/>
      <c r="BN332" s="327"/>
      <c r="BO332" s="327"/>
      <c r="BP332" s="327"/>
      <c r="BQ332" s="327"/>
      <c r="BR332" s="327"/>
      <c r="BS332" s="327"/>
      <c r="BT332" s="327"/>
      <c r="BU332" s="327"/>
      <c r="BV332" s="327"/>
      <c r="BW332" s="327"/>
      <c r="BX332" s="327"/>
      <c r="BY332" s="327"/>
      <c r="BZ332" s="327"/>
      <c r="CA332" s="327"/>
      <c r="CB332" s="327"/>
      <c r="CC332" s="327"/>
      <c r="CD332" s="327"/>
      <c r="CE332" s="327"/>
      <c r="CF332" s="327"/>
      <c r="CG332" s="327"/>
      <c r="CH332" s="327"/>
      <c r="CI332" s="327"/>
      <c r="CJ332" s="327"/>
      <c r="CK332" s="327"/>
      <c r="CL332" s="327"/>
      <c r="CM332" s="327"/>
      <c r="CN332" s="327"/>
      <c r="CO332" s="327"/>
      <c r="CP332" s="327"/>
      <c r="CQ332" s="327"/>
      <c r="CR332" s="327"/>
      <c r="CS332" s="327"/>
      <c r="CT332" s="327"/>
      <c r="CU332" s="327"/>
      <c r="CV332" s="327"/>
      <c r="CW332" s="327"/>
      <c r="CX332" s="327"/>
      <c r="CY332" s="327"/>
      <c r="CZ332" s="327"/>
      <c r="DA332" s="327"/>
      <c r="DB332" s="327"/>
      <c r="DC332" s="327"/>
      <c r="DD332" s="327"/>
      <c r="DE332" s="327"/>
      <c r="DF332" s="327"/>
      <c r="DG332" s="327"/>
      <c r="DH332" s="327"/>
      <c r="DI332" s="327"/>
      <c r="DJ332" s="327"/>
      <c r="DK332" s="327"/>
      <c r="DL332" s="327"/>
      <c r="DM332" s="327"/>
      <c r="DN332" s="327"/>
      <c r="DO332" s="327"/>
      <c r="DP332" s="327"/>
      <c r="DQ332" s="327"/>
      <c r="DR332" s="327"/>
      <c r="DS332" s="327"/>
      <c r="DT332" s="327"/>
      <c r="DU332" s="327"/>
      <c r="DV332" s="327"/>
      <c r="DW332" s="327"/>
      <c r="DX332" s="327"/>
      <c r="DY332" s="327"/>
      <c r="DZ332" s="327"/>
      <c r="EA332" s="327"/>
      <c r="EB332" s="327"/>
      <c r="EC332" s="327"/>
      <c r="ED332" s="327"/>
      <c r="EE332" s="327"/>
      <c r="EF332" s="327"/>
      <c r="EG332" s="327"/>
      <c r="EH332" s="327"/>
      <c r="EI332" s="327"/>
      <c r="EJ332" s="327"/>
      <c r="EK332" s="327"/>
      <c r="EL332" s="327"/>
      <c r="EM332" s="327"/>
      <c r="EN332" s="327"/>
      <c r="EO332" s="327"/>
      <c r="EP332" s="327"/>
      <c r="EQ332" s="327"/>
      <c r="ER332" s="327"/>
    </row>
    <row r="333" spans="1:148" s="328" customFormat="1" x14ac:dyDescent="0.3">
      <c r="A333" s="332"/>
      <c r="F333" s="367"/>
      <c r="H333" s="332"/>
      <c r="I333" s="490"/>
      <c r="J333" s="490"/>
      <c r="K333" s="368"/>
      <c r="M333" s="369"/>
      <c r="O333" s="512"/>
      <c r="P333" s="512"/>
      <c r="Q333" s="368"/>
      <c r="R333" s="332"/>
      <c r="S333" s="332"/>
      <c r="T333" s="327"/>
      <c r="U333" s="327"/>
      <c r="V333" s="327"/>
      <c r="W333" s="327"/>
      <c r="X333" s="327"/>
      <c r="Y333" s="327"/>
      <c r="Z333" s="327"/>
      <c r="AA333" s="327"/>
      <c r="AB333" s="327"/>
      <c r="AC333" s="327"/>
      <c r="AD333" s="327"/>
      <c r="AE333" s="327"/>
      <c r="AF333" s="327"/>
      <c r="AG333" s="327"/>
      <c r="AH333" s="327"/>
      <c r="AI333" s="327"/>
      <c r="AJ333" s="327"/>
      <c r="AK333" s="327"/>
      <c r="AL333" s="327"/>
      <c r="AM333" s="327"/>
      <c r="AN333" s="327"/>
      <c r="AO333" s="327"/>
      <c r="AP333" s="327"/>
      <c r="AQ333" s="327"/>
      <c r="AR333" s="327"/>
      <c r="AS333" s="327"/>
      <c r="AT333" s="327"/>
      <c r="AU333" s="327"/>
      <c r="AV333" s="327"/>
      <c r="AW333" s="327"/>
      <c r="AX333" s="327"/>
      <c r="AY333" s="327"/>
      <c r="AZ333" s="327"/>
      <c r="BA333" s="327"/>
      <c r="BB333" s="327"/>
      <c r="BC333" s="327"/>
      <c r="BD333" s="327"/>
      <c r="BE333" s="327"/>
      <c r="BF333" s="327"/>
      <c r="BG333" s="327"/>
      <c r="BH333" s="327"/>
      <c r="BI333" s="327"/>
      <c r="BJ333" s="327"/>
      <c r="BK333" s="327"/>
      <c r="BL333" s="327"/>
      <c r="BM333" s="327"/>
      <c r="BN333" s="327"/>
      <c r="BO333" s="327"/>
      <c r="BP333" s="327"/>
      <c r="BQ333" s="327"/>
      <c r="BR333" s="327"/>
      <c r="BS333" s="327"/>
      <c r="BT333" s="327"/>
      <c r="BU333" s="327"/>
      <c r="BV333" s="327"/>
      <c r="BW333" s="327"/>
      <c r="BX333" s="327"/>
      <c r="BY333" s="327"/>
      <c r="BZ333" s="327"/>
      <c r="CA333" s="327"/>
      <c r="CB333" s="327"/>
      <c r="CC333" s="327"/>
      <c r="CD333" s="327"/>
      <c r="CE333" s="327"/>
      <c r="CF333" s="327"/>
      <c r="CG333" s="327"/>
      <c r="CH333" s="327"/>
      <c r="CI333" s="327"/>
      <c r="CJ333" s="327"/>
      <c r="CK333" s="327"/>
      <c r="CL333" s="327"/>
      <c r="CM333" s="327"/>
      <c r="CN333" s="327"/>
      <c r="CO333" s="327"/>
      <c r="CP333" s="327"/>
      <c r="CQ333" s="327"/>
      <c r="CR333" s="327"/>
      <c r="CS333" s="327"/>
      <c r="CT333" s="327"/>
      <c r="CU333" s="327"/>
      <c r="CV333" s="327"/>
      <c r="CW333" s="327"/>
      <c r="CX333" s="327"/>
      <c r="CY333" s="327"/>
      <c r="CZ333" s="327"/>
      <c r="DA333" s="327"/>
      <c r="DB333" s="327"/>
      <c r="DC333" s="327"/>
      <c r="DD333" s="327"/>
      <c r="DE333" s="327"/>
      <c r="DF333" s="327"/>
      <c r="DG333" s="327"/>
      <c r="DH333" s="327"/>
      <c r="DI333" s="327"/>
      <c r="DJ333" s="327"/>
      <c r="DK333" s="327"/>
      <c r="DL333" s="327"/>
      <c r="DM333" s="327"/>
      <c r="DN333" s="327"/>
      <c r="DO333" s="327"/>
      <c r="DP333" s="327"/>
      <c r="DQ333" s="327"/>
      <c r="DR333" s="327"/>
      <c r="DS333" s="327"/>
      <c r="DT333" s="327"/>
      <c r="DU333" s="327"/>
      <c r="DV333" s="327"/>
      <c r="DW333" s="327"/>
      <c r="DX333" s="327"/>
      <c r="DY333" s="327"/>
      <c r="DZ333" s="327"/>
      <c r="EA333" s="327"/>
      <c r="EB333" s="327"/>
      <c r="EC333" s="327"/>
      <c r="ED333" s="327"/>
      <c r="EE333" s="327"/>
      <c r="EF333" s="327"/>
      <c r="EG333" s="327"/>
      <c r="EH333" s="327"/>
      <c r="EI333" s="327"/>
      <c r="EJ333" s="327"/>
      <c r="EK333" s="327"/>
      <c r="EL333" s="327"/>
      <c r="EM333" s="327"/>
      <c r="EN333" s="327"/>
      <c r="EO333" s="327"/>
      <c r="EP333" s="327"/>
      <c r="EQ333" s="327"/>
      <c r="ER333" s="327"/>
    </row>
    <row r="334" spans="1:148" s="328" customFormat="1" x14ac:dyDescent="0.3">
      <c r="A334" s="332"/>
      <c r="F334" s="367"/>
      <c r="H334" s="332"/>
      <c r="I334" s="490"/>
      <c r="J334" s="490"/>
      <c r="K334" s="368"/>
      <c r="M334" s="369"/>
      <c r="O334" s="512"/>
      <c r="P334" s="512"/>
      <c r="Q334" s="368"/>
      <c r="R334" s="332"/>
      <c r="S334" s="332"/>
      <c r="T334" s="327"/>
      <c r="U334" s="327"/>
      <c r="V334" s="327"/>
      <c r="W334" s="327"/>
      <c r="X334" s="327"/>
      <c r="Y334" s="327"/>
      <c r="Z334" s="327"/>
      <c r="AA334" s="327"/>
      <c r="AB334" s="327"/>
      <c r="AC334" s="327"/>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7"/>
      <c r="AY334" s="327"/>
      <c r="AZ334" s="327"/>
      <c r="BA334" s="327"/>
      <c r="BB334" s="327"/>
      <c r="BC334" s="327"/>
      <c r="BD334" s="327"/>
      <c r="BE334" s="327"/>
      <c r="BF334" s="327"/>
      <c r="BG334" s="327"/>
      <c r="BH334" s="327"/>
      <c r="BI334" s="327"/>
      <c r="BJ334" s="327"/>
      <c r="BK334" s="327"/>
      <c r="BL334" s="327"/>
      <c r="BM334" s="327"/>
      <c r="BN334" s="327"/>
      <c r="BO334" s="327"/>
      <c r="BP334" s="327"/>
      <c r="BQ334" s="327"/>
      <c r="BR334" s="327"/>
      <c r="BS334" s="327"/>
      <c r="BT334" s="327"/>
      <c r="BU334" s="327"/>
      <c r="BV334" s="327"/>
      <c r="BW334" s="327"/>
      <c r="BX334" s="327"/>
      <c r="BY334" s="327"/>
      <c r="BZ334" s="327"/>
      <c r="CA334" s="327"/>
      <c r="CB334" s="327"/>
      <c r="CC334" s="327"/>
      <c r="CD334" s="327"/>
      <c r="CE334" s="327"/>
      <c r="CF334" s="327"/>
      <c r="CG334" s="327"/>
      <c r="CH334" s="327"/>
      <c r="CI334" s="327"/>
      <c r="CJ334" s="327"/>
      <c r="CK334" s="327"/>
      <c r="CL334" s="327"/>
      <c r="CM334" s="327"/>
      <c r="CN334" s="327"/>
      <c r="CO334" s="327"/>
      <c r="CP334" s="327"/>
      <c r="CQ334" s="327"/>
      <c r="CR334" s="327"/>
      <c r="CS334" s="327"/>
      <c r="CT334" s="327"/>
      <c r="CU334" s="327"/>
      <c r="CV334" s="327"/>
      <c r="CW334" s="327"/>
      <c r="CX334" s="327"/>
      <c r="CY334" s="327"/>
      <c r="CZ334" s="327"/>
      <c r="DA334" s="327"/>
      <c r="DB334" s="327"/>
      <c r="DC334" s="327"/>
      <c r="DD334" s="327"/>
      <c r="DE334" s="327"/>
      <c r="DF334" s="327"/>
      <c r="DG334" s="327"/>
      <c r="DH334" s="327"/>
      <c r="DI334" s="327"/>
      <c r="DJ334" s="327"/>
      <c r="DK334" s="327"/>
      <c r="DL334" s="327"/>
      <c r="DM334" s="327"/>
      <c r="DN334" s="327"/>
      <c r="DO334" s="327"/>
      <c r="DP334" s="327"/>
      <c r="DQ334" s="327"/>
      <c r="DR334" s="327"/>
      <c r="DS334" s="327"/>
      <c r="DT334" s="327"/>
      <c r="DU334" s="327"/>
      <c r="DV334" s="327"/>
      <c r="DW334" s="327"/>
      <c r="DX334" s="327"/>
      <c r="DY334" s="327"/>
      <c r="DZ334" s="327"/>
      <c r="EA334" s="327"/>
      <c r="EB334" s="327"/>
      <c r="EC334" s="327"/>
      <c r="ED334" s="327"/>
      <c r="EE334" s="327"/>
      <c r="EF334" s="327"/>
      <c r="EG334" s="327"/>
      <c r="EH334" s="327"/>
      <c r="EI334" s="327"/>
      <c r="EJ334" s="327"/>
      <c r="EK334" s="327"/>
      <c r="EL334" s="327"/>
      <c r="EM334" s="327"/>
      <c r="EN334" s="327"/>
      <c r="EO334" s="327"/>
      <c r="EP334" s="327"/>
      <c r="EQ334" s="327"/>
      <c r="ER334" s="327"/>
    </row>
    <row r="335" spans="1:148" s="328" customFormat="1" x14ac:dyDescent="0.3">
      <c r="A335" s="332"/>
      <c r="F335" s="367"/>
      <c r="H335" s="332"/>
      <c r="I335" s="490"/>
      <c r="J335" s="490"/>
      <c r="K335" s="368"/>
      <c r="M335" s="369"/>
      <c r="O335" s="512"/>
      <c r="P335" s="512"/>
      <c r="Q335" s="368"/>
      <c r="R335" s="332"/>
      <c r="S335" s="332"/>
      <c r="T335" s="327"/>
      <c r="U335" s="327"/>
      <c r="V335" s="327"/>
      <c r="W335" s="327"/>
      <c r="X335" s="327"/>
      <c r="Y335" s="327"/>
      <c r="Z335" s="327"/>
      <c r="AA335" s="327"/>
      <c r="AB335" s="327"/>
      <c r="AC335" s="327"/>
      <c r="AD335" s="327"/>
      <c r="AE335" s="327"/>
      <c r="AF335" s="327"/>
      <c r="AG335" s="327"/>
      <c r="AH335" s="327"/>
      <c r="AI335" s="327"/>
      <c r="AJ335" s="327"/>
      <c r="AK335" s="327"/>
      <c r="AL335" s="327"/>
      <c r="AM335" s="327"/>
      <c r="AN335" s="327"/>
      <c r="AO335" s="327"/>
      <c r="AP335" s="327"/>
      <c r="AQ335" s="327"/>
      <c r="AR335" s="327"/>
      <c r="AS335" s="327"/>
      <c r="AT335" s="327"/>
      <c r="AU335" s="327"/>
      <c r="AV335" s="327"/>
      <c r="AW335" s="327"/>
      <c r="AX335" s="327"/>
      <c r="AY335" s="327"/>
      <c r="AZ335" s="327"/>
      <c r="BA335" s="327"/>
      <c r="BB335" s="327"/>
      <c r="BC335" s="327"/>
      <c r="BD335" s="327"/>
      <c r="BE335" s="327"/>
      <c r="BF335" s="327"/>
      <c r="BG335" s="327"/>
      <c r="BH335" s="327"/>
      <c r="BI335" s="327"/>
      <c r="BJ335" s="327"/>
      <c r="BK335" s="327"/>
      <c r="BL335" s="327"/>
      <c r="BM335" s="327"/>
      <c r="BN335" s="327"/>
      <c r="BO335" s="327"/>
      <c r="BP335" s="327"/>
      <c r="BQ335" s="327"/>
      <c r="BR335" s="327"/>
      <c r="BS335" s="327"/>
      <c r="BT335" s="327"/>
      <c r="BU335" s="327"/>
      <c r="BV335" s="327"/>
      <c r="BW335" s="327"/>
      <c r="BX335" s="327"/>
      <c r="BY335" s="327"/>
      <c r="BZ335" s="327"/>
      <c r="CA335" s="327"/>
      <c r="CB335" s="327"/>
      <c r="CC335" s="327"/>
      <c r="CD335" s="327"/>
      <c r="CE335" s="327"/>
      <c r="CF335" s="327"/>
      <c r="CG335" s="327"/>
      <c r="CH335" s="327"/>
      <c r="CI335" s="327"/>
      <c r="CJ335" s="327"/>
      <c r="CK335" s="327"/>
      <c r="CL335" s="327"/>
      <c r="CM335" s="327"/>
      <c r="CN335" s="327"/>
      <c r="CO335" s="327"/>
      <c r="CP335" s="327"/>
      <c r="CQ335" s="327"/>
      <c r="CR335" s="327"/>
      <c r="CS335" s="327"/>
      <c r="CT335" s="327"/>
      <c r="CU335" s="327"/>
      <c r="CV335" s="327"/>
      <c r="CW335" s="327"/>
      <c r="CX335" s="327"/>
      <c r="CY335" s="327"/>
      <c r="CZ335" s="327"/>
      <c r="DA335" s="327"/>
      <c r="DB335" s="327"/>
      <c r="DC335" s="327"/>
      <c r="DD335" s="327"/>
      <c r="DE335" s="327"/>
      <c r="DF335" s="327"/>
      <c r="DG335" s="327"/>
      <c r="DH335" s="327"/>
      <c r="DI335" s="327"/>
      <c r="DJ335" s="327"/>
      <c r="DK335" s="327"/>
      <c r="DL335" s="327"/>
      <c r="DM335" s="327"/>
      <c r="DN335" s="327"/>
      <c r="DO335" s="327"/>
      <c r="DP335" s="327"/>
      <c r="DQ335" s="327"/>
      <c r="DR335" s="327"/>
      <c r="DS335" s="327"/>
      <c r="DT335" s="327"/>
      <c r="DU335" s="327"/>
      <c r="DV335" s="327"/>
      <c r="DW335" s="327"/>
      <c r="DX335" s="327"/>
      <c r="DY335" s="327"/>
      <c r="DZ335" s="327"/>
      <c r="EA335" s="327"/>
      <c r="EB335" s="327"/>
      <c r="EC335" s="327"/>
      <c r="ED335" s="327"/>
      <c r="EE335" s="327"/>
      <c r="EF335" s="327"/>
      <c r="EG335" s="327"/>
      <c r="EH335" s="327"/>
      <c r="EI335" s="327"/>
      <c r="EJ335" s="327"/>
      <c r="EK335" s="327"/>
      <c r="EL335" s="327"/>
      <c r="EM335" s="327"/>
      <c r="EN335" s="327"/>
      <c r="EO335" s="327"/>
      <c r="EP335" s="327"/>
      <c r="EQ335" s="327"/>
      <c r="ER335" s="327"/>
    </row>
    <row r="336" spans="1:148" s="328" customFormat="1" x14ac:dyDescent="0.3">
      <c r="A336" s="332"/>
      <c r="F336" s="367"/>
      <c r="H336" s="332"/>
      <c r="I336" s="490"/>
      <c r="J336" s="490"/>
      <c r="K336" s="368"/>
      <c r="M336" s="369"/>
      <c r="O336" s="512"/>
      <c r="P336" s="512"/>
      <c r="Q336" s="368"/>
      <c r="R336" s="332"/>
      <c r="S336" s="332"/>
      <c r="T336" s="327"/>
      <c r="U336" s="327"/>
      <c r="V336" s="327"/>
      <c r="W336" s="327"/>
      <c r="X336" s="327"/>
      <c r="Y336" s="327"/>
      <c r="Z336" s="327"/>
      <c r="AA336" s="327"/>
      <c r="AB336" s="327"/>
      <c r="AC336" s="327"/>
      <c r="AD336" s="327"/>
      <c r="AE336" s="327"/>
      <c r="AF336" s="327"/>
      <c r="AG336" s="327"/>
      <c r="AH336" s="327"/>
      <c r="AI336" s="327"/>
      <c r="AJ336" s="327"/>
      <c r="AK336" s="327"/>
      <c r="AL336" s="327"/>
      <c r="AM336" s="327"/>
      <c r="AN336" s="327"/>
      <c r="AO336" s="327"/>
      <c r="AP336" s="327"/>
      <c r="AQ336" s="327"/>
      <c r="AR336" s="327"/>
      <c r="AS336" s="327"/>
      <c r="AT336" s="327"/>
      <c r="AU336" s="327"/>
      <c r="AV336" s="327"/>
      <c r="AW336" s="327"/>
      <c r="AX336" s="327"/>
      <c r="AY336" s="327"/>
      <c r="AZ336" s="327"/>
      <c r="BA336" s="327"/>
      <c r="BB336" s="327"/>
      <c r="BC336" s="327"/>
      <c r="BD336" s="327"/>
      <c r="BE336" s="327"/>
      <c r="BF336" s="327"/>
      <c r="BG336" s="327"/>
      <c r="BH336" s="327"/>
      <c r="BI336" s="327"/>
      <c r="BJ336" s="327"/>
      <c r="BK336" s="327"/>
      <c r="BL336" s="327"/>
      <c r="BM336" s="327"/>
      <c r="BN336" s="327"/>
      <c r="BO336" s="327"/>
      <c r="BP336" s="327"/>
      <c r="BQ336" s="327"/>
      <c r="BR336" s="327"/>
      <c r="BS336" s="327"/>
      <c r="BT336" s="327"/>
      <c r="BU336" s="327"/>
      <c r="BV336" s="327"/>
      <c r="BW336" s="327"/>
      <c r="BX336" s="327"/>
      <c r="BY336" s="327"/>
      <c r="BZ336" s="327"/>
      <c r="CA336" s="327"/>
      <c r="CB336" s="327"/>
      <c r="CC336" s="327"/>
      <c r="CD336" s="327"/>
      <c r="CE336" s="327"/>
      <c r="CF336" s="327"/>
      <c r="CG336" s="327"/>
      <c r="CH336" s="327"/>
      <c r="CI336" s="327"/>
      <c r="CJ336" s="327"/>
      <c r="CK336" s="327"/>
      <c r="CL336" s="327"/>
      <c r="CM336" s="327"/>
      <c r="CN336" s="327"/>
      <c r="CO336" s="327"/>
      <c r="CP336" s="327"/>
      <c r="CQ336" s="327"/>
      <c r="CR336" s="327"/>
      <c r="CS336" s="327"/>
      <c r="CT336" s="327"/>
      <c r="CU336" s="327"/>
      <c r="CV336" s="327"/>
      <c r="CW336" s="327"/>
      <c r="CX336" s="327"/>
      <c r="CY336" s="327"/>
      <c r="CZ336" s="327"/>
      <c r="DA336" s="327"/>
      <c r="DB336" s="327"/>
      <c r="DC336" s="327"/>
      <c r="DD336" s="327"/>
      <c r="DE336" s="327"/>
      <c r="DF336" s="327"/>
      <c r="DG336" s="327"/>
      <c r="DH336" s="327"/>
      <c r="DI336" s="327"/>
      <c r="DJ336" s="327"/>
      <c r="DK336" s="327"/>
      <c r="DL336" s="327"/>
      <c r="DM336" s="327"/>
      <c r="DN336" s="327"/>
      <c r="DO336" s="327"/>
      <c r="DP336" s="327"/>
      <c r="DQ336" s="327"/>
      <c r="DR336" s="327"/>
      <c r="DS336" s="327"/>
      <c r="DT336" s="327"/>
      <c r="DU336" s="327"/>
      <c r="DV336" s="327"/>
      <c r="DW336" s="327"/>
      <c r="DX336" s="327"/>
      <c r="DY336" s="327"/>
      <c r="DZ336" s="327"/>
      <c r="EA336" s="327"/>
      <c r="EB336" s="327"/>
      <c r="EC336" s="327"/>
      <c r="ED336" s="327"/>
      <c r="EE336" s="327"/>
      <c r="EF336" s="327"/>
      <c r="EG336" s="327"/>
      <c r="EH336" s="327"/>
      <c r="EI336" s="327"/>
      <c r="EJ336" s="327"/>
      <c r="EK336" s="327"/>
      <c r="EL336" s="327"/>
      <c r="EM336" s="327"/>
      <c r="EN336" s="327"/>
      <c r="EO336" s="327"/>
      <c r="EP336" s="327"/>
      <c r="EQ336" s="327"/>
      <c r="ER336" s="327"/>
    </row>
    <row r="337" spans="1:148" s="328" customFormat="1" x14ac:dyDescent="0.3">
      <c r="A337" s="332"/>
      <c r="F337" s="367"/>
      <c r="H337" s="332"/>
      <c r="I337" s="490"/>
      <c r="J337" s="490"/>
      <c r="K337" s="368"/>
      <c r="M337" s="369"/>
      <c r="O337" s="512"/>
      <c r="P337" s="512"/>
      <c r="Q337" s="368"/>
      <c r="R337" s="332"/>
      <c r="S337" s="332"/>
      <c r="T337" s="327"/>
      <c r="U337" s="327"/>
      <c r="V337" s="327"/>
      <c r="W337" s="327"/>
      <c r="X337" s="327"/>
      <c r="Y337" s="327"/>
      <c r="Z337" s="327"/>
      <c r="AA337" s="327"/>
      <c r="AB337" s="327"/>
      <c r="AC337" s="327"/>
      <c r="AD337" s="327"/>
      <c r="AE337" s="327"/>
      <c r="AF337" s="327"/>
      <c r="AG337" s="327"/>
      <c r="AH337" s="327"/>
      <c r="AI337" s="327"/>
      <c r="AJ337" s="327"/>
      <c r="AK337" s="327"/>
      <c r="AL337" s="327"/>
      <c r="AM337" s="327"/>
      <c r="AN337" s="327"/>
      <c r="AO337" s="327"/>
      <c r="AP337" s="327"/>
      <c r="AQ337" s="327"/>
      <c r="AR337" s="327"/>
      <c r="AS337" s="327"/>
      <c r="AT337" s="327"/>
      <c r="AU337" s="327"/>
      <c r="AV337" s="327"/>
      <c r="AW337" s="327"/>
      <c r="AX337" s="327"/>
      <c r="AY337" s="327"/>
      <c r="AZ337" s="327"/>
      <c r="BA337" s="327"/>
      <c r="BB337" s="327"/>
      <c r="BC337" s="327"/>
      <c r="BD337" s="327"/>
      <c r="BE337" s="327"/>
      <c r="BF337" s="327"/>
      <c r="BG337" s="327"/>
      <c r="BH337" s="327"/>
      <c r="BI337" s="327"/>
      <c r="BJ337" s="327"/>
      <c r="BK337" s="327"/>
      <c r="BL337" s="327"/>
      <c r="BM337" s="327"/>
      <c r="BN337" s="327"/>
      <c r="BO337" s="327"/>
      <c r="BP337" s="327"/>
      <c r="BQ337" s="327"/>
      <c r="BR337" s="327"/>
      <c r="BS337" s="327"/>
      <c r="BT337" s="327"/>
      <c r="BU337" s="327"/>
      <c r="BV337" s="327"/>
      <c r="BW337" s="327"/>
      <c r="BX337" s="327"/>
      <c r="BY337" s="327"/>
      <c r="BZ337" s="327"/>
      <c r="CA337" s="327"/>
      <c r="CB337" s="327"/>
      <c r="CC337" s="327"/>
      <c r="CD337" s="327"/>
      <c r="CE337" s="327"/>
      <c r="CF337" s="327"/>
      <c r="CG337" s="327"/>
      <c r="CH337" s="327"/>
      <c r="CI337" s="327"/>
      <c r="CJ337" s="327"/>
      <c r="CK337" s="327"/>
      <c r="CL337" s="327"/>
      <c r="CM337" s="327"/>
      <c r="CN337" s="327"/>
      <c r="CO337" s="327"/>
      <c r="CP337" s="327"/>
      <c r="CQ337" s="327"/>
      <c r="CR337" s="327"/>
      <c r="CS337" s="327"/>
      <c r="CT337" s="327"/>
      <c r="CU337" s="327"/>
      <c r="CV337" s="327"/>
      <c r="CW337" s="327"/>
      <c r="CX337" s="327"/>
      <c r="CY337" s="327"/>
      <c r="CZ337" s="327"/>
      <c r="DA337" s="327"/>
      <c r="DB337" s="327"/>
      <c r="DC337" s="327"/>
      <c r="DD337" s="327"/>
      <c r="DE337" s="327"/>
      <c r="DF337" s="327"/>
      <c r="DG337" s="327"/>
      <c r="DH337" s="327"/>
      <c r="DI337" s="327"/>
      <c r="DJ337" s="327"/>
      <c r="DK337" s="327"/>
      <c r="DL337" s="327"/>
      <c r="DM337" s="327"/>
      <c r="DN337" s="327"/>
      <c r="DO337" s="327"/>
      <c r="DP337" s="327"/>
      <c r="DQ337" s="327"/>
      <c r="DR337" s="327"/>
      <c r="DS337" s="327"/>
      <c r="DT337" s="327"/>
      <c r="DU337" s="327"/>
      <c r="DV337" s="327"/>
      <c r="DW337" s="327"/>
      <c r="DX337" s="327"/>
      <c r="DY337" s="327"/>
      <c r="DZ337" s="327"/>
      <c r="EA337" s="327"/>
      <c r="EB337" s="327"/>
      <c r="EC337" s="327"/>
      <c r="ED337" s="327"/>
      <c r="EE337" s="327"/>
      <c r="EF337" s="327"/>
      <c r="EG337" s="327"/>
      <c r="EH337" s="327"/>
      <c r="EI337" s="327"/>
      <c r="EJ337" s="327"/>
      <c r="EK337" s="327"/>
      <c r="EL337" s="327"/>
      <c r="EM337" s="327"/>
      <c r="EN337" s="327"/>
      <c r="EO337" s="327"/>
      <c r="EP337" s="327"/>
      <c r="EQ337" s="327"/>
      <c r="ER337" s="327"/>
    </row>
    <row r="338" spans="1:148" s="328" customFormat="1" x14ac:dyDescent="0.3">
      <c r="A338" s="332"/>
      <c r="F338" s="367"/>
      <c r="H338" s="332"/>
      <c r="I338" s="490"/>
      <c r="J338" s="490"/>
      <c r="K338" s="368"/>
      <c r="M338" s="369"/>
      <c r="O338" s="512"/>
      <c r="P338" s="512"/>
      <c r="Q338" s="368"/>
      <c r="R338" s="332"/>
      <c r="S338" s="332"/>
      <c r="T338" s="327"/>
      <c r="U338" s="327"/>
      <c r="V338" s="327"/>
      <c r="W338" s="327"/>
      <c r="X338" s="327"/>
      <c r="Y338" s="327"/>
      <c r="Z338" s="327"/>
      <c r="AA338" s="327"/>
      <c r="AB338" s="327"/>
      <c r="AC338" s="327"/>
      <c r="AD338" s="327"/>
      <c r="AE338" s="327"/>
      <c r="AF338" s="327"/>
      <c r="AG338" s="327"/>
      <c r="AH338" s="327"/>
      <c r="AI338" s="327"/>
      <c r="AJ338" s="327"/>
      <c r="AK338" s="327"/>
      <c r="AL338" s="327"/>
      <c r="AM338" s="327"/>
      <c r="AN338" s="327"/>
      <c r="AO338" s="327"/>
      <c r="AP338" s="327"/>
      <c r="AQ338" s="327"/>
      <c r="AR338" s="327"/>
      <c r="AS338" s="327"/>
      <c r="AT338" s="327"/>
      <c r="AU338" s="327"/>
      <c r="AV338" s="327"/>
      <c r="AW338" s="327"/>
      <c r="AX338" s="327"/>
      <c r="AY338" s="327"/>
      <c r="AZ338" s="327"/>
      <c r="BA338" s="327"/>
      <c r="BB338" s="327"/>
      <c r="BC338" s="327"/>
      <c r="BD338" s="327"/>
      <c r="BE338" s="327"/>
      <c r="BF338" s="327"/>
      <c r="BG338" s="327"/>
      <c r="BH338" s="327"/>
      <c r="BI338" s="327"/>
      <c r="BJ338" s="327"/>
      <c r="BK338" s="327"/>
      <c r="BL338" s="327"/>
      <c r="BM338" s="327"/>
      <c r="BN338" s="327"/>
      <c r="BO338" s="327"/>
      <c r="BP338" s="327"/>
      <c r="BQ338" s="327"/>
      <c r="BR338" s="327"/>
      <c r="BS338" s="327"/>
      <c r="BT338" s="327"/>
      <c r="BU338" s="327"/>
      <c r="BV338" s="327"/>
      <c r="BW338" s="327"/>
      <c r="BX338" s="327"/>
      <c r="BY338" s="327"/>
      <c r="BZ338" s="327"/>
      <c r="CA338" s="327"/>
      <c r="CB338" s="327"/>
      <c r="CC338" s="327"/>
      <c r="CD338" s="327"/>
      <c r="CE338" s="327"/>
      <c r="CF338" s="327"/>
      <c r="CG338" s="327"/>
      <c r="CH338" s="327"/>
      <c r="CI338" s="327"/>
      <c r="CJ338" s="327"/>
      <c r="CK338" s="327"/>
      <c r="CL338" s="327"/>
      <c r="CM338" s="327"/>
      <c r="CN338" s="327"/>
      <c r="CO338" s="327"/>
      <c r="CP338" s="327"/>
      <c r="CQ338" s="327"/>
      <c r="CR338" s="327"/>
      <c r="CS338" s="327"/>
      <c r="CT338" s="327"/>
      <c r="CU338" s="327"/>
      <c r="CV338" s="327"/>
      <c r="CW338" s="327"/>
      <c r="CX338" s="327"/>
      <c r="CY338" s="327"/>
      <c r="CZ338" s="327"/>
      <c r="DA338" s="327"/>
      <c r="DB338" s="327"/>
      <c r="DC338" s="327"/>
      <c r="DD338" s="327"/>
      <c r="DE338" s="327"/>
      <c r="DF338" s="327"/>
      <c r="DG338" s="327"/>
      <c r="DH338" s="327"/>
      <c r="DI338" s="327"/>
      <c r="DJ338" s="327"/>
      <c r="DK338" s="327"/>
      <c r="DL338" s="327"/>
      <c r="DM338" s="327"/>
      <c r="DN338" s="327"/>
      <c r="DO338" s="327"/>
      <c r="DP338" s="327"/>
      <c r="DQ338" s="327"/>
      <c r="DR338" s="327"/>
      <c r="DS338" s="327"/>
      <c r="DT338" s="327"/>
      <c r="DU338" s="327"/>
      <c r="DV338" s="327"/>
      <c r="DW338" s="327"/>
      <c r="DX338" s="327"/>
      <c r="DY338" s="327"/>
      <c r="DZ338" s="327"/>
      <c r="EA338" s="327"/>
      <c r="EB338" s="327"/>
      <c r="EC338" s="327"/>
      <c r="ED338" s="327"/>
      <c r="EE338" s="327"/>
      <c r="EF338" s="327"/>
      <c r="EG338" s="327"/>
      <c r="EH338" s="327"/>
      <c r="EI338" s="327"/>
      <c r="EJ338" s="327"/>
      <c r="EK338" s="327"/>
      <c r="EL338" s="327"/>
      <c r="EM338" s="327"/>
      <c r="EN338" s="327"/>
      <c r="EO338" s="327"/>
      <c r="EP338" s="327"/>
      <c r="EQ338" s="327"/>
      <c r="ER338" s="327"/>
    </row>
    <row r="339" spans="1:148" s="328" customFormat="1" x14ac:dyDescent="0.3">
      <c r="A339" s="332"/>
      <c r="F339" s="367"/>
      <c r="H339" s="332"/>
      <c r="I339" s="490"/>
      <c r="J339" s="490"/>
      <c r="K339" s="368"/>
      <c r="M339" s="369"/>
      <c r="O339" s="512"/>
      <c r="P339" s="512"/>
      <c r="Q339" s="368"/>
      <c r="R339" s="332"/>
      <c r="S339" s="332"/>
      <c r="T339" s="327"/>
      <c r="U339" s="327"/>
      <c r="V339" s="327"/>
      <c r="W339" s="327"/>
      <c r="X339" s="327"/>
      <c r="Y339" s="327"/>
      <c r="Z339" s="327"/>
      <c r="AA339" s="327"/>
      <c r="AB339" s="327"/>
      <c r="AC339" s="327"/>
      <c r="AD339" s="327"/>
      <c r="AE339" s="327"/>
      <c r="AF339" s="327"/>
      <c r="AG339" s="327"/>
      <c r="AH339" s="327"/>
      <c r="AI339" s="327"/>
      <c r="AJ339" s="327"/>
      <c r="AK339" s="327"/>
      <c r="AL339" s="327"/>
      <c r="AM339" s="327"/>
      <c r="AN339" s="327"/>
      <c r="AO339" s="327"/>
      <c r="AP339" s="327"/>
      <c r="AQ339" s="327"/>
      <c r="AR339" s="327"/>
      <c r="AS339" s="327"/>
      <c r="AT339" s="327"/>
      <c r="AU339" s="327"/>
      <c r="AV339" s="327"/>
      <c r="AW339" s="327"/>
      <c r="AX339" s="327"/>
      <c r="AY339" s="327"/>
      <c r="AZ339" s="327"/>
      <c r="BA339" s="327"/>
      <c r="BB339" s="327"/>
      <c r="BC339" s="327"/>
      <c r="BD339" s="327"/>
      <c r="BE339" s="327"/>
      <c r="BF339" s="327"/>
      <c r="BG339" s="327"/>
      <c r="BH339" s="327"/>
      <c r="BI339" s="327"/>
      <c r="BJ339" s="327"/>
      <c r="BK339" s="327"/>
      <c r="BL339" s="327"/>
      <c r="BM339" s="327"/>
      <c r="BN339" s="327"/>
      <c r="BO339" s="327"/>
      <c r="BP339" s="327"/>
      <c r="BQ339" s="327"/>
      <c r="BR339" s="327"/>
      <c r="BS339" s="327"/>
      <c r="BT339" s="327"/>
      <c r="BU339" s="327"/>
      <c r="BV339" s="327"/>
      <c r="BW339" s="327"/>
      <c r="BX339" s="327"/>
      <c r="BY339" s="327"/>
      <c r="BZ339" s="327"/>
      <c r="CA339" s="327"/>
      <c r="CB339" s="327"/>
      <c r="CC339" s="327"/>
      <c r="CD339" s="327"/>
      <c r="CE339" s="327"/>
      <c r="CF339" s="327"/>
      <c r="CG339" s="327"/>
      <c r="CH339" s="327"/>
      <c r="CI339" s="327"/>
      <c r="CJ339" s="327"/>
      <c r="CK339" s="327"/>
      <c r="CL339" s="327"/>
      <c r="CM339" s="327"/>
      <c r="CN339" s="327"/>
      <c r="CO339" s="327"/>
      <c r="CP339" s="327"/>
      <c r="CQ339" s="327"/>
      <c r="CR339" s="327"/>
      <c r="CS339" s="327"/>
      <c r="CT339" s="327"/>
      <c r="CU339" s="327"/>
      <c r="CV339" s="327"/>
      <c r="CW339" s="327"/>
      <c r="CX339" s="327"/>
      <c r="CY339" s="327"/>
      <c r="CZ339" s="327"/>
      <c r="DA339" s="327"/>
      <c r="DB339" s="327"/>
      <c r="DC339" s="327"/>
      <c r="DD339" s="327"/>
      <c r="DE339" s="327"/>
      <c r="DF339" s="327"/>
      <c r="DG339" s="327"/>
      <c r="DH339" s="327"/>
      <c r="DI339" s="327"/>
      <c r="DJ339" s="327"/>
      <c r="DK339" s="327"/>
      <c r="DL339" s="327"/>
      <c r="DM339" s="327"/>
      <c r="DN339" s="327"/>
      <c r="DO339" s="327"/>
      <c r="DP339" s="327"/>
      <c r="DQ339" s="327"/>
      <c r="DR339" s="327"/>
      <c r="DS339" s="327"/>
      <c r="DT339" s="327"/>
      <c r="DU339" s="327"/>
      <c r="DV339" s="327"/>
      <c r="DW339" s="327"/>
      <c r="DX339" s="327"/>
      <c r="DY339" s="327"/>
      <c r="DZ339" s="327"/>
      <c r="EA339" s="327"/>
      <c r="EB339" s="327"/>
      <c r="EC339" s="327"/>
      <c r="ED339" s="327"/>
      <c r="EE339" s="327"/>
      <c r="EF339" s="327"/>
      <c r="EG339" s="327"/>
      <c r="EH339" s="327"/>
      <c r="EI339" s="327"/>
      <c r="EJ339" s="327"/>
      <c r="EK339" s="327"/>
      <c r="EL339" s="327"/>
      <c r="EM339" s="327"/>
      <c r="EN339" s="327"/>
      <c r="EO339" s="327"/>
      <c r="EP339" s="327"/>
      <c r="EQ339" s="327"/>
      <c r="ER339" s="327"/>
    </row>
    <row r="340" spans="1:148" s="328" customFormat="1" x14ac:dyDescent="0.3">
      <c r="A340" s="332"/>
      <c r="F340" s="367"/>
      <c r="H340" s="332"/>
      <c r="I340" s="490"/>
      <c r="J340" s="490"/>
      <c r="K340" s="368"/>
      <c r="M340" s="369"/>
      <c r="O340" s="512"/>
      <c r="P340" s="512"/>
      <c r="Q340" s="368"/>
      <c r="R340" s="332"/>
      <c r="S340" s="332"/>
      <c r="T340" s="327"/>
      <c r="U340" s="327"/>
      <c r="V340" s="327"/>
      <c r="W340" s="327"/>
      <c r="X340" s="327"/>
      <c r="Y340" s="327"/>
      <c r="Z340" s="327"/>
      <c r="AA340" s="327"/>
      <c r="AB340" s="327"/>
      <c r="AC340" s="327"/>
      <c r="AD340" s="327"/>
      <c r="AE340" s="327"/>
      <c r="AF340" s="327"/>
      <c r="AG340" s="327"/>
      <c r="AH340" s="327"/>
      <c r="AI340" s="327"/>
      <c r="AJ340" s="327"/>
      <c r="AK340" s="327"/>
      <c r="AL340" s="327"/>
      <c r="AM340" s="327"/>
      <c r="AN340" s="327"/>
      <c r="AO340" s="327"/>
      <c r="AP340" s="327"/>
      <c r="AQ340" s="327"/>
      <c r="AR340" s="327"/>
      <c r="AS340" s="327"/>
      <c r="AT340" s="327"/>
      <c r="AU340" s="327"/>
      <c r="AV340" s="327"/>
      <c r="AW340" s="327"/>
      <c r="AX340" s="327"/>
      <c r="AY340" s="327"/>
      <c r="AZ340" s="327"/>
      <c r="BA340" s="327"/>
      <c r="BB340" s="327"/>
      <c r="BC340" s="327"/>
      <c r="BD340" s="327"/>
      <c r="BE340" s="327"/>
      <c r="BF340" s="327"/>
      <c r="BG340" s="327"/>
      <c r="BH340" s="327"/>
      <c r="BI340" s="327"/>
      <c r="BJ340" s="327"/>
      <c r="BK340" s="327"/>
      <c r="BL340" s="327"/>
      <c r="BM340" s="327"/>
      <c r="BN340" s="327"/>
      <c r="BO340" s="327"/>
      <c r="BP340" s="327"/>
      <c r="BQ340" s="327"/>
      <c r="BR340" s="327"/>
      <c r="BS340" s="327"/>
      <c r="BT340" s="327"/>
      <c r="BU340" s="327"/>
      <c r="BV340" s="327"/>
      <c r="BW340" s="327"/>
      <c r="BX340" s="327"/>
      <c r="BY340" s="327"/>
      <c r="BZ340" s="327"/>
      <c r="CA340" s="327"/>
      <c r="CB340" s="327"/>
      <c r="CC340" s="327"/>
      <c r="CD340" s="327"/>
      <c r="CE340" s="327"/>
      <c r="CF340" s="327"/>
      <c r="CG340" s="327"/>
      <c r="CH340" s="327"/>
      <c r="CI340" s="327"/>
      <c r="CJ340" s="327"/>
      <c r="CK340" s="327"/>
      <c r="CL340" s="327"/>
      <c r="CM340" s="327"/>
      <c r="CN340" s="327"/>
      <c r="CO340" s="327"/>
      <c r="CP340" s="327"/>
      <c r="CQ340" s="327"/>
      <c r="CR340" s="327"/>
      <c r="CS340" s="327"/>
      <c r="CT340" s="327"/>
      <c r="CU340" s="327"/>
      <c r="CV340" s="327"/>
      <c r="CW340" s="327"/>
      <c r="CX340" s="327"/>
      <c r="CY340" s="327"/>
      <c r="CZ340" s="327"/>
      <c r="DA340" s="327"/>
      <c r="DB340" s="327"/>
      <c r="DC340" s="327"/>
      <c r="DD340" s="327"/>
      <c r="DE340" s="327"/>
      <c r="DF340" s="327"/>
      <c r="DG340" s="327"/>
      <c r="DH340" s="327"/>
      <c r="DI340" s="327"/>
      <c r="DJ340" s="327"/>
      <c r="DK340" s="327"/>
      <c r="DL340" s="327"/>
      <c r="DM340" s="327"/>
      <c r="DN340" s="327"/>
      <c r="DO340" s="327"/>
      <c r="DP340" s="327"/>
      <c r="DQ340" s="327"/>
      <c r="DR340" s="327"/>
      <c r="DS340" s="327"/>
      <c r="DT340" s="327"/>
      <c r="DU340" s="327"/>
      <c r="DV340" s="327"/>
      <c r="DW340" s="327"/>
      <c r="DX340" s="327"/>
      <c r="DY340" s="327"/>
      <c r="DZ340" s="327"/>
      <c r="EA340" s="327"/>
      <c r="EB340" s="327"/>
      <c r="EC340" s="327"/>
      <c r="ED340" s="327"/>
      <c r="EE340" s="327"/>
      <c r="EF340" s="327"/>
      <c r="EG340" s="327"/>
      <c r="EH340" s="327"/>
      <c r="EI340" s="327"/>
      <c r="EJ340" s="327"/>
      <c r="EK340" s="327"/>
      <c r="EL340" s="327"/>
      <c r="EM340" s="327"/>
      <c r="EN340" s="327"/>
      <c r="EO340" s="327"/>
      <c r="EP340" s="327"/>
      <c r="EQ340" s="327"/>
      <c r="ER340" s="327"/>
    </row>
    <row r="341" spans="1:148" s="328" customFormat="1" x14ac:dyDescent="0.3">
      <c r="A341" s="332"/>
      <c r="F341" s="367"/>
      <c r="H341" s="332"/>
      <c r="I341" s="490"/>
      <c r="J341" s="490"/>
      <c r="K341" s="368"/>
      <c r="M341" s="369"/>
      <c r="O341" s="512"/>
      <c r="P341" s="512"/>
      <c r="Q341" s="368"/>
      <c r="R341" s="332"/>
      <c r="S341" s="332"/>
      <c r="T341" s="327"/>
      <c r="U341" s="327"/>
      <c r="V341" s="327"/>
      <c r="W341" s="327"/>
      <c r="X341" s="327"/>
      <c r="Y341" s="327"/>
      <c r="Z341" s="327"/>
      <c r="AA341" s="327"/>
      <c r="AB341" s="327"/>
      <c r="AC341" s="327"/>
      <c r="AD341" s="327"/>
      <c r="AE341" s="327"/>
      <c r="AF341" s="327"/>
      <c r="AG341" s="327"/>
      <c r="AH341" s="327"/>
      <c r="AI341" s="327"/>
      <c r="AJ341" s="327"/>
      <c r="AK341" s="327"/>
      <c r="AL341" s="327"/>
      <c r="AM341" s="327"/>
      <c r="AN341" s="327"/>
      <c r="AO341" s="327"/>
      <c r="AP341" s="327"/>
      <c r="AQ341" s="327"/>
      <c r="AR341" s="327"/>
      <c r="AS341" s="327"/>
      <c r="AT341" s="327"/>
      <c r="AU341" s="327"/>
      <c r="AV341" s="327"/>
      <c r="AW341" s="327"/>
      <c r="AX341" s="327"/>
      <c r="AY341" s="327"/>
      <c r="AZ341" s="327"/>
      <c r="BA341" s="327"/>
      <c r="BB341" s="327"/>
      <c r="BC341" s="327"/>
      <c r="BD341" s="327"/>
      <c r="BE341" s="327"/>
      <c r="BF341" s="327"/>
      <c r="BG341" s="327"/>
      <c r="BH341" s="327"/>
      <c r="BI341" s="327"/>
      <c r="BJ341" s="327"/>
      <c r="BK341" s="327"/>
      <c r="BL341" s="327"/>
      <c r="BM341" s="327"/>
      <c r="BN341" s="327"/>
      <c r="BO341" s="327"/>
      <c r="BP341" s="327"/>
      <c r="BQ341" s="327"/>
      <c r="BR341" s="327"/>
      <c r="BS341" s="327"/>
      <c r="BT341" s="327"/>
      <c r="BU341" s="327"/>
      <c r="BV341" s="327"/>
      <c r="BW341" s="327"/>
      <c r="BX341" s="327"/>
      <c r="BY341" s="327"/>
      <c r="BZ341" s="327"/>
      <c r="CA341" s="327"/>
      <c r="CB341" s="327"/>
      <c r="CC341" s="327"/>
      <c r="CD341" s="327"/>
      <c r="CE341" s="327"/>
      <c r="CF341" s="327"/>
      <c r="CG341" s="327"/>
      <c r="CH341" s="327"/>
      <c r="CI341" s="327"/>
      <c r="CJ341" s="327"/>
      <c r="CK341" s="327"/>
      <c r="CL341" s="327"/>
      <c r="CM341" s="327"/>
      <c r="CN341" s="327"/>
      <c r="CO341" s="327"/>
      <c r="CP341" s="327"/>
      <c r="CQ341" s="327"/>
      <c r="CR341" s="327"/>
      <c r="CS341" s="327"/>
      <c r="CT341" s="327"/>
      <c r="CU341" s="327"/>
      <c r="CV341" s="327"/>
      <c r="CW341" s="327"/>
      <c r="CX341" s="327"/>
      <c r="CY341" s="327"/>
      <c r="CZ341" s="327"/>
      <c r="DA341" s="327"/>
      <c r="DB341" s="327"/>
      <c r="DC341" s="327"/>
      <c r="DD341" s="327"/>
      <c r="DE341" s="327"/>
      <c r="DF341" s="327"/>
      <c r="DG341" s="327"/>
      <c r="DH341" s="327"/>
      <c r="DI341" s="327"/>
      <c r="DJ341" s="327"/>
      <c r="DK341" s="327"/>
      <c r="DL341" s="327"/>
      <c r="DM341" s="327"/>
      <c r="DN341" s="327"/>
      <c r="DO341" s="327"/>
      <c r="DP341" s="327"/>
      <c r="DQ341" s="327"/>
      <c r="DR341" s="327"/>
      <c r="DS341" s="327"/>
      <c r="DT341" s="327"/>
      <c r="DU341" s="327"/>
      <c r="DV341" s="327"/>
      <c r="DW341" s="327"/>
      <c r="DX341" s="327"/>
      <c r="DY341" s="327"/>
      <c r="DZ341" s="327"/>
      <c r="EA341" s="327"/>
      <c r="EB341" s="327"/>
      <c r="EC341" s="327"/>
      <c r="ED341" s="327"/>
      <c r="EE341" s="327"/>
      <c r="EF341" s="327"/>
      <c r="EG341" s="327"/>
      <c r="EH341" s="327"/>
      <c r="EI341" s="327"/>
      <c r="EJ341" s="327"/>
      <c r="EK341" s="327"/>
      <c r="EL341" s="327"/>
      <c r="EM341" s="327"/>
      <c r="EN341" s="327"/>
      <c r="EO341" s="327"/>
      <c r="EP341" s="327"/>
      <c r="EQ341" s="327"/>
      <c r="ER341" s="327"/>
    </row>
    <row r="342" spans="1:148" s="328" customFormat="1" x14ac:dyDescent="0.3">
      <c r="A342" s="332"/>
      <c r="F342" s="367"/>
      <c r="H342" s="332"/>
      <c r="I342" s="490"/>
      <c r="J342" s="490"/>
      <c r="K342" s="368"/>
      <c r="M342" s="369"/>
      <c r="O342" s="512"/>
      <c r="P342" s="512"/>
      <c r="Q342" s="368"/>
      <c r="R342" s="332"/>
      <c r="S342" s="332"/>
      <c r="T342" s="327"/>
      <c r="U342" s="327"/>
      <c r="V342" s="327"/>
      <c r="W342" s="327"/>
      <c r="X342" s="327"/>
      <c r="Y342" s="327"/>
      <c r="Z342" s="327"/>
      <c r="AA342" s="327"/>
      <c r="AB342" s="327"/>
      <c r="AC342" s="327"/>
      <c r="AD342" s="327"/>
      <c r="AE342" s="327"/>
      <c r="AF342" s="327"/>
      <c r="AG342" s="327"/>
      <c r="AH342" s="327"/>
      <c r="AI342" s="327"/>
      <c r="AJ342" s="327"/>
      <c r="AK342" s="327"/>
      <c r="AL342" s="327"/>
      <c r="AM342" s="327"/>
      <c r="AN342" s="327"/>
      <c r="AO342" s="327"/>
      <c r="AP342" s="327"/>
      <c r="AQ342" s="327"/>
      <c r="AR342" s="327"/>
      <c r="AS342" s="327"/>
      <c r="AT342" s="327"/>
      <c r="AU342" s="327"/>
      <c r="AV342" s="327"/>
      <c r="AW342" s="327"/>
      <c r="AX342" s="327"/>
      <c r="AY342" s="327"/>
      <c r="AZ342" s="327"/>
      <c r="BA342" s="327"/>
      <c r="BB342" s="327"/>
      <c r="BC342" s="327"/>
      <c r="BD342" s="327"/>
      <c r="BE342" s="327"/>
      <c r="BF342" s="327"/>
      <c r="BG342" s="327"/>
      <c r="BH342" s="327"/>
      <c r="BI342" s="327"/>
      <c r="BJ342" s="327"/>
      <c r="BK342" s="327"/>
      <c r="BL342" s="327"/>
      <c r="BM342" s="327"/>
      <c r="BN342" s="327"/>
      <c r="BO342" s="327"/>
      <c r="BP342" s="327"/>
      <c r="BQ342" s="327"/>
      <c r="BR342" s="327"/>
      <c r="BS342" s="327"/>
      <c r="BT342" s="327"/>
      <c r="BU342" s="327"/>
      <c r="BV342" s="327"/>
      <c r="BW342" s="327"/>
      <c r="BX342" s="327"/>
      <c r="BY342" s="327"/>
      <c r="BZ342" s="327"/>
      <c r="CA342" s="327"/>
      <c r="CB342" s="327"/>
      <c r="CC342" s="327"/>
      <c r="CD342" s="327"/>
      <c r="CE342" s="327"/>
      <c r="CF342" s="327"/>
      <c r="CG342" s="327"/>
      <c r="CH342" s="327"/>
      <c r="CI342" s="327"/>
      <c r="CJ342" s="327"/>
      <c r="CK342" s="327"/>
      <c r="CL342" s="327"/>
      <c r="CM342" s="327"/>
      <c r="CN342" s="327"/>
      <c r="CO342" s="327"/>
      <c r="CP342" s="327"/>
      <c r="CQ342" s="327"/>
      <c r="CR342" s="327"/>
      <c r="CS342" s="327"/>
      <c r="CT342" s="327"/>
      <c r="CU342" s="327"/>
      <c r="CV342" s="327"/>
      <c r="CW342" s="327"/>
      <c r="CX342" s="327"/>
      <c r="CY342" s="327"/>
      <c r="CZ342" s="327"/>
      <c r="DA342" s="327"/>
      <c r="DB342" s="327"/>
      <c r="DC342" s="327"/>
      <c r="DD342" s="327"/>
      <c r="DE342" s="327"/>
      <c r="DF342" s="327"/>
      <c r="DG342" s="327"/>
      <c r="DH342" s="327"/>
      <c r="DI342" s="327"/>
      <c r="DJ342" s="327"/>
      <c r="DK342" s="327"/>
      <c r="DL342" s="327"/>
      <c r="DM342" s="327"/>
      <c r="DN342" s="327"/>
      <c r="DO342" s="327"/>
      <c r="DP342" s="327"/>
      <c r="DQ342" s="327"/>
      <c r="DR342" s="327"/>
      <c r="DS342" s="327"/>
      <c r="DT342" s="327"/>
      <c r="DU342" s="327"/>
      <c r="DV342" s="327"/>
      <c r="DW342" s="327"/>
      <c r="DX342" s="327"/>
      <c r="DY342" s="327"/>
      <c r="DZ342" s="327"/>
      <c r="EA342" s="327"/>
      <c r="EB342" s="327"/>
      <c r="EC342" s="327"/>
      <c r="ED342" s="327"/>
      <c r="EE342" s="327"/>
      <c r="EF342" s="327"/>
      <c r="EG342" s="327"/>
      <c r="EH342" s="327"/>
      <c r="EI342" s="327"/>
      <c r="EJ342" s="327"/>
      <c r="EK342" s="327"/>
      <c r="EL342" s="327"/>
      <c r="EM342" s="327"/>
      <c r="EN342" s="327"/>
      <c r="EO342" s="327"/>
      <c r="EP342" s="327"/>
      <c r="EQ342" s="327"/>
      <c r="ER342" s="327"/>
    </row>
    <row r="343" spans="1:148" s="328" customFormat="1" x14ac:dyDescent="0.3">
      <c r="A343" s="332"/>
      <c r="F343" s="367"/>
      <c r="H343" s="332"/>
      <c r="I343" s="490"/>
      <c r="J343" s="490"/>
      <c r="K343" s="368"/>
      <c r="M343" s="369"/>
      <c r="O343" s="512"/>
      <c r="P343" s="512"/>
      <c r="Q343" s="368"/>
      <c r="R343" s="332"/>
      <c r="S343" s="332"/>
      <c r="T343" s="327"/>
      <c r="U343" s="327"/>
      <c r="V343" s="327"/>
      <c r="W343" s="327"/>
      <c r="X343" s="327"/>
      <c r="Y343" s="327"/>
      <c r="Z343" s="327"/>
      <c r="AA343" s="327"/>
      <c r="AB343" s="327"/>
      <c r="AC343" s="327"/>
      <c r="AD343" s="327"/>
      <c r="AE343" s="327"/>
      <c r="AF343" s="327"/>
      <c r="AG343" s="327"/>
      <c r="AH343" s="327"/>
      <c r="AI343" s="327"/>
      <c r="AJ343" s="327"/>
      <c r="AK343" s="327"/>
      <c r="AL343" s="327"/>
      <c r="AM343" s="327"/>
      <c r="AN343" s="327"/>
      <c r="AO343" s="327"/>
      <c r="AP343" s="327"/>
      <c r="AQ343" s="327"/>
      <c r="AR343" s="327"/>
      <c r="AS343" s="327"/>
      <c r="AT343" s="327"/>
      <c r="AU343" s="327"/>
      <c r="AV343" s="327"/>
      <c r="AW343" s="327"/>
      <c r="AX343" s="327"/>
      <c r="AY343" s="327"/>
      <c r="AZ343" s="327"/>
      <c r="BA343" s="327"/>
      <c r="BB343" s="327"/>
      <c r="BC343" s="327"/>
      <c r="BD343" s="327"/>
      <c r="BE343" s="327"/>
      <c r="BF343" s="327"/>
      <c r="BG343" s="327"/>
      <c r="BH343" s="327"/>
      <c r="BI343" s="327"/>
      <c r="BJ343" s="327"/>
      <c r="BK343" s="327"/>
      <c r="BL343" s="327"/>
      <c r="BM343" s="327"/>
      <c r="BN343" s="327"/>
      <c r="BO343" s="327"/>
      <c r="BP343" s="327"/>
      <c r="BQ343" s="327"/>
      <c r="BR343" s="327"/>
      <c r="BS343" s="327"/>
      <c r="BT343" s="327"/>
      <c r="BU343" s="327"/>
      <c r="BV343" s="327"/>
      <c r="BW343" s="327"/>
      <c r="BX343" s="327"/>
      <c r="BY343" s="327"/>
      <c r="BZ343" s="327"/>
      <c r="CA343" s="327"/>
      <c r="CB343" s="327"/>
      <c r="CC343" s="327"/>
      <c r="CD343" s="327"/>
      <c r="CE343" s="327"/>
      <c r="CF343" s="327"/>
      <c r="CG343" s="327"/>
      <c r="CH343" s="327"/>
      <c r="CI343" s="327"/>
      <c r="CJ343" s="327"/>
      <c r="CK343" s="327"/>
      <c r="CL343" s="327"/>
      <c r="CM343" s="327"/>
      <c r="CN343" s="327"/>
      <c r="CO343" s="327"/>
      <c r="CP343" s="327"/>
      <c r="CQ343" s="327"/>
      <c r="CR343" s="327"/>
      <c r="CS343" s="327"/>
      <c r="CT343" s="327"/>
      <c r="CU343" s="327"/>
      <c r="CV343" s="327"/>
      <c r="CW343" s="327"/>
      <c r="CX343" s="327"/>
      <c r="CY343" s="327"/>
      <c r="CZ343" s="327"/>
      <c r="DA343" s="327"/>
      <c r="DB343" s="327"/>
      <c r="DC343" s="327"/>
      <c r="DD343" s="327"/>
      <c r="DE343" s="327"/>
      <c r="DF343" s="327"/>
      <c r="DG343" s="327"/>
      <c r="DH343" s="327"/>
      <c r="DI343" s="327"/>
      <c r="DJ343" s="327"/>
      <c r="DK343" s="327"/>
      <c r="DL343" s="327"/>
      <c r="DM343" s="327"/>
      <c r="DN343" s="327"/>
      <c r="DO343" s="327"/>
      <c r="DP343" s="327"/>
      <c r="DQ343" s="327"/>
      <c r="DR343" s="327"/>
      <c r="DS343" s="327"/>
      <c r="DT343" s="327"/>
      <c r="DU343" s="327"/>
      <c r="DV343" s="327"/>
      <c r="DW343" s="327"/>
      <c r="DX343" s="327"/>
      <c r="DY343" s="327"/>
      <c r="DZ343" s="327"/>
      <c r="EA343" s="327"/>
      <c r="EB343" s="327"/>
      <c r="EC343" s="327"/>
      <c r="ED343" s="327"/>
      <c r="EE343" s="327"/>
      <c r="EF343" s="327"/>
      <c r="EG343" s="327"/>
      <c r="EH343" s="327"/>
      <c r="EI343" s="327"/>
      <c r="EJ343" s="327"/>
      <c r="EK343" s="327"/>
      <c r="EL343" s="327"/>
      <c r="EM343" s="327"/>
      <c r="EN343" s="327"/>
      <c r="EO343" s="327"/>
      <c r="EP343" s="327"/>
      <c r="EQ343" s="327"/>
      <c r="ER343" s="327"/>
    </row>
    <row r="344" spans="1:148" s="328" customFormat="1" x14ac:dyDescent="0.3">
      <c r="A344" s="332"/>
      <c r="F344" s="367"/>
      <c r="H344" s="332"/>
      <c r="I344" s="490"/>
      <c r="J344" s="490"/>
      <c r="K344" s="368"/>
      <c r="M344" s="369"/>
      <c r="O344" s="512"/>
      <c r="P344" s="512"/>
      <c r="Q344" s="368"/>
      <c r="R344" s="332"/>
      <c r="S344" s="332"/>
      <c r="T344" s="327"/>
      <c r="U344" s="327"/>
      <c r="V344" s="327"/>
      <c r="W344" s="327"/>
      <c r="X344" s="327"/>
      <c r="Y344" s="327"/>
      <c r="Z344" s="327"/>
      <c r="AA344" s="327"/>
      <c r="AB344" s="327"/>
      <c r="AC344" s="327"/>
      <c r="AD344" s="327"/>
      <c r="AE344" s="327"/>
      <c r="AF344" s="327"/>
      <c r="AG344" s="327"/>
      <c r="AH344" s="327"/>
      <c r="AI344" s="327"/>
      <c r="AJ344" s="327"/>
      <c r="AK344" s="327"/>
      <c r="AL344" s="327"/>
      <c r="AM344" s="327"/>
      <c r="AN344" s="327"/>
      <c r="AO344" s="327"/>
      <c r="AP344" s="327"/>
      <c r="AQ344" s="327"/>
      <c r="AR344" s="327"/>
      <c r="AS344" s="327"/>
      <c r="AT344" s="327"/>
      <c r="AU344" s="327"/>
      <c r="AV344" s="327"/>
      <c r="AW344" s="327"/>
      <c r="AX344" s="327"/>
      <c r="AY344" s="327"/>
      <c r="AZ344" s="327"/>
      <c r="BA344" s="327"/>
      <c r="BB344" s="327"/>
      <c r="BC344" s="327"/>
      <c r="BD344" s="327"/>
      <c r="BE344" s="327"/>
      <c r="BF344" s="327"/>
      <c r="BG344" s="327"/>
      <c r="BH344" s="327"/>
      <c r="BI344" s="327"/>
      <c r="BJ344" s="327"/>
      <c r="BK344" s="327"/>
      <c r="BL344" s="327"/>
      <c r="BM344" s="327"/>
      <c r="BN344" s="327"/>
      <c r="BO344" s="327"/>
      <c r="BP344" s="327"/>
      <c r="BQ344" s="327"/>
      <c r="BR344" s="327"/>
      <c r="BS344" s="327"/>
      <c r="BT344" s="327"/>
      <c r="BU344" s="327"/>
      <c r="BV344" s="327"/>
      <c r="BW344" s="327"/>
      <c r="BX344" s="327"/>
      <c r="BY344" s="327"/>
      <c r="BZ344" s="327"/>
      <c r="CA344" s="327"/>
      <c r="CB344" s="327"/>
      <c r="CC344" s="327"/>
      <c r="CD344" s="327"/>
      <c r="CE344" s="327"/>
      <c r="CF344" s="327"/>
      <c r="CG344" s="327"/>
      <c r="CH344" s="327"/>
      <c r="CI344" s="327"/>
      <c r="CJ344" s="327"/>
      <c r="CK344" s="327"/>
      <c r="CL344" s="327"/>
      <c r="CM344" s="327"/>
      <c r="CN344" s="327"/>
      <c r="CO344" s="327"/>
      <c r="CP344" s="327"/>
      <c r="CQ344" s="327"/>
      <c r="CR344" s="327"/>
      <c r="CS344" s="327"/>
      <c r="CT344" s="327"/>
      <c r="CU344" s="327"/>
      <c r="CV344" s="327"/>
      <c r="CW344" s="327"/>
      <c r="CX344" s="327"/>
      <c r="CY344" s="327"/>
      <c r="CZ344" s="327"/>
      <c r="DA344" s="327"/>
      <c r="DB344" s="327"/>
      <c r="DC344" s="327"/>
      <c r="DD344" s="327"/>
      <c r="DE344" s="327"/>
      <c r="DF344" s="327"/>
      <c r="DG344" s="327"/>
      <c r="DH344" s="327"/>
      <c r="DI344" s="327"/>
      <c r="DJ344" s="327"/>
      <c r="DK344" s="327"/>
      <c r="DL344" s="327"/>
      <c r="DM344" s="327"/>
      <c r="DN344" s="327"/>
      <c r="DO344" s="327"/>
      <c r="DP344" s="327"/>
      <c r="DQ344" s="327"/>
      <c r="DR344" s="327"/>
      <c r="DS344" s="327"/>
      <c r="DT344" s="327"/>
      <c r="DU344" s="327"/>
      <c r="DV344" s="327"/>
      <c r="DW344" s="327"/>
      <c r="DX344" s="327"/>
      <c r="DY344" s="327"/>
      <c r="DZ344" s="327"/>
      <c r="EA344" s="327"/>
      <c r="EB344" s="327"/>
      <c r="EC344" s="327"/>
      <c r="ED344" s="327"/>
      <c r="EE344" s="327"/>
      <c r="EF344" s="327"/>
      <c r="EG344" s="327"/>
      <c r="EH344" s="327"/>
      <c r="EI344" s="327"/>
      <c r="EJ344" s="327"/>
      <c r="EK344" s="327"/>
      <c r="EL344" s="327"/>
      <c r="EM344" s="327"/>
      <c r="EN344" s="327"/>
      <c r="EO344" s="327"/>
      <c r="EP344" s="327"/>
      <c r="EQ344" s="327"/>
      <c r="ER344" s="327"/>
    </row>
    <row r="345" spans="1:148" s="328" customFormat="1" x14ac:dyDescent="0.3">
      <c r="A345" s="332"/>
      <c r="F345" s="367"/>
      <c r="H345" s="332"/>
      <c r="I345" s="490"/>
      <c r="J345" s="490"/>
      <c r="K345" s="368"/>
      <c r="M345" s="369"/>
      <c r="O345" s="512"/>
      <c r="P345" s="512"/>
      <c r="Q345" s="368"/>
      <c r="R345" s="332"/>
      <c r="S345" s="332"/>
      <c r="T345" s="327"/>
      <c r="U345" s="327"/>
      <c r="V345" s="327"/>
      <c r="W345" s="327"/>
      <c r="X345" s="327"/>
      <c r="Y345" s="327"/>
      <c r="Z345" s="327"/>
      <c r="AA345" s="327"/>
      <c r="AB345" s="327"/>
      <c r="AC345" s="327"/>
      <c r="AD345" s="327"/>
      <c r="AE345" s="327"/>
      <c r="AF345" s="327"/>
      <c r="AG345" s="327"/>
      <c r="AH345" s="327"/>
      <c r="AI345" s="327"/>
      <c r="AJ345" s="327"/>
      <c r="AK345" s="327"/>
      <c r="AL345" s="327"/>
      <c r="AM345" s="327"/>
      <c r="AN345" s="327"/>
      <c r="AO345" s="327"/>
      <c r="AP345" s="327"/>
      <c r="AQ345" s="327"/>
      <c r="AR345" s="327"/>
      <c r="AS345" s="327"/>
      <c r="AT345" s="327"/>
      <c r="AU345" s="327"/>
      <c r="AV345" s="327"/>
      <c r="AW345" s="327"/>
      <c r="AX345" s="327"/>
      <c r="AY345" s="327"/>
      <c r="AZ345" s="327"/>
      <c r="BA345" s="327"/>
      <c r="BB345" s="327"/>
      <c r="BC345" s="327"/>
      <c r="BD345" s="327"/>
      <c r="BE345" s="327"/>
      <c r="BF345" s="327"/>
      <c r="BG345" s="327"/>
      <c r="BH345" s="327"/>
      <c r="BI345" s="327"/>
      <c r="BJ345" s="327"/>
      <c r="BK345" s="327"/>
      <c r="BL345" s="327"/>
      <c r="BM345" s="327"/>
      <c r="BN345" s="327"/>
      <c r="BO345" s="327"/>
      <c r="BP345" s="327"/>
      <c r="BQ345" s="327"/>
      <c r="BR345" s="327"/>
      <c r="BS345" s="327"/>
      <c r="BT345" s="327"/>
      <c r="BU345" s="327"/>
      <c r="BV345" s="327"/>
      <c r="BW345" s="327"/>
      <c r="BX345" s="327"/>
      <c r="BY345" s="327"/>
      <c r="BZ345" s="327"/>
      <c r="CA345" s="327"/>
      <c r="CB345" s="327"/>
      <c r="CC345" s="327"/>
      <c r="CD345" s="327"/>
      <c r="CE345" s="327"/>
      <c r="CF345" s="327"/>
      <c r="CG345" s="327"/>
      <c r="CH345" s="327"/>
      <c r="CI345" s="327"/>
      <c r="CJ345" s="327"/>
      <c r="CK345" s="327"/>
      <c r="CL345" s="327"/>
      <c r="CM345" s="327"/>
      <c r="CN345" s="327"/>
      <c r="CO345" s="327"/>
      <c r="CP345" s="327"/>
      <c r="CQ345" s="327"/>
      <c r="CR345" s="327"/>
      <c r="CS345" s="327"/>
      <c r="CT345" s="327"/>
      <c r="CU345" s="327"/>
      <c r="CV345" s="327"/>
      <c r="CW345" s="327"/>
      <c r="CX345" s="327"/>
      <c r="CY345" s="327"/>
      <c r="CZ345" s="327"/>
      <c r="DA345" s="327"/>
      <c r="DB345" s="327"/>
      <c r="DC345" s="327"/>
      <c r="DD345" s="327"/>
      <c r="DE345" s="327"/>
      <c r="DF345" s="327"/>
      <c r="DG345" s="327"/>
      <c r="DH345" s="327"/>
      <c r="DI345" s="327"/>
      <c r="DJ345" s="327"/>
      <c r="DK345" s="327"/>
      <c r="DL345" s="327"/>
      <c r="DM345" s="327"/>
      <c r="DN345" s="327"/>
      <c r="DO345" s="327"/>
      <c r="DP345" s="327"/>
      <c r="DQ345" s="327"/>
      <c r="DR345" s="327"/>
      <c r="DS345" s="327"/>
      <c r="DT345" s="327"/>
      <c r="DU345" s="327"/>
      <c r="DV345" s="327"/>
      <c r="DW345" s="327"/>
      <c r="DX345" s="327"/>
      <c r="DY345" s="327"/>
      <c r="DZ345" s="327"/>
      <c r="EA345" s="327"/>
      <c r="EB345" s="327"/>
      <c r="EC345" s="327"/>
      <c r="ED345" s="327"/>
      <c r="EE345" s="327"/>
      <c r="EF345" s="327"/>
      <c r="EG345" s="327"/>
      <c r="EH345" s="327"/>
      <c r="EI345" s="327"/>
      <c r="EJ345" s="327"/>
      <c r="EK345" s="327"/>
      <c r="EL345" s="327"/>
      <c r="EM345" s="327"/>
      <c r="EN345" s="327"/>
      <c r="EO345" s="327"/>
      <c r="EP345" s="327"/>
      <c r="EQ345" s="327"/>
      <c r="ER345" s="327"/>
    </row>
    <row r="346" spans="1:148" s="328" customFormat="1" x14ac:dyDescent="0.3">
      <c r="A346" s="332"/>
      <c r="F346" s="367"/>
      <c r="H346" s="332"/>
      <c r="I346" s="490"/>
      <c r="J346" s="490"/>
      <c r="K346" s="368"/>
      <c r="M346" s="369"/>
      <c r="O346" s="512"/>
      <c r="P346" s="512"/>
      <c r="Q346" s="368"/>
      <c r="R346" s="332"/>
      <c r="S346" s="332"/>
      <c r="T346" s="327"/>
      <c r="U346" s="327"/>
      <c r="V346" s="327"/>
      <c r="W346" s="327"/>
      <c r="X346" s="327"/>
      <c r="Y346" s="327"/>
      <c r="Z346" s="327"/>
      <c r="AA346" s="327"/>
      <c r="AB346" s="327"/>
      <c r="AC346" s="327"/>
      <c r="AD346" s="327"/>
      <c r="AE346" s="327"/>
      <c r="AF346" s="327"/>
      <c r="AG346" s="327"/>
      <c r="AH346" s="327"/>
      <c r="AI346" s="327"/>
      <c r="AJ346" s="327"/>
      <c r="AK346" s="327"/>
      <c r="AL346" s="327"/>
      <c r="AM346" s="327"/>
      <c r="AN346" s="327"/>
      <c r="AO346" s="327"/>
      <c r="AP346" s="327"/>
      <c r="AQ346" s="327"/>
      <c r="AR346" s="327"/>
      <c r="AS346" s="327"/>
      <c r="AT346" s="327"/>
      <c r="AU346" s="327"/>
      <c r="AV346" s="327"/>
      <c r="AW346" s="327"/>
      <c r="AX346" s="327"/>
      <c r="AY346" s="327"/>
      <c r="AZ346" s="327"/>
      <c r="BA346" s="327"/>
      <c r="BB346" s="327"/>
      <c r="BC346" s="327"/>
      <c r="BD346" s="327"/>
      <c r="BE346" s="327"/>
      <c r="BF346" s="327"/>
      <c r="BG346" s="327"/>
      <c r="BH346" s="327"/>
      <c r="BI346" s="327"/>
      <c r="BJ346" s="327"/>
      <c r="BK346" s="327"/>
      <c r="BL346" s="327"/>
      <c r="BM346" s="327"/>
      <c r="BN346" s="327"/>
      <c r="BO346" s="327"/>
      <c r="BP346" s="327"/>
      <c r="BQ346" s="327"/>
      <c r="BR346" s="327"/>
      <c r="BS346" s="327"/>
      <c r="BT346" s="327"/>
      <c r="BU346" s="327"/>
      <c r="BV346" s="327"/>
      <c r="BW346" s="327"/>
      <c r="BX346" s="327"/>
      <c r="BY346" s="327"/>
      <c r="BZ346" s="327"/>
      <c r="CA346" s="327"/>
      <c r="CB346" s="327"/>
      <c r="CC346" s="327"/>
      <c r="CD346" s="327"/>
      <c r="CE346" s="327"/>
      <c r="CF346" s="327"/>
      <c r="CG346" s="327"/>
      <c r="CH346" s="327"/>
      <c r="CI346" s="327"/>
      <c r="CJ346" s="327"/>
      <c r="CK346" s="327"/>
      <c r="CL346" s="327"/>
      <c r="CM346" s="327"/>
      <c r="CN346" s="327"/>
      <c r="CO346" s="327"/>
      <c r="CP346" s="327"/>
      <c r="CQ346" s="327"/>
      <c r="CR346" s="327"/>
      <c r="CS346" s="327"/>
      <c r="CT346" s="327"/>
      <c r="CU346" s="327"/>
      <c r="CV346" s="327"/>
      <c r="CW346" s="327"/>
      <c r="CX346" s="327"/>
      <c r="CY346" s="327"/>
      <c r="CZ346" s="327"/>
      <c r="DA346" s="327"/>
      <c r="DB346" s="327"/>
      <c r="DC346" s="327"/>
      <c r="DD346" s="327"/>
      <c r="DE346" s="327"/>
      <c r="DF346" s="327"/>
      <c r="DG346" s="327"/>
      <c r="DH346" s="327"/>
      <c r="DI346" s="327"/>
      <c r="DJ346" s="327"/>
      <c r="DK346" s="327"/>
      <c r="DL346" s="327"/>
      <c r="DM346" s="327"/>
      <c r="DN346" s="327"/>
      <c r="DO346" s="327"/>
      <c r="DP346" s="327"/>
      <c r="DQ346" s="327"/>
      <c r="DR346" s="327"/>
      <c r="DS346" s="327"/>
      <c r="DT346" s="327"/>
      <c r="DU346" s="327"/>
      <c r="DV346" s="327"/>
      <c r="DW346" s="327"/>
      <c r="DX346" s="327"/>
      <c r="DY346" s="327"/>
      <c r="DZ346" s="327"/>
      <c r="EA346" s="327"/>
      <c r="EB346" s="327"/>
      <c r="EC346" s="327"/>
      <c r="ED346" s="327"/>
      <c r="EE346" s="327"/>
      <c r="EF346" s="327"/>
      <c r="EG346" s="327"/>
      <c r="EH346" s="327"/>
      <c r="EI346" s="327"/>
      <c r="EJ346" s="327"/>
      <c r="EK346" s="327"/>
      <c r="EL346" s="327"/>
      <c r="EM346" s="327"/>
      <c r="EN346" s="327"/>
      <c r="EO346" s="327"/>
      <c r="EP346" s="327"/>
      <c r="EQ346" s="327"/>
      <c r="ER346" s="327"/>
    </row>
    <row r="347" spans="1:148" s="328" customFormat="1" x14ac:dyDescent="0.3">
      <c r="A347" s="332"/>
      <c r="F347" s="367"/>
      <c r="H347" s="332"/>
      <c r="I347" s="490"/>
      <c r="J347" s="490"/>
      <c r="K347" s="368"/>
      <c r="M347" s="369"/>
      <c r="O347" s="512"/>
      <c r="P347" s="512"/>
      <c r="Q347" s="368"/>
      <c r="R347" s="332"/>
      <c r="S347" s="332"/>
      <c r="T347" s="327"/>
      <c r="U347" s="327"/>
      <c r="V347" s="327"/>
      <c r="W347" s="327"/>
      <c r="X347" s="327"/>
      <c r="Y347" s="327"/>
      <c r="Z347" s="327"/>
      <c r="AA347" s="327"/>
      <c r="AB347" s="327"/>
      <c r="AC347" s="327"/>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7"/>
      <c r="AY347" s="327"/>
      <c r="AZ347" s="327"/>
      <c r="BA347" s="327"/>
      <c r="BB347" s="327"/>
      <c r="BC347" s="327"/>
      <c r="BD347" s="327"/>
      <c r="BE347" s="327"/>
      <c r="BF347" s="327"/>
      <c r="BG347" s="327"/>
      <c r="BH347" s="327"/>
      <c r="BI347" s="327"/>
      <c r="BJ347" s="327"/>
      <c r="BK347" s="327"/>
      <c r="BL347" s="327"/>
      <c r="BM347" s="327"/>
      <c r="BN347" s="327"/>
      <c r="BO347" s="327"/>
      <c r="BP347" s="327"/>
      <c r="BQ347" s="327"/>
      <c r="BR347" s="327"/>
      <c r="BS347" s="327"/>
      <c r="BT347" s="327"/>
      <c r="BU347" s="327"/>
      <c r="BV347" s="327"/>
      <c r="BW347" s="327"/>
      <c r="BX347" s="327"/>
      <c r="BY347" s="327"/>
      <c r="BZ347" s="327"/>
      <c r="CA347" s="327"/>
      <c r="CB347" s="327"/>
      <c r="CC347" s="327"/>
      <c r="CD347" s="327"/>
      <c r="CE347" s="327"/>
      <c r="CF347" s="327"/>
      <c r="CG347" s="327"/>
      <c r="CH347" s="327"/>
      <c r="CI347" s="327"/>
      <c r="CJ347" s="327"/>
      <c r="CK347" s="327"/>
      <c r="CL347" s="327"/>
      <c r="CM347" s="327"/>
      <c r="CN347" s="327"/>
      <c r="CO347" s="327"/>
      <c r="CP347" s="327"/>
      <c r="CQ347" s="327"/>
      <c r="CR347" s="327"/>
      <c r="CS347" s="327"/>
      <c r="CT347" s="327"/>
      <c r="CU347" s="327"/>
      <c r="CV347" s="327"/>
      <c r="CW347" s="327"/>
      <c r="CX347" s="327"/>
      <c r="CY347" s="327"/>
      <c r="CZ347" s="327"/>
      <c r="DA347" s="327"/>
      <c r="DB347" s="327"/>
      <c r="DC347" s="327"/>
      <c r="DD347" s="327"/>
      <c r="DE347" s="327"/>
      <c r="DF347" s="327"/>
      <c r="DG347" s="327"/>
      <c r="DH347" s="327"/>
      <c r="DI347" s="327"/>
      <c r="DJ347" s="327"/>
      <c r="DK347" s="327"/>
      <c r="DL347" s="327"/>
      <c r="DM347" s="327"/>
      <c r="DN347" s="327"/>
      <c r="DO347" s="327"/>
      <c r="DP347" s="327"/>
      <c r="DQ347" s="327"/>
      <c r="DR347" s="327"/>
      <c r="DS347" s="327"/>
      <c r="DT347" s="327"/>
      <c r="DU347" s="327"/>
      <c r="DV347" s="327"/>
      <c r="DW347" s="327"/>
      <c r="DX347" s="327"/>
      <c r="DY347" s="327"/>
      <c r="DZ347" s="327"/>
      <c r="EA347" s="327"/>
      <c r="EB347" s="327"/>
      <c r="EC347" s="327"/>
      <c r="ED347" s="327"/>
      <c r="EE347" s="327"/>
      <c r="EF347" s="327"/>
      <c r="EG347" s="327"/>
      <c r="EH347" s="327"/>
      <c r="EI347" s="327"/>
      <c r="EJ347" s="327"/>
      <c r="EK347" s="327"/>
      <c r="EL347" s="327"/>
      <c r="EM347" s="327"/>
      <c r="EN347" s="327"/>
      <c r="EO347" s="327"/>
      <c r="EP347" s="327"/>
      <c r="EQ347" s="327"/>
      <c r="ER347" s="327"/>
    </row>
    <row r="348" spans="1:148" s="328" customFormat="1" x14ac:dyDescent="0.3">
      <c r="A348" s="332"/>
      <c r="F348" s="367"/>
      <c r="H348" s="332"/>
      <c r="I348" s="490"/>
      <c r="J348" s="490"/>
      <c r="K348" s="368"/>
      <c r="M348" s="369"/>
      <c r="O348" s="512"/>
      <c r="P348" s="512"/>
      <c r="Q348" s="368"/>
      <c r="R348" s="332"/>
      <c r="S348" s="332"/>
      <c r="T348" s="327"/>
      <c r="U348" s="327"/>
      <c r="V348" s="327"/>
      <c r="W348" s="327"/>
      <c r="X348" s="327"/>
      <c r="Y348" s="327"/>
      <c r="Z348" s="327"/>
      <c r="AA348" s="327"/>
      <c r="AB348" s="327"/>
      <c r="AC348" s="327"/>
      <c r="AD348" s="327"/>
      <c r="AE348" s="327"/>
      <c r="AF348" s="327"/>
      <c r="AG348" s="327"/>
      <c r="AH348" s="327"/>
      <c r="AI348" s="327"/>
      <c r="AJ348" s="327"/>
      <c r="AK348" s="327"/>
      <c r="AL348" s="327"/>
      <c r="AM348" s="327"/>
      <c r="AN348" s="327"/>
      <c r="AO348" s="327"/>
      <c r="AP348" s="327"/>
      <c r="AQ348" s="327"/>
      <c r="AR348" s="327"/>
      <c r="AS348" s="327"/>
      <c r="AT348" s="327"/>
      <c r="AU348" s="327"/>
      <c r="AV348" s="327"/>
      <c r="AW348" s="327"/>
      <c r="AX348" s="327"/>
      <c r="AY348" s="327"/>
      <c r="AZ348" s="327"/>
      <c r="BA348" s="327"/>
      <c r="BB348" s="327"/>
      <c r="BC348" s="327"/>
      <c r="BD348" s="327"/>
      <c r="BE348" s="327"/>
      <c r="BF348" s="327"/>
      <c r="BG348" s="327"/>
      <c r="BH348" s="327"/>
      <c r="BI348" s="327"/>
      <c r="BJ348" s="327"/>
      <c r="BK348" s="327"/>
      <c r="BL348" s="327"/>
      <c r="BM348" s="327"/>
      <c r="BN348" s="327"/>
      <c r="BO348" s="327"/>
      <c r="BP348" s="327"/>
      <c r="BQ348" s="327"/>
      <c r="BR348" s="327"/>
      <c r="BS348" s="327"/>
      <c r="BT348" s="327"/>
      <c r="BU348" s="327"/>
      <c r="BV348" s="327"/>
      <c r="BW348" s="327"/>
      <c r="BX348" s="327"/>
      <c r="BY348" s="327"/>
      <c r="BZ348" s="327"/>
      <c r="CA348" s="327"/>
      <c r="CB348" s="327"/>
      <c r="CC348" s="327"/>
      <c r="CD348" s="327"/>
      <c r="CE348" s="327"/>
      <c r="CF348" s="327"/>
      <c r="CG348" s="327"/>
      <c r="CH348" s="327"/>
      <c r="CI348" s="327"/>
      <c r="CJ348" s="327"/>
      <c r="CK348" s="327"/>
      <c r="CL348" s="327"/>
      <c r="CM348" s="327"/>
      <c r="CN348" s="327"/>
      <c r="CO348" s="327"/>
      <c r="CP348" s="327"/>
      <c r="CQ348" s="327"/>
      <c r="CR348" s="327"/>
      <c r="CS348" s="327"/>
      <c r="CT348" s="327"/>
      <c r="CU348" s="327"/>
      <c r="CV348" s="327"/>
      <c r="CW348" s="327"/>
      <c r="CX348" s="327"/>
      <c r="CY348" s="327"/>
      <c r="CZ348" s="327"/>
      <c r="DA348" s="327"/>
      <c r="DB348" s="327"/>
      <c r="DC348" s="327"/>
      <c r="DD348" s="327"/>
      <c r="DE348" s="327"/>
      <c r="DF348" s="327"/>
      <c r="DG348" s="327"/>
      <c r="DH348" s="327"/>
      <c r="DI348" s="327"/>
      <c r="DJ348" s="327"/>
      <c r="DK348" s="327"/>
      <c r="DL348" s="327"/>
      <c r="DM348" s="327"/>
      <c r="DN348" s="327"/>
      <c r="DO348" s="327"/>
      <c r="DP348" s="327"/>
      <c r="DQ348" s="327"/>
      <c r="DR348" s="327"/>
      <c r="DS348" s="327"/>
      <c r="DT348" s="327"/>
      <c r="DU348" s="327"/>
      <c r="DV348" s="327"/>
      <c r="DW348" s="327"/>
      <c r="DX348" s="327"/>
      <c r="DY348" s="327"/>
      <c r="DZ348" s="327"/>
      <c r="EA348" s="327"/>
      <c r="EB348" s="327"/>
      <c r="EC348" s="327"/>
      <c r="ED348" s="327"/>
      <c r="EE348" s="327"/>
      <c r="EF348" s="327"/>
      <c r="EG348" s="327"/>
      <c r="EH348" s="327"/>
      <c r="EI348" s="327"/>
      <c r="EJ348" s="327"/>
      <c r="EK348" s="327"/>
      <c r="EL348" s="327"/>
      <c r="EM348" s="327"/>
      <c r="EN348" s="327"/>
      <c r="EO348" s="327"/>
      <c r="EP348" s="327"/>
      <c r="EQ348" s="327"/>
      <c r="ER348" s="327"/>
    </row>
    <row r="349" spans="1:148" s="328" customFormat="1" x14ac:dyDescent="0.3">
      <c r="A349" s="332"/>
      <c r="F349" s="367"/>
      <c r="H349" s="332"/>
      <c r="I349" s="490"/>
      <c r="J349" s="490"/>
      <c r="K349" s="368"/>
      <c r="M349" s="369"/>
      <c r="O349" s="512"/>
      <c r="P349" s="512"/>
      <c r="Q349" s="368"/>
      <c r="R349" s="332"/>
      <c r="S349" s="332"/>
      <c r="T349" s="327"/>
      <c r="U349" s="327"/>
      <c r="V349" s="327"/>
      <c r="W349" s="327"/>
      <c r="X349" s="327"/>
      <c r="Y349" s="327"/>
      <c r="Z349" s="327"/>
      <c r="AA349" s="327"/>
      <c r="AB349" s="327"/>
      <c r="AC349" s="327"/>
      <c r="AD349" s="327"/>
      <c r="AE349" s="327"/>
      <c r="AF349" s="327"/>
      <c r="AG349" s="327"/>
      <c r="AH349" s="327"/>
      <c r="AI349" s="327"/>
      <c r="AJ349" s="327"/>
      <c r="AK349" s="327"/>
      <c r="AL349" s="327"/>
      <c r="AM349" s="327"/>
      <c r="AN349" s="327"/>
      <c r="AO349" s="327"/>
      <c r="AP349" s="327"/>
      <c r="AQ349" s="327"/>
      <c r="AR349" s="327"/>
      <c r="AS349" s="327"/>
      <c r="AT349" s="327"/>
      <c r="AU349" s="327"/>
      <c r="AV349" s="327"/>
      <c r="AW349" s="327"/>
      <c r="AX349" s="327"/>
      <c r="AY349" s="327"/>
      <c r="AZ349" s="327"/>
      <c r="BA349" s="327"/>
      <c r="BB349" s="327"/>
      <c r="BC349" s="327"/>
      <c r="BD349" s="327"/>
      <c r="BE349" s="327"/>
      <c r="BF349" s="327"/>
      <c r="BG349" s="327"/>
      <c r="BH349" s="327"/>
      <c r="BI349" s="327"/>
      <c r="BJ349" s="327"/>
      <c r="BK349" s="327"/>
      <c r="BL349" s="327"/>
      <c r="BM349" s="327"/>
      <c r="BN349" s="327"/>
      <c r="BO349" s="327"/>
      <c r="BP349" s="327"/>
      <c r="BQ349" s="327"/>
      <c r="BR349" s="327"/>
      <c r="BS349" s="327"/>
      <c r="BT349" s="327"/>
      <c r="BU349" s="327"/>
      <c r="BV349" s="327"/>
      <c r="BW349" s="327"/>
      <c r="BX349" s="327"/>
      <c r="BY349" s="327"/>
      <c r="BZ349" s="327"/>
      <c r="CA349" s="327"/>
      <c r="CB349" s="327"/>
      <c r="CC349" s="327"/>
      <c r="CD349" s="327"/>
      <c r="CE349" s="327"/>
      <c r="CF349" s="327"/>
      <c r="CG349" s="327"/>
      <c r="CH349" s="327"/>
      <c r="CI349" s="327"/>
      <c r="CJ349" s="327"/>
      <c r="CK349" s="327"/>
      <c r="CL349" s="327"/>
      <c r="CM349" s="327"/>
      <c r="CN349" s="327"/>
      <c r="CO349" s="327"/>
      <c r="CP349" s="327"/>
      <c r="CQ349" s="327"/>
      <c r="CR349" s="327"/>
      <c r="CS349" s="327"/>
      <c r="CT349" s="327"/>
      <c r="CU349" s="327"/>
      <c r="CV349" s="327"/>
      <c r="CW349" s="327"/>
      <c r="CX349" s="327"/>
      <c r="CY349" s="327"/>
      <c r="CZ349" s="327"/>
      <c r="DA349" s="327"/>
      <c r="DB349" s="327"/>
      <c r="DC349" s="327"/>
      <c r="DD349" s="327"/>
      <c r="DE349" s="327"/>
      <c r="DF349" s="327"/>
      <c r="DG349" s="327"/>
      <c r="DH349" s="327"/>
      <c r="DI349" s="327"/>
      <c r="DJ349" s="327"/>
      <c r="DK349" s="327"/>
      <c r="DL349" s="327"/>
      <c r="DM349" s="327"/>
      <c r="DN349" s="327"/>
      <c r="DO349" s="327"/>
      <c r="DP349" s="327"/>
      <c r="DQ349" s="327"/>
      <c r="DR349" s="327"/>
      <c r="DS349" s="327"/>
      <c r="DT349" s="327"/>
      <c r="DU349" s="327"/>
      <c r="DV349" s="327"/>
      <c r="DW349" s="327"/>
      <c r="DX349" s="327"/>
      <c r="DY349" s="327"/>
      <c r="DZ349" s="327"/>
      <c r="EA349" s="327"/>
      <c r="EB349" s="327"/>
      <c r="EC349" s="327"/>
      <c r="ED349" s="327"/>
      <c r="EE349" s="327"/>
      <c r="EF349" s="327"/>
      <c r="EG349" s="327"/>
      <c r="EH349" s="327"/>
      <c r="EI349" s="327"/>
      <c r="EJ349" s="327"/>
      <c r="EK349" s="327"/>
      <c r="EL349" s="327"/>
      <c r="EM349" s="327"/>
      <c r="EN349" s="327"/>
      <c r="EO349" s="327"/>
      <c r="EP349" s="327"/>
      <c r="EQ349" s="327"/>
      <c r="ER349" s="327"/>
    </row>
    <row r="350" spans="1:148" s="328" customFormat="1" x14ac:dyDescent="0.3">
      <c r="A350" s="332"/>
      <c r="F350" s="367"/>
      <c r="H350" s="332"/>
      <c r="I350" s="490"/>
      <c r="J350" s="490"/>
      <c r="K350" s="368"/>
      <c r="M350" s="369"/>
      <c r="O350" s="512"/>
      <c r="P350" s="512"/>
      <c r="Q350" s="368"/>
      <c r="R350" s="332"/>
      <c r="S350" s="332"/>
      <c r="T350" s="327"/>
      <c r="U350" s="327"/>
      <c r="V350" s="327"/>
      <c r="W350" s="327"/>
      <c r="X350" s="327"/>
      <c r="Y350" s="327"/>
      <c r="Z350" s="327"/>
      <c r="AA350" s="327"/>
      <c r="AB350" s="327"/>
      <c r="AC350" s="327"/>
      <c r="AD350" s="327"/>
      <c r="AE350" s="327"/>
      <c r="AF350" s="327"/>
      <c r="AG350" s="327"/>
      <c r="AH350" s="327"/>
      <c r="AI350" s="327"/>
      <c r="AJ350" s="327"/>
      <c r="AK350" s="327"/>
      <c r="AL350" s="327"/>
      <c r="AM350" s="327"/>
      <c r="AN350" s="327"/>
      <c r="AO350" s="327"/>
      <c r="AP350" s="327"/>
      <c r="AQ350" s="327"/>
      <c r="AR350" s="327"/>
      <c r="AS350" s="327"/>
      <c r="AT350" s="327"/>
      <c r="AU350" s="327"/>
      <c r="AV350" s="327"/>
      <c r="AW350" s="327"/>
      <c r="AX350" s="327"/>
      <c r="AY350" s="327"/>
      <c r="AZ350" s="327"/>
      <c r="BA350" s="327"/>
      <c r="BB350" s="327"/>
      <c r="BC350" s="327"/>
      <c r="BD350" s="327"/>
      <c r="BE350" s="327"/>
      <c r="BF350" s="327"/>
      <c r="BG350" s="327"/>
      <c r="BH350" s="327"/>
      <c r="BI350" s="327"/>
      <c r="BJ350" s="327"/>
      <c r="BK350" s="327"/>
      <c r="BL350" s="327"/>
      <c r="BM350" s="327"/>
      <c r="BN350" s="327"/>
      <c r="BO350" s="327"/>
      <c r="BP350" s="327"/>
      <c r="BQ350" s="327"/>
      <c r="BR350" s="327"/>
      <c r="BS350" s="327"/>
      <c r="BT350" s="327"/>
      <c r="BU350" s="327"/>
      <c r="BV350" s="327"/>
      <c r="BW350" s="327"/>
      <c r="BX350" s="327"/>
      <c r="BY350" s="327"/>
      <c r="BZ350" s="327"/>
      <c r="CA350" s="327"/>
      <c r="CB350" s="327"/>
      <c r="CC350" s="327"/>
      <c r="CD350" s="327"/>
      <c r="CE350" s="327"/>
      <c r="CF350" s="327"/>
      <c r="CG350" s="327"/>
      <c r="CH350" s="327"/>
      <c r="CI350" s="327"/>
      <c r="CJ350" s="327"/>
      <c r="CK350" s="327"/>
      <c r="CL350" s="327"/>
      <c r="CM350" s="327"/>
      <c r="CN350" s="327"/>
      <c r="CO350" s="327"/>
      <c r="CP350" s="327"/>
      <c r="CQ350" s="327"/>
      <c r="CR350" s="327"/>
      <c r="CS350" s="327"/>
      <c r="CT350" s="327"/>
      <c r="CU350" s="327"/>
      <c r="CV350" s="327"/>
      <c r="CW350" s="327"/>
      <c r="CX350" s="327"/>
      <c r="CY350" s="327"/>
      <c r="CZ350" s="327"/>
      <c r="DA350" s="327"/>
      <c r="DB350" s="327"/>
      <c r="DC350" s="327"/>
      <c r="DD350" s="327"/>
      <c r="DE350" s="327"/>
      <c r="DF350" s="327"/>
      <c r="DG350" s="327"/>
      <c r="DH350" s="327"/>
      <c r="DI350" s="327"/>
      <c r="DJ350" s="327"/>
      <c r="DK350" s="327"/>
      <c r="DL350" s="327"/>
      <c r="DM350" s="327"/>
      <c r="DN350" s="327"/>
      <c r="DO350" s="327"/>
      <c r="DP350" s="327"/>
      <c r="DQ350" s="327"/>
      <c r="DR350" s="327"/>
      <c r="DS350" s="327"/>
      <c r="DT350" s="327"/>
      <c r="DU350" s="327"/>
      <c r="DV350" s="327"/>
      <c r="DW350" s="327"/>
      <c r="DX350" s="327"/>
      <c r="DY350" s="327"/>
      <c r="DZ350" s="327"/>
      <c r="EA350" s="327"/>
      <c r="EB350" s="327"/>
      <c r="EC350" s="327"/>
      <c r="ED350" s="327"/>
      <c r="EE350" s="327"/>
      <c r="EF350" s="327"/>
      <c r="EG350" s="327"/>
      <c r="EH350" s="327"/>
      <c r="EI350" s="327"/>
      <c r="EJ350" s="327"/>
      <c r="EK350" s="327"/>
      <c r="EL350" s="327"/>
      <c r="EM350" s="327"/>
      <c r="EN350" s="327"/>
      <c r="EO350" s="327"/>
      <c r="EP350" s="327"/>
      <c r="EQ350" s="327"/>
      <c r="ER350" s="327"/>
    </row>
    <row r="351" spans="1:148" s="328" customFormat="1" x14ac:dyDescent="0.3">
      <c r="A351" s="332"/>
      <c r="F351" s="367"/>
      <c r="H351" s="332"/>
      <c r="I351" s="490"/>
      <c r="J351" s="490"/>
      <c r="K351" s="368"/>
      <c r="M351" s="369"/>
      <c r="O351" s="512"/>
      <c r="P351" s="512"/>
      <c r="Q351" s="368"/>
      <c r="R351" s="332"/>
      <c r="S351" s="332"/>
      <c r="T351" s="327"/>
      <c r="U351" s="327"/>
      <c r="V351" s="327"/>
      <c r="W351" s="327"/>
      <c r="X351" s="327"/>
      <c r="Y351" s="327"/>
      <c r="Z351" s="327"/>
      <c r="AA351" s="327"/>
      <c r="AB351" s="327"/>
      <c r="AC351" s="327"/>
      <c r="AD351" s="327"/>
      <c r="AE351" s="327"/>
      <c r="AF351" s="327"/>
      <c r="AG351" s="327"/>
      <c r="AH351" s="327"/>
      <c r="AI351" s="327"/>
      <c r="AJ351" s="327"/>
      <c r="AK351" s="327"/>
      <c r="AL351" s="327"/>
      <c r="AM351" s="327"/>
      <c r="AN351" s="327"/>
      <c r="AO351" s="327"/>
      <c r="AP351" s="327"/>
      <c r="AQ351" s="327"/>
      <c r="AR351" s="327"/>
      <c r="AS351" s="327"/>
      <c r="AT351" s="327"/>
      <c r="AU351" s="327"/>
      <c r="AV351" s="327"/>
      <c r="AW351" s="327"/>
      <c r="AX351" s="327"/>
      <c r="AY351" s="327"/>
      <c r="AZ351" s="327"/>
      <c r="BA351" s="327"/>
      <c r="BB351" s="327"/>
      <c r="BC351" s="327"/>
      <c r="BD351" s="327"/>
      <c r="BE351" s="327"/>
      <c r="BF351" s="327"/>
      <c r="BG351" s="327"/>
      <c r="BH351" s="327"/>
      <c r="BI351" s="327"/>
      <c r="BJ351" s="327"/>
      <c r="BK351" s="327"/>
      <c r="BL351" s="327"/>
      <c r="BM351" s="327"/>
      <c r="BN351" s="327"/>
      <c r="BO351" s="327"/>
      <c r="BP351" s="327"/>
      <c r="BQ351" s="327"/>
      <c r="BR351" s="327"/>
      <c r="BS351" s="327"/>
      <c r="BT351" s="327"/>
      <c r="BU351" s="327"/>
      <c r="BV351" s="327"/>
      <c r="BW351" s="327"/>
      <c r="BX351" s="327"/>
      <c r="BY351" s="327"/>
      <c r="BZ351" s="327"/>
      <c r="CA351" s="327"/>
      <c r="CB351" s="327"/>
      <c r="CC351" s="327"/>
      <c r="CD351" s="327"/>
      <c r="CE351" s="327"/>
      <c r="CF351" s="327"/>
      <c r="CG351" s="327"/>
      <c r="CH351" s="327"/>
      <c r="CI351" s="327"/>
      <c r="CJ351" s="327"/>
      <c r="CK351" s="327"/>
      <c r="CL351" s="327"/>
      <c r="CM351" s="327"/>
      <c r="CN351" s="327"/>
      <c r="CO351" s="327"/>
      <c r="CP351" s="327"/>
      <c r="CQ351" s="327"/>
      <c r="CR351" s="327"/>
      <c r="CS351" s="327"/>
      <c r="CT351" s="327"/>
      <c r="CU351" s="327"/>
      <c r="CV351" s="327"/>
      <c r="CW351" s="327"/>
      <c r="CX351" s="327"/>
      <c r="CY351" s="327"/>
      <c r="CZ351" s="327"/>
      <c r="DA351" s="327"/>
      <c r="DB351" s="327"/>
      <c r="DC351" s="327"/>
      <c r="DD351" s="327"/>
      <c r="DE351" s="327"/>
      <c r="DF351" s="327"/>
      <c r="DG351" s="327"/>
      <c r="DH351" s="327"/>
      <c r="DI351" s="327"/>
      <c r="DJ351" s="327"/>
      <c r="DK351" s="327"/>
      <c r="DL351" s="327"/>
      <c r="DM351" s="327"/>
      <c r="DN351" s="327"/>
      <c r="DO351" s="327"/>
      <c r="DP351" s="327"/>
      <c r="DQ351" s="327"/>
      <c r="DR351" s="327"/>
      <c r="DS351" s="327"/>
      <c r="DT351" s="327"/>
      <c r="DU351" s="327"/>
      <c r="DV351" s="327"/>
      <c r="DW351" s="327"/>
      <c r="DX351" s="327"/>
      <c r="DY351" s="327"/>
      <c r="DZ351" s="327"/>
      <c r="EA351" s="327"/>
      <c r="EB351" s="327"/>
      <c r="EC351" s="327"/>
      <c r="ED351" s="327"/>
      <c r="EE351" s="327"/>
      <c r="EF351" s="327"/>
      <c r="EG351" s="327"/>
      <c r="EH351" s="327"/>
      <c r="EI351" s="327"/>
      <c r="EJ351" s="327"/>
      <c r="EK351" s="327"/>
      <c r="EL351" s="327"/>
      <c r="EM351" s="327"/>
      <c r="EN351" s="327"/>
      <c r="EO351" s="327"/>
      <c r="EP351" s="327"/>
      <c r="EQ351" s="327"/>
      <c r="ER351" s="327"/>
    </row>
    <row r="352" spans="1:148" s="328" customFormat="1" x14ac:dyDescent="0.3">
      <c r="A352" s="332"/>
      <c r="F352" s="367"/>
      <c r="H352" s="332"/>
      <c r="I352" s="490"/>
      <c r="J352" s="490"/>
      <c r="K352" s="368"/>
      <c r="M352" s="369"/>
      <c r="O352" s="512"/>
      <c r="P352" s="512"/>
      <c r="Q352" s="368"/>
      <c r="R352" s="332"/>
      <c r="S352" s="332"/>
      <c r="T352" s="327"/>
      <c r="U352" s="327"/>
      <c r="V352" s="327"/>
      <c r="W352" s="327"/>
      <c r="X352" s="327"/>
      <c r="Y352" s="327"/>
      <c r="Z352" s="327"/>
      <c r="AA352" s="327"/>
      <c r="AB352" s="327"/>
      <c r="AC352" s="327"/>
      <c r="AD352" s="327"/>
      <c r="AE352" s="327"/>
      <c r="AF352" s="327"/>
      <c r="AG352" s="327"/>
      <c r="AH352" s="327"/>
      <c r="AI352" s="327"/>
      <c r="AJ352" s="327"/>
      <c r="AK352" s="327"/>
      <c r="AL352" s="327"/>
      <c r="AM352" s="327"/>
      <c r="AN352" s="327"/>
      <c r="AO352" s="327"/>
      <c r="AP352" s="327"/>
      <c r="AQ352" s="327"/>
      <c r="AR352" s="327"/>
      <c r="AS352" s="327"/>
      <c r="AT352" s="327"/>
      <c r="AU352" s="327"/>
      <c r="AV352" s="327"/>
      <c r="AW352" s="327"/>
      <c r="AX352" s="327"/>
      <c r="AY352" s="327"/>
      <c r="AZ352" s="327"/>
      <c r="BA352" s="327"/>
      <c r="BB352" s="327"/>
      <c r="BC352" s="327"/>
      <c r="BD352" s="327"/>
      <c r="BE352" s="327"/>
      <c r="BF352" s="327"/>
      <c r="BG352" s="327"/>
      <c r="BH352" s="327"/>
      <c r="BI352" s="327"/>
      <c r="BJ352" s="327"/>
      <c r="BK352" s="327"/>
      <c r="BL352" s="327"/>
      <c r="BM352" s="327"/>
      <c r="BN352" s="327"/>
      <c r="BO352" s="327"/>
      <c r="BP352" s="327"/>
      <c r="BQ352" s="327"/>
      <c r="BR352" s="327"/>
      <c r="BS352" s="327"/>
      <c r="BT352" s="327"/>
      <c r="BU352" s="327"/>
      <c r="BV352" s="327"/>
      <c r="BW352" s="327"/>
      <c r="BX352" s="327"/>
      <c r="BY352" s="327"/>
      <c r="BZ352" s="327"/>
      <c r="CA352" s="327"/>
      <c r="CB352" s="327"/>
      <c r="CC352" s="327"/>
      <c r="CD352" s="327"/>
      <c r="CE352" s="327"/>
      <c r="CF352" s="327"/>
      <c r="CG352" s="327"/>
      <c r="CH352" s="327"/>
      <c r="CI352" s="327"/>
      <c r="CJ352" s="327"/>
      <c r="CK352" s="327"/>
      <c r="CL352" s="327"/>
      <c r="CM352" s="327"/>
      <c r="CN352" s="327"/>
      <c r="CO352" s="327"/>
      <c r="CP352" s="327"/>
      <c r="CQ352" s="327"/>
      <c r="CR352" s="327"/>
      <c r="CS352" s="327"/>
      <c r="CT352" s="327"/>
      <c r="CU352" s="327"/>
      <c r="CV352" s="327"/>
      <c r="CW352" s="327"/>
      <c r="CX352" s="327"/>
      <c r="CY352" s="327"/>
      <c r="CZ352" s="327"/>
      <c r="DA352" s="327"/>
      <c r="DB352" s="327"/>
      <c r="DC352" s="327"/>
      <c r="DD352" s="327"/>
      <c r="DE352" s="327"/>
      <c r="DF352" s="327"/>
      <c r="DG352" s="327"/>
      <c r="DH352" s="327"/>
      <c r="DI352" s="327"/>
      <c r="DJ352" s="327"/>
      <c r="DK352" s="327"/>
      <c r="DL352" s="327"/>
      <c r="DM352" s="327"/>
      <c r="DN352" s="327"/>
      <c r="DO352" s="327"/>
      <c r="DP352" s="327"/>
      <c r="DQ352" s="327"/>
      <c r="DR352" s="327"/>
      <c r="DS352" s="327"/>
      <c r="DT352" s="327"/>
      <c r="DU352" s="327"/>
      <c r="DV352" s="327"/>
      <c r="DW352" s="327"/>
      <c r="DX352" s="327"/>
      <c r="DY352" s="327"/>
      <c r="DZ352" s="327"/>
      <c r="EA352" s="327"/>
      <c r="EB352" s="327"/>
      <c r="EC352" s="327"/>
      <c r="ED352" s="327"/>
      <c r="EE352" s="327"/>
      <c r="EF352" s="327"/>
      <c r="EG352" s="327"/>
      <c r="EH352" s="327"/>
      <c r="EI352" s="327"/>
      <c r="EJ352" s="327"/>
      <c r="EK352" s="327"/>
      <c r="EL352" s="327"/>
      <c r="EM352" s="327"/>
      <c r="EN352" s="327"/>
      <c r="EO352" s="327"/>
      <c r="EP352" s="327"/>
      <c r="EQ352" s="327"/>
      <c r="ER352" s="327"/>
    </row>
    <row r="353" spans="1:148" s="328" customFormat="1" x14ac:dyDescent="0.3">
      <c r="A353" s="332"/>
      <c r="F353" s="367"/>
      <c r="H353" s="332"/>
      <c r="I353" s="490"/>
      <c r="J353" s="490"/>
      <c r="K353" s="368"/>
      <c r="M353" s="369"/>
      <c r="O353" s="512"/>
      <c r="P353" s="512"/>
      <c r="Q353" s="368"/>
      <c r="R353" s="332"/>
      <c r="S353" s="332"/>
      <c r="T353" s="327"/>
      <c r="U353" s="327"/>
      <c r="V353" s="327"/>
      <c r="W353" s="327"/>
      <c r="X353" s="327"/>
      <c r="Y353" s="327"/>
      <c r="Z353" s="327"/>
      <c r="AA353" s="327"/>
      <c r="AB353" s="327"/>
      <c r="AC353" s="327"/>
      <c r="AD353" s="327"/>
      <c r="AE353" s="327"/>
      <c r="AF353" s="327"/>
      <c r="AG353" s="327"/>
      <c r="AH353" s="327"/>
      <c r="AI353" s="327"/>
      <c r="AJ353" s="327"/>
      <c r="AK353" s="327"/>
      <c r="AL353" s="327"/>
      <c r="AM353" s="327"/>
      <c r="AN353" s="327"/>
      <c r="AO353" s="327"/>
      <c r="AP353" s="327"/>
      <c r="AQ353" s="327"/>
      <c r="AR353" s="327"/>
      <c r="AS353" s="327"/>
      <c r="AT353" s="327"/>
      <c r="AU353" s="327"/>
      <c r="AV353" s="327"/>
      <c r="AW353" s="327"/>
      <c r="AX353" s="327"/>
      <c r="AY353" s="327"/>
      <c r="AZ353" s="327"/>
      <c r="BA353" s="327"/>
      <c r="BB353" s="327"/>
      <c r="BC353" s="327"/>
      <c r="BD353" s="327"/>
      <c r="BE353" s="327"/>
      <c r="BF353" s="327"/>
      <c r="BG353" s="327"/>
      <c r="BH353" s="327"/>
      <c r="BI353" s="327"/>
      <c r="BJ353" s="327"/>
      <c r="BK353" s="327"/>
      <c r="BL353" s="327"/>
      <c r="BM353" s="327"/>
      <c r="BN353" s="327"/>
      <c r="BO353" s="327"/>
      <c r="BP353" s="327"/>
      <c r="BQ353" s="327"/>
      <c r="BR353" s="327"/>
      <c r="BS353" s="327"/>
      <c r="BT353" s="327"/>
      <c r="BU353" s="327"/>
      <c r="BV353" s="327"/>
      <c r="BW353" s="327"/>
      <c r="BX353" s="327"/>
      <c r="BY353" s="327"/>
      <c r="BZ353" s="327"/>
      <c r="CA353" s="327"/>
      <c r="CB353" s="327"/>
      <c r="CC353" s="327"/>
      <c r="CD353" s="327"/>
      <c r="CE353" s="327"/>
      <c r="CF353" s="327"/>
      <c r="CG353" s="327"/>
      <c r="CH353" s="327"/>
      <c r="CI353" s="327"/>
      <c r="CJ353" s="327"/>
      <c r="CK353" s="327"/>
      <c r="CL353" s="327"/>
      <c r="CM353" s="327"/>
      <c r="CN353" s="327"/>
      <c r="CO353" s="327"/>
      <c r="CP353" s="327"/>
      <c r="CQ353" s="327"/>
      <c r="CR353" s="327"/>
      <c r="CS353" s="327"/>
      <c r="CT353" s="327"/>
      <c r="CU353" s="327"/>
      <c r="CV353" s="327"/>
      <c r="CW353" s="327"/>
      <c r="CX353" s="327"/>
      <c r="CY353" s="327"/>
      <c r="CZ353" s="327"/>
      <c r="DA353" s="327"/>
      <c r="DB353" s="327"/>
      <c r="DC353" s="327"/>
      <c r="DD353" s="327"/>
      <c r="DE353" s="327"/>
      <c r="DF353" s="327"/>
      <c r="DG353" s="327"/>
      <c r="DH353" s="327"/>
      <c r="DI353" s="327"/>
      <c r="DJ353" s="327"/>
      <c r="DK353" s="327"/>
      <c r="DL353" s="327"/>
      <c r="DM353" s="327"/>
      <c r="DN353" s="327"/>
      <c r="DO353" s="327"/>
      <c r="DP353" s="327"/>
      <c r="DQ353" s="327"/>
      <c r="DR353" s="327"/>
      <c r="DS353" s="327"/>
      <c r="DT353" s="327"/>
      <c r="DU353" s="327"/>
      <c r="DV353" s="327"/>
      <c r="DW353" s="327"/>
      <c r="DX353" s="327"/>
      <c r="DY353" s="327"/>
      <c r="DZ353" s="327"/>
      <c r="EA353" s="327"/>
      <c r="EB353" s="327"/>
      <c r="EC353" s="327"/>
      <c r="ED353" s="327"/>
      <c r="EE353" s="327"/>
      <c r="EF353" s="327"/>
      <c r="EG353" s="327"/>
      <c r="EH353" s="327"/>
      <c r="EI353" s="327"/>
      <c r="EJ353" s="327"/>
      <c r="EK353" s="327"/>
      <c r="EL353" s="327"/>
      <c r="EM353" s="327"/>
      <c r="EN353" s="327"/>
      <c r="EO353" s="327"/>
      <c r="EP353" s="327"/>
      <c r="EQ353" s="327"/>
      <c r="ER353" s="327"/>
    </row>
    <row r="354" spans="1:148" s="328" customFormat="1" x14ac:dyDescent="0.3">
      <c r="A354" s="332"/>
      <c r="F354" s="367"/>
      <c r="H354" s="332"/>
      <c r="I354" s="490"/>
      <c r="J354" s="490"/>
      <c r="K354" s="368"/>
      <c r="M354" s="369"/>
      <c r="O354" s="512"/>
      <c r="P354" s="512"/>
      <c r="Q354" s="368"/>
      <c r="R354" s="332"/>
      <c r="S354" s="332"/>
      <c r="T354" s="327"/>
      <c r="U354" s="327"/>
      <c r="V354" s="327"/>
      <c r="W354" s="327"/>
      <c r="X354" s="327"/>
      <c r="Y354" s="327"/>
      <c r="Z354" s="327"/>
      <c r="AA354" s="327"/>
      <c r="AB354" s="327"/>
      <c r="AC354" s="327"/>
      <c r="AD354" s="327"/>
      <c r="AE354" s="327"/>
      <c r="AF354" s="327"/>
      <c r="AG354" s="327"/>
      <c r="AH354" s="327"/>
      <c r="AI354" s="327"/>
      <c r="AJ354" s="327"/>
      <c r="AK354" s="327"/>
      <c r="AL354" s="327"/>
      <c r="AM354" s="327"/>
      <c r="AN354" s="327"/>
      <c r="AO354" s="327"/>
      <c r="AP354" s="327"/>
      <c r="AQ354" s="327"/>
      <c r="AR354" s="327"/>
      <c r="AS354" s="327"/>
      <c r="AT354" s="327"/>
      <c r="AU354" s="327"/>
      <c r="AV354" s="327"/>
      <c r="AW354" s="327"/>
      <c r="AX354" s="327"/>
      <c r="AY354" s="327"/>
      <c r="AZ354" s="327"/>
      <c r="BA354" s="327"/>
      <c r="BB354" s="327"/>
      <c r="BC354" s="327"/>
      <c r="BD354" s="327"/>
      <c r="BE354" s="327"/>
      <c r="BF354" s="327"/>
      <c r="BG354" s="327"/>
      <c r="BH354" s="327"/>
      <c r="BI354" s="327"/>
      <c r="BJ354" s="327"/>
      <c r="BK354" s="327"/>
      <c r="BL354" s="327"/>
      <c r="BM354" s="327"/>
      <c r="BN354" s="327"/>
      <c r="BO354" s="327"/>
      <c r="BP354" s="327"/>
      <c r="BQ354" s="327"/>
      <c r="BR354" s="327"/>
      <c r="BS354" s="327"/>
      <c r="BT354" s="327"/>
      <c r="BU354" s="327"/>
      <c r="BV354" s="327"/>
      <c r="BW354" s="327"/>
      <c r="BX354" s="327"/>
      <c r="BY354" s="327"/>
      <c r="BZ354" s="327"/>
      <c r="CA354" s="327"/>
      <c r="CB354" s="327"/>
      <c r="CC354" s="327"/>
      <c r="CD354" s="327"/>
      <c r="CE354" s="327"/>
      <c r="CF354" s="327"/>
      <c r="CG354" s="327"/>
      <c r="CH354" s="327"/>
      <c r="CI354" s="327"/>
      <c r="CJ354" s="327"/>
      <c r="CK354" s="327"/>
      <c r="CL354" s="327"/>
      <c r="CM354" s="327"/>
      <c r="CN354" s="327"/>
      <c r="CO354" s="327"/>
      <c r="CP354" s="327"/>
      <c r="CQ354" s="327"/>
      <c r="CR354" s="327"/>
      <c r="CS354" s="327"/>
      <c r="CT354" s="327"/>
      <c r="CU354" s="327"/>
      <c r="CV354" s="327"/>
      <c r="CW354" s="327"/>
      <c r="CX354" s="327"/>
      <c r="CY354" s="327"/>
      <c r="CZ354" s="327"/>
      <c r="DA354" s="327"/>
      <c r="DB354" s="327"/>
      <c r="DC354" s="327"/>
      <c r="DD354" s="327"/>
      <c r="DE354" s="327"/>
      <c r="DF354" s="327"/>
      <c r="DG354" s="327"/>
      <c r="DH354" s="327"/>
      <c r="DI354" s="327"/>
      <c r="DJ354" s="327"/>
      <c r="DK354" s="327"/>
      <c r="DL354" s="327"/>
      <c r="DM354" s="327"/>
      <c r="DN354" s="327"/>
      <c r="DO354" s="327"/>
      <c r="DP354" s="327"/>
      <c r="DQ354" s="327"/>
      <c r="DR354" s="327"/>
      <c r="DS354" s="327"/>
      <c r="DT354" s="327"/>
      <c r="DU354" s="327"/>
      <c r="DV354" s="327"/>
      <c r="DW354" s="327"/>
      <c r="DX354" s="327"/>
      <c r="DY354" s="327"/>
      <c r="DZ354" s="327"/>
      <c r="EA354" s="327"/>
      <c r="EB354" s="327"/>
      <c r="EC354" s="327"/>
      <c r="ED354" s="327"/>
      <c r="EE354" s="327"/>
      <c r="EF354" s="327"/>
      <c r="EG354" s="327"/>
      <c r="EH354" s="327"/>
      <c r="EI354" s="327"/>
      <c r="EJ354" s="327"/>
      <c r="EK354" s="327"/>
      <c r="EL354" s="327"/>
      <c r="EM354" s="327"/>
      <c r="EN354" s="327"/>
      <c r="EO354" s="327"/>
      <c r="EP354" s="327"/>
      <c r="EQ354" s="327"/>
      <c r="ER354" s="327"/>
    </row>
    <row r="355" spans="1:148" s="328" customFormat="1" x14ac:dyDescent="0.3">
      <c r="A355" s="332"/>
      <c r="F355" s="367"/>
      <c r="H355" s="332"/>
      <c r="I355" s="490"/>
      <c r="J355" s="490"/>
      <c r="K355" s="368"/>
      <c r="M355" s="369"/>
      <c r="O355" s="512"/>
      <c r="P355" s="512"/>
      <c r="Q355" s="368"/>
      <c r="R355" s="332"/>
      <c r="S355" s="332"/>
      <c r="T355" s="327"/>
      <c r="U355" s="327"/>
      <c r="V355" s="327"/>
      <c r="W355" s="327"/>
      <c r="X355" s="327"/>
      <c r="Y355" s="327"/>
      <c r="Z355" s="327"/>
      <c r="AA355" s="327"/>
      <c r="AB355" s="327"/>
      <c r="AC355" s="327"/>
      <c r="AD355" s="327"/>
      <c r="AE355" s="327"/>
      <c r="AF355" s="327"/>
      <c r="AG355" s="327"/>
      <c r="AH355" s="327"/>
      <c r="AI355" s="327"/>
      <c r="AJ355" s="327"/>
      <c r="AK355" s="327"/>
      <c r="AL355" s="327"/>
      <c r="AM355" s="327"/>
      <c r="AN355" s="327"/>
      <c r="AO355" s="327"/>
      <c r="AP355" s="327"/>
      <c r="AQ355" s="327"/>
      <c r="AR355" s="327"/>
      <c r="AS355" s="327"/>
      <c r="AT355" s="327"/>
      <c r="AU355" s="327"/>
      <c r="AV355" s="327"/>
      <c r="AW355" s="327"/>
      <c r="AX355" s="327"/>
      <c r="AY355" s="327"/>
      <c r="AZ355" s="327"/>
      <c r="BA355" s="327"/>
      <c r="BB355" s="327"/>
      <c r="BC355" s="327"/>
      <c r="BD355" s="327"/>
      <c r="BE355" s="327"/>
      <c r="BF355" s="327"/>
      <c r="BG355" s="327"/>
      <c r="BH355" s="327"/>
      <c r="BI355" s="327"/>
      <c r="BJ355" s="327"/>
      <c r="BK355" s="327"/>
      <c r="BL355" s="327"/>
      <c r="BM355" s="327"/>
      <c r="BN355" s="327"/>
      <c r="BO355" s="327"/>
      <c r="BP355" s="327"/>
      <c r="BQ355" s="327"/>
      <c r="BR355" s="327"/>
      <c r="BS355" s="327"/>
      <c r="BT355" s="327"/>
      <c r="BU355" s="327"/>
      <c r="BV355" s="327"/>
      <c r="BW355" s="327"/>
      <c r="BX355" s="327"/>
      <c r="BY355" s="327"/>
      <c r="BZ355" s="327"/>
      <c r="CA355" s="327"/>
      <c r="CB355" s="327"/>
      <c r="CC355" s="327"/>
      <c r="CD355" s="327"/>
      <c r="CE355" s="327"/>
      <c r="CF355" s="327"/>
      <c r="CG355" s="327"/>
      <c r="CH355" s="327"/>
      <c r="CI355" s="327"/>
      <c r="CJ355" s="327"/>
      <c r="CK355" s="327"/>
      <c r="CL355" s="327"/>
      <c r="CM355" s="327"/>
      <c r="CN355" s="327"/>
      <c r="CO355" s="327"/>
      <c r="CP355" s="327"/>
      <c r="CQ355" s="327"/>
      <c r="CR355" s="327"/>
      <c r="CS355" s="327"/>
      <c r="CT355" s="327"/>
      <c r="CU355" s="327"/>
      <c r="CV355" s="327"/>
      <c r="CW355" s="327"/>
      <c r="CX355" s="327"/>
      <c r="CY355" s="327"/>
      <c r="CZ355" s="327"/>
      <c r="DA355" s="327"/>
      <c r="DB355" s="327"/>
      <c r="DC355" s="327"/>
      <c r="DD355" s="327"/>
      <c r="DE355" s="327"/>
      <c r="DF355" s="327"/>
      <c r="DG355" s="327"/>
      <c r="DH355" s="327"/>
      <c r="DI355" s="327"/>
      <c r="DJ355" s="327"/>
      <c r="DK355" s="327"/>
      <c r="DL355" s="327"/>
      <c r="DM355" s="327"/>
      <c r="DN355" s="327"/>
      <c r="DO355" s="327"/>
      <c r="DP355" s="327"/>
      <c r="DQ355" s="327"/>
      <c r="DR355" s="327"/>
      <c r="DS355" s="327"/>
      <c r="DT355" s="327"/>
      <c r="DU355" s="327"/>
      <c r="DV355" s="327"/>
      <c r="DW355" s="327"/>
      <c r="DX355" s="327"/>
      <c r="DY355" s="327"/>
      <c r="DZ355" s="327"/>
      <c r="EA355" s="327"/>
      <c r="EB355" s="327"/>
      <c r="EC355" s="327"/>
      <c r="ED355" s="327"/>
      <c r="EE355" s="327"/>
      <c r="EF355" s="327"/>
      <c r="EG355" s="327"/>
      <c r="EH355" s="327"/>
      <c r="EI355" s="327"/>
      <c r="EJ355" s="327"/>
      <c r="EK355" s="327"/>
      <c r="EL355" s="327"/>
      <c r="EM355" s="327"/>
      <c r="EN355" s="327"/>
      <c r="EO355" s="327"/>
      <c r="EP355" s="327"/>
      <c r="EQ355" s="327"/>
      <c r="ER355" s="327"/>
    </row>
    <row r="356" spans="1:148" s="328" customFormat="1" x14ac:dyDescent="0.3">
      <c r="A356" s="332"/>
      <c r="F356" s="367"/>
      <c r="H356" s="332"/>
      <c r="I356" s="490"/>
      <c r="J356" s="490"/>
      <c r="K356" s="368"/>
      <c r="M356" s="369"/>
      <c r="O356" s="512"/>
      <c r="P356" s="512"/>
      <c r="Q356" s="368"/>
      <c r="R356" s="332"/>
      <c r="S356" s="332"/>
      <c r="T356" s="327"/>
      <c r="U356" s="327"/>
      <c r="V356" s="327"/>
      <c r="W356" s="327"/>
      <c r="X356" s="327"/>
      <c r="Y356" s="327"/>
      <c r="Z356" s="327"/>
      <c r="AA356" s="327"/>
      <c r="AB356" s="327"/>
      <c r="AC356" s="327"/>
      <c r="AD356" s="327"/>
      <c r="AE356" s="327"/>
      <c r="AF356" s="327"/>
      <c r="AG356" s="327"/>
      <c r="AH356" s="327"/>
      <c r="AI356" s="327"/>
      <c r="AJ356" s="327"/>
      <c r="AK356" s="327"/>
      <c r="AL356" s="327"/>
      <c r="AM356" s="327"/>
      <c r="AN356" s="327"/>
      <c r="AO356" s="327"/>
      <c r="AP356" s="327"/>
      <c r="AQ356" s="327"/>
      <c r="AR356" s="327"/>
      <c r="AS356" s="327"/>
      <c r="AT356" s="327"/>
      <c r="AU356" s="327"/>
      <c r="AV356" s="327"/>
      <c r="AW356" s="327"/>
      <c r="AX356" s="327"/>
      <c r="AY356" s="327"/>
      <c r="AZ356" s="327"/>
      <c r="BA356" s="327"/>
      <c r="BB356" s="327"/>
      <c r="BC356" s="327"/>
      <c r="BD356" s="327"/>
      <c r="BE356" s="327"/>
      <c r="BF356" s="327"/>
      <c r="BG356" s="327"/>
      <c r="BH356" s="327"/>
      <c r="BI356" s="327"/>
      <c r="BJ356" s="327"/>
      <c r="BK356" s="327"/>
      <c r="BL356" s="327"/>
      <c r="BM356" s="327"/>
      <c r="BN356" s="327"/>
      <c r="BO356" s="327"/>
      <c r="BP356" s="327"/>
      <c r="BQ356" s="327"/>
      <c r="BR356" s="327"/>
      <c r="BS356" s="327"/>
      <c r="BT356" s="327"/>
      <c r="BU356" s="327"/>
      <c r="BV356" s="327"/>
      <c r="BW356" s="327"/>
      <c r="BX356" s="327"/>
      <c r="BY356" s="327"/>
      <c r="BZ356" s="327"/>
      <c r="CA356" s="327"/>
      <c r="CB356" s="327"/>
      <c r="CC356" s="327"/>
      <c r="CD356" s="327"/>
      <c r="CE356" s="327"/>
      <c r="CF356" s="327"/>
      <c r="CG356" s="327"/>
      <c r="CH356" s="327"/>
      <c r="CI356" s="327"/>
      <c r="CJ356" s="327"/>
      <c r="CK356" s="327"/>
      <c r="CL356" s="327"/>
      <c r="CM356" s="327"/>
      <c r="CN356" s="327"/>
      <c r="CO356" s="327"/>
      <c r="CP356" s="327"/>
      <c r="CQ356" s="327"/>
      <c r="CR356" s="327"/>
      <c r="CS356" s="327"/>
      <c r="CT356" s="327"/>
      <c r="CU356" s="327"/>
      <c r="CV356" s="327"/>
      <c r="CW356" s="327"/>
      <c r="CX356" s="327"/>
      <c r="CY356" s="327"/>
      <c r="CZ356" s="327"/>
      <c r="DA356" s="327"/>
      <c r="DB356" s="327"/>
      <c r="DC356" s="327"/>
      <c r="DD356" s="327"/>
      <c r="DE356" s="327"/>
      <c r="DF356" s="327"/>
      <c r="DG356" s="327"/>
      <c r="DH356" s="327"/>
      <c r="DI356" s="327"/>
      <c r="DJ356" s="327"/>
      <c r="DK356" s="327"/>
      <c r="DL356" s="327"/>
      <c r="DM356" s="327"/>
      <c r="DN356" s="327"/>
      <c r="DO356" s="327"/>
      <c r="DP356" s="327"/>
      <c r="DQ356" s="327"/>
      <c r="DR356" s="327"/>
      <c r="DS356" s="327"/>
      <c r="DT356" s="327"/>
      <c r="DU356" s="327"/>
      <c r="DV356" s="327"/>
      <c r="DW356" s="327"/>
      <c r="DX356" s="327"/>
      <c r="DY356" s="327"/>
      <c r="DZ356" s="327"/>
      <c r="EA356" s="327"/>
      <c r="EB356" s="327"/>
      <c r="EC356" s="327"/>
      <c r="ED356" s="327"/>
      <c r="EE356" s="327"/>
      <c r="EF356" s="327"/>
      <c r="EG356" s="327"/>
      <c r="EH356" s="327"/>
      <c r="EI356" s="327"/>
      <c r="EJ356" s="327"/>
      <c r="EK356" s="327"/>
      <c r="EL356" s="327"/>
      <c r="EM356" s="327"/>
      <c r="EN356" s="327"/>
      <c r="EO356" s="327"/>
      <c r="EP356" s="327"/>
      <c r="EQ356" s="327"/>
      <c r="ER356" s="327"/>
    </row>
    <row r="357" spans="1:148" s="328" customFormat="1" x14ac:dyDescent="0.3">
      <c r="A357" s="332"/>
      <c r="F357" s="367"/>
      <c r="H357" s="332"/>
      <c r="I357" s="490"/>
      <c r="J357" s="490"/>
      <c r="K357" s="368"/>
      <c r="M357" s="369"/>
      <c r="O357" s="512"/>
      <c r="P357" s="512"/>
      <c r="Q357" s="368"/>
      <c r="R357" s="332"/>
      <c r="S357" s="332"/>
      <c r="T357" s="327"/>
      <c r="U357" s="327"/>
      <c r="V357" s="327"/>
      <c r="W357" s="327"/>
      <c r="X357" s="327"/>
      <c r="Y357" s="327"/>
      <c r="Z357" s="327"/>
      <c r="AA357" s="327"/>
      <c r="AB357" s="327"/>
      <c r="AC357" s="327"/>
      <c r="AD357" s="327"/>
      <c r="AE357" s="327"/>
      <c r="AF357" s="327"/>
      <c r="AG357" s="327"/>
      <c r="AH357" s="327"/>
      <c r="AI357" s="327"/>
      <c r="AJ357" s="327"/>
      <c r="AK357" s="327"/>
      <c r="AL357" s="327"/>
      <c r="AM357" s="327"/>
      <c r="AN357" s="327"/>
      <c r="AO357" s="327"/>
      <c r="AP357" s="327"/>
      <c r="AQ357" s="327"/>
      <c r="AR357" s="327"/>
      <c r="AS357" s="327"/>
      <c r="AT357" s="327"/>
      <c r="AU357" s="327"/>
      <c r="AV357" s="327"/>
      <c r="AW357" s="327"/>
      <c r="AX357" s="327"/>
      <c r="AY357" s="327"/>
      <c r="AZ357" s="327"/>
      <c r="BA357" s="327"/>
      <c r="BB357" s="327"/>
      <c r="BC357" s="327"/>
      <c r="BD357" s="327"/>
      <c r="BE357" s="327"/>
      <c r="BF357" s="327"/>
      <c r="BG357" s="327"/>
      <c r="BH357" s="327"/>
      <c r="BI357" s="327"/>
      <c r="BJ357" s="327"/>
      <c r="BK357" s="327"/>
      <c r="BL357" s="327"/>
      <c r="BM357" s="327"/>
      <c r="BN357" s="327"/>
      <c r="BO357" s="327"/>
      <c r="BP357" s="327"/>
      <c r="BQ357" s="327"/>
      <c r="BR357" s="327"/>
      <c r="BS357" s="327"/>
      <c r="BT357" s="327"/>
      <c r="BU357" s="327"/>
      <c r="BV357" s="327"/>
      <c r="BW357" s="327"/>
      <c r="BX357" s="327"/>
      <c r="BY357" s="327"/>
      <c r="BZ357" s="327"/>
      <c r="CA357" s="327"/>
      <c r="CB357" s="327"/>
      <c r="CC357" s="327"/>
      <c r="CD357" s="327"/>
      <c r="CE357" s="327"/>
      <c r="CF357" s="327"/>
      <c r="CG357" s="327"/>
      <c r="CH357" s="327"/>
      <c r="CI357" s="327"/>
      <c r="CJ357" s="327"/>
      <c r="CK357" s="327"/>
      <c r="CL357" s="327"/>
      <c r="CM357" s="327"/>
      <c r="CN357" s="327"/>
      <c r="CO357" s="327"/>
      <c r="CP357" s="327"/>
      <c r="CQ357" s="327"/>
      <c r="CR357" s="327"/>
      <c r="CS357" s="327"/>
      <c r="CT357" s="327"/>
      <c r="CU357" s="327"/>
      <c r="CV357" s="327"/>
      <c r="CW357" s="327"/>
      <c r="CX357" s="327"/>
      <c r="CY357" s="327"/>
      <c r="CZ357" s="327"/>
      <c r="DA357" s="327"/>
      <c r="DB357" s="327"/>
      <c r="DC357" s="327"/>
      <c r="DD357" s="327"/>
      <c r="DE357" s="327"/>
      <c r="DF357" s="327"/>
      <c r="DG357" s="327"/>
      <c r="DH357" s="327"/>
      <c r="DI357" s="327"/>
      <c r="DJ357" s="327"/>
      <c r="DK357" s="327"/>
      <c r="DL357" s="327"/>
      <c r="DM357" s="327"/>
      <c r="DN357" s="327"/>
      <c r="DO357" s="327"/>
      <c r="DP357" s="327"/>
      <c r="DQ357" s="327"/>
      <c r="DR357" s="327"/>
      <c r="DS357" s="327"/>
      <c r="DT357" s="327"/>
      <c r="DU357" s="327"/>
      <c r="DV357" s="327"/>
      <c r="DW357" s="327"/>
      <c r="DX357" s="327"/>
      <c r="DY357" s="327"/>
      <c r="DZ357" s="327"/>
      <c r="EA357" s="327"/>
      <c r="EB357" s="327"/>
      <c r="EC357" s="327"/>
      <c r="ED357" s="327"/>
      <c r="EE357" s="327"/>
      <c r="EF357" s="327"/>
      <c r="EG357" s="327"/>
      <c r="EH357" s="327"/>
      <c r="EI357" s="327"/>
      <c r="EJ357" s="327"/>
      <c r="EK357" s="327"/>
      <c r="EL357" s="327"/>
      <c r="EM357" s="327"/>
      <c r="EN357" s="327"/>
      <c r="EO357" s="327"/>
      <c r="EP357" s="327"/>
      <c r="EQ357" s="327"/>
      <c r="ER357" s="327"/>
    </row>
    <row r="358" spans="1:148" s="328" customFormat="1" x14ac:dyDescent="0.3">
      <c r="A358" s="332"/>
      <c r="F358" s="367"/>
      <c r="H358" s="332"/>
      <c r="I358" s="490"/>
      <c r="J358" s="490"/>
      <c r="K358" s="368"/>
      <c r="M358" s="369"/>
      <c r="O358" s="512"/>
      <c r="P358" s="512"/>
      <c r="Q358" s="368"/>
      <c r="R358" s="332"/>
      <c r="S358" s="332"/>
      <c r="T358" s="327"/>
      <c r="U358" s="327"/>
      <c r="V358" s="327"/>
      <c r="W358" s="327"/>
      <c r="X358" s="327"/>
      <c r="Y358" s="327"/>
      <c r="Z358" s="327"/>
      <c r="AA358" s="327"/>
      <c r="AB358" s="327"/>
      <c r="AC358" s="327"/>
      <c r="AD358" s="327"/>
      <c r="AE358" s="327"/>
      <c r="AF358" s="327"/>
      <c r="AG358" s="327"/>
      <c r="AH358" s="327"/>
      <c r="AI358" s="327"/>
      <c r="AJ358" s="327"/>
      <c r="AK358" s="327"/>
      <c r="AL358" s="327"/>
      <c r="AM358" s="327"/>
      <c r="AN358" s="327"/>
      <c r="AO358" s="327"/>
      <c r="AP358" s="327"/>
      <c r="AQ358" s="327"/>
      <c r="AR358" s="327"/>
      <c r="AS358" s="327"/>
      <c r="AT358" s="327"/>
      <c r="AU358" s="327"/>
      <c r="AV358" s="327"/>
      <c r="AW358" s="327"/>
      <c r="AX358" s="327"/>
      <c r="AY358" s="327"/>
      <c r="AZ358" s="327"/>
      <c r="BA358" s="327"/>
      <c r="BB358" s="327"/>
      <c r="BC358" s="327"/>
      <c r="BD358" s="327"/>
      <c r="BE358" s="327"/>
      <c r="BF358" s="327"/>
      <c r="BG358" s="327"/>
      <c r="BH358" s="327"/>
      <c r="BI358" s="327"/>
      <c r="BJ358" s="327"/>
      <c r="BK358" s="327"/>
      <c r="BL358" s="327"/>
      <c r="BM358" s="327"/>
      <c r="BN358" s="327"/>
      <c r="BO358" s="327"/>
      <c r="BP358" s="327"/>
      <c r="BQ358" s="327"/>
      <c r="BR358" s="327"/>
      <c r="BS358" s="327"/>
      <c r="BT358" s="327"/>
      <c r="BU358" s="327"/>
      <c r="BV358" s="327"/>
      <c r="BW358" s="327"/>
      <c r="BX358" s="327"/>
      <c r="BY358" s="327"/>
      <c r="BZ358" s="327"/>
      <c r="CA358" s="327"/>
      <c r="CB358" s="327"/>
      <c r="CC358" s="327"/>
      <c r="CD358" s="327"/>
      <c r="CE358" s="327"/>
      <c r="CF358" s="327"/>
      <c r="CG358" s="327"/>
      <c r="CH358" s="327"/>
      <c r="CI358" s="327"/>
      <c r="CJ358" s="327"/>
      <c r="CK358" s="327"/>
      <c r="CL358" s="327"/>
      <c r="CM358" s="327"/>
      <c r="CN358" s="327"/>
      <c r="CO358" s="327"/>
      <c r="CP358" s="327"/>
      <c r="CQ358" s="327"/>
      <c r="CR358" s="327"/>
      <c r="CS358" s="327"/>
      <c r="CT358" s="327"/>
      <c r="CU358" s="327"/>
      <c r="CV358" s="327"/>
      <c r="CW358" s="327"/>
      <c r="CX358" s="327"/>
      <c r="CY358" s="327"/>
      <c r="CZ358" s="327"/>
      <c r="DA358" s="327"/>
      <c r="DB358" s="327"/>
      <c r="DC358" s="327"/>
      <c r="DD358" s="327"/>
      <c r="DE358" s="327"/>
      <c r="DF358" s="327"/>
      <c r="DG358" s="327"/>
      <c r="DH358" s="327"/>
      <c r="DI358" s="327"/>
      <c r="DJ358" s="327"/>
      <c r="DK358" s="327"/>
      <c r="DL358" s="327"/>
      <c r="DM358" s="327"/>
      <c r="DN358" s="327"/>
      <c r="DO358" s="327"/>
      <c r="DP358" s="327"/>
      <c r="DQ358" s="327"/>
      <c r="DR358" s="327"/>
      <c r="DS358" s="327"/>
      <c r="DT358" s="327"/>
      <c r="DU358" s="327"/>
      <c r="DV358" s="327"/>
      <c r="DW358" s="327"/>
      <c r="DX358" s="327"/>
      <c r="DY358" s="327"/>
      <c r="DZ358" s="327"/>
      <c r="EA358" s="327"/>
      <c r="EB358" s="327"/>
      <c r="EC358" s="327"/>
      <c r="ED358" s="327"/>
      <c r="EE358" s="327"/>
      <c r="EF358" s="327"/>
      <c r="EG358" s="327"/>
      <c r="EH358" s="327"/>
      <c r="EI358" s="327"/>
      <c r="EJ358" s="327"/>
      <c r="EK358" s="327"/>
      <c r="EL358" s="327"/>
      <c r="EM358" s="327"/>
      <c r="EN358" s="327"/>
      <c r="EO358" s="327"/>
      <c r="EP358" s="327"/>
      <c r="EQ358" s="327"/>
      <c r="ER358" s="327"/>
    </row>
    <row r="359" spans="1:148" s="328" customFormat="1" x14ac:dyDescent="0.3">
      <c r="A359" s="332"/>
      <c r="F359" s="367"/>
      <c r="H359" s="332"/>
      <c r="I359" s="490"/>
      <c r="J359" s="490"/>
      <c r="K359" s="368"/>
      <c r="M359" s="369"/>
      <c r="O359" s="512"/>
      <c r="P359" s="512"/>
      <c r="Q359" s="368"/>
      <c r="R359" s="332"/>
      <c r="S359" s="332"/>
      <c r="T359" s="327"/>
      <c r="U359" s="327"/>
      <c r="V359" s="327"/>
      <c r="W359" s="327"/>
      <c r="X359" s="327"/>
      <c r="Y359" s="327"/>
      <c r="Z359" s="327"/>
      <c r="AA359" s="327"/>
      <c r="AB359" s="327"/>
      <c r="AC359" s="327"/>
      <c r="AD359" s="327"/>
      <c r="AE359" s="327"/>
      <c r="AF359" s="327"/>
      <c r="AG359" s="327"/>
      <c r="AH359" s="327"/>
      <c r="AI359" s="327"/>
      <c r="AJ359" s="327"/>
      <c r="AK359" s="327"/>
      <c r="AL359" s="327"/>
      <c r="AM359" s="327"/>
      <c r="AN359" s="327"/>
      <c r="AO359" s="327"/>
      <c r="AP359" s="327"/>
      <c r="AQ359" s="327"/>
      <c r="AR359" s="327"/>
      <c r="AS359" s="327"/>
      <c r="AT359" s="327"/>
      <c r="AU359" s="327"/>
      <c r="AV359" s="327"/>
      <c r="AW359" s="327"/>
      <c r="AX359" s="327"/>
      <c r="AY359" s="327"/>
      <c r="AZ359" s="327"/>
      <c r="BA359" s="327"/>
      <c r="BB359" s="327"/>
      <c r="BC359" s="327"/>
      <c r="BD359" s="327"/>
      <c r="BE359" s="327"/>
      <c r="BF359" s="327"/>
      <c r="BG359" s="327"/>
      <c r="BH359" s="327"/>
      <c r="BI359" s="327"/>
      <c r="BJ359" s="327"/>
      <c r="BK359" s="327"/>
      <c r="BL359" s="327"/>
      <c r="BM359" s="327"/>
      <c r="BN359" s="327"/>
      <c r="BO359" s="327"/>
      <c r="BP359" s="327"/>
      <c r="BQ359" s="327"/>
      <c r="BR359" s="327"/>
      <c r="BS359" s="327"/>
      <c r="BT359" s="327"/>
      <c r="BU359" s="327"/>
      <c r="BV359" s="327"/>
      <c r="BW359" s="327"/>
      <c r="BX359" s="327"/>
      <c r="BY359" s="327"/>
      <c r="BZ359" s="327"/>
      <c r="CA359" s="327"/>
      <c r="CB359" s="327"/>
      <c r="CC359" s="327"/>
      <c r="CD359" s="327"/>
      <c r="CE359" s="327"/>
      <c r="CF359" s="327"/>
      <c r="CG359" s="327"/>
      <c r="CH359" s="327"/>
      <c r="CI359" s="327"/>
      <c r="CJ359" s="327"/>
      <c r="CK359" s="327"/>
      <c r="CL359" s="327"/>
      <c r="CM359" s="327"/>
      <c r="CN359" s="327"/>
      <c r="CO359" s="327"/>
      <c r="CP359" s="327"/>
      <c r="CQ359" s="327"/>
      <c r="CR359" s="327"/>
      <c r="CS359" s="327"/>
      <c r="CT359" s="327"/>
      <c r="CU359" s="327"/>
      <c r="CV359" s="327"/>
      <c r="CW359" s="327"/>
      <c r="CX359" s="327"/>
      <c r="CY359" s="327"/>
      <c r="CZ359" s="327"/>
      <c r="DA359" s="327"/>
      <c r="DB359" s="327"/>
      <c r="DC359" s="327"/>
      <c r="DD359" s="327"/>
      <c r="DE359" s="327"/>
      <c r="DF359" s="327"/>
      <c r="DG359" s="327"/>
      <c r="DH359" s="327"/>
      <c r="DI359" s="327"/>
      <c r="DJ359" s="327"/>
      <c r="DK359" s="327"/>
      <c r="DL359" s="327"/>
      <c r="DM359" s="327"/>
      <c r="DN359" s="327"/>
      <c r="DO359" s="327"/>
      <c r="DP359" s="327"/>
      <c r="DQ359" s="327"/>
      <c r="DR359" s="327"/>
      <c r="DS359" s="327"/>
      <c r="DT359" s="327"/>
      <c r="DU359" s="327"/>
      <c r="DV359" s="327"/>
      <c r="DW359" s="327"/>
      <c r="DX359" s="327"/>
      <c r="DY359" s="327"/>
      <c r="DZ359" s="327"/>
      <c r="EA359" s="327"/>
      <c r="EB359" s="327"/>
      <c r="EC359" s="327"/>
      <c r="ED359" s="327"/>
      <c r="EE359" s="327"/>
      <c r="EF359" s="327"/>
      <c r="EG359" s="327"/>
      <c r="EH359" s="327"/>
      <c r="EI359" s="327"/>
      <c r="EJ359" s="327"/>
      <c r="EK359" s="327"/>
      <c r="EL359" s="327"/>
      <c r="EM359" s="327"/>
      <c r="EN359" s="327"/>
      <c r="EO359" s="327"/>
      <c r="EP359" s="327"/>
      <c r="EQ359" s="327"/>
      <c r="ER359" s="327"/>
    </row>
    <row r="360" spans="1:148" s="328" customFormat="1" x14ac:dyDescent="0.3">
      <c r="A360" s="332"/>
      <c r="F360" s="367"/>
      <c r="H360" s="332"/>
      <c r="I360" s="490"/>
      <c r="J360" s="490"/>
      <c r="K360" s="368"/>
      <c r="M360" s="369"/>
      <c r="O360" s="512"/>
      <c r="P360" s="512"/>
      <c r="Q360" s="368"/>
      <c r="R360" s="332"/>
      <c r="S360" s="332"/>
      <c r="T360" s="327"/>
      <c r="U360" s="327"/>
      <c r="V360" s="327"/>
      <c r="W360" s="327"/>
      <c r="X360" s="327"/>
      <c r="Y360" s="327"/>
      <c r="Z360" s="327"/>
      <c r="AA360" s="327"/>
      <c r="AB360" s="327"/>
      <c r="AC360" s="327"/>
      <c r="AD360" s="327"/>
      <c r="AE360" s="327"/>
      <c r="AF360" s="327"/>
      <c r="AG360" s="327"/>
      <c r="AH360" s="327"/>
      <c r="AI360" s="327"/>
      <c r="AJ360" s="327"/>
      <c r="AK360" s="327"/>
      <c r="AL360" s="327"/>
      <c r="AM360" s="327"/>
      <c r="AN360" s="327"/>
      <c r="AO360" s="327"/>
      <c r="AP360" s="327"/>
      <c r="AQ360" s="327"/>
      <c r="AR360" s="327"/>
      <c r="AS360" s="327"/>
      <c r="AT360" s="327"/>
      <c r="AU360" s="327"/>
      <c r="AV360" s="327"/>
      <c r="AW360" s="327"/>
      <c r="AX360" s="327"/>
      <c r="AY360" s="327"/>
      <c r="AZ360" s="327"/>
      <c r="BA360" s="327"/>
      <c r="BB360" s="327"/>
      <c r="BC360" s="327"/>
      <c r="BD360" s="327"/>
      <c r="BE360" s="327"/>
      <c r="BF360" s="327"/>
      <c r="BG360" s="327"/>
      <c r="BH360" s="327"/>
      <c r="BI360" s="327"/>
      <c r="BJ360" s="327"/>
      <c r="BK360" s="327"/>
      <c r="BL360" s="327"/>
      <c r="BM360" s="327"/>
      <c r="BN360" s="327"/>
      <c r="BO360" s="327"/>
      <c r="BP360" s="327"/>
      <c r="BQ360" s="327"/>
      <c r="BR360" s="327"/>
      <c r="BS360" s="327"/>
      <c r="BT360" s="327"/>
      <c r="BU360" s="327"/>
      <c r="BV360" s="327"/>
      <c r="BW360" s="327"/>
      <c r="BX360" s="327"/>
      <c r="BY360" s="327"/>
      <c r="BZ360" s="327"/>
      <c r="CA360" s="327"/>
      <c r="CB360" s="327"/>
      <c r="CC360" s="327"/>
      <c r="CD360" s="327"/>
      <c r="CE360" s="327"/>
      <c r="CF360" s="327"/>
      <c r="CG360" s="327"/>
      <c r="CH360" s="327"/>
      <c r="CI360" s="327"/>
      <c r="CJ360" s="327"/>
      <c r="CK360" s="327"/>
      <c r="CL360" s="327"/>
      <c r="CM360" s="327"/>
      <c r="CN360" s="327"/>
      <c r="CO360" s="327"/>
      <c r="CP360" s="327"/>
      <c r="CQ360" s="327"/>
      <c r="CR360" s="327"/>
      <c r="CS360" s="327"/>
      <c r="CT360" s="327"/>
      <c r="CU360" s="327"/>
      <c r="CV360" s="327"/>
      <c r="CW360" s="327"/>
      <c r="CX360" s="327"/>
      <c r="CY360" s="327"/>
      <c r="CZ360" s="327"/>
      <c r="DA360" s="327"/>
      <c r="DB360" s="327"/>
      <c r="DC360" s="327"/>
      <c r="DD360" s="327"/>
      <c r="DE360" s="327"/>
      <c r="DF360" s="327"/>
      <c r="DG360" s="327"/>
      <c r="DH360" s="327"/>
      <c r="DI360" s="327"/>
      <c r="DJ360" s="327"/>
      <c r="DK360" s="327"/>
      <c r="DL360" s="327"/>
      <c r="DM360" s="327"/>
      <c r="DN360" s="327"/>
      <c r="DO360" s="327"/>
      <c r="DP360" s="327"/>
      <c r="DQ360" s="327"/>
      <c r="DR360" s="327"/>
      <c r="DS360" s="327"/>
      <c r="DT360" s="327"/>
      <c r="DU360" s="327"/>
      <c r="DV360" s="327"/>
      <c r="DW360" s="327"/>
      <c r="DX360" s="327"/>
      <c r="DY360" s="327"/>
      <c r="DZ360" s="327"/>
      <c r="EA360" s="327"/>
      <c r="EB360" s="327"/>
      <c r="EC360" s="327"/>
      <c r="ED360" s="327"/>
      <c r="EE360" s="327"/>
      <c r="EF360" s="327"/>
      <c r="EG360" s="327"/>
      <c r="EH360" s="327"/>
      <c r="EI360" s="327"/>
      <c r="EJ360" s="327"/>
      <c r="EK360" s="327"/>
      <c r="EL360" s="327"/>
      <c r="EM360" s="327"/>
      <c r="EN360" s="327"/>
      <c r="EO360" s="327"/>
      <c r="EP360" s="327"/>
      <c r="EQ360" s="327"/>
      <c r="ER360" s="327"/>
    </row>
    <row r="361" spans="1:148" s="328" customFormat="1" x14ac:dyDescent="0.3">
      <c r="A361" s="332"/>
      <c r="F361" s="367"/>
      <c r="H361" s="332"/>
      <c r="I361" s="490"/>
      <c r="J361" s="490"/>
      <c r="K361" s="368"/>
      <c r="M361" s="369"/>
      <c r="O361" s="512"/>
      <c r="P361" s="512"/>
      <c r="Q361" s="368"/>
      <c r="R361" s="332"/>
      <c r="S361" s="332"/>
      <c r="T361" s="327"/>
      <c r="U361" s="327"/>
      <c r="V361" s="327"/>
      <c r="W361" s="327"/>
      <c r="X361" s="327"/>
      <c r="Y361" s="327"/>
      <c r="Z361" s="327"/>
      <c r="AA361" s="327"/>
      <c r="AB361" s="327"/>
      <c r="AC361" s="327"/>
      <c r="AD361" s="327"/>
      <c r="AE361" s="327"/>
      <c r="AF361" s="327"/>
      <c r="AG361" s="327"/>
      <c r="AH361" s="327"/>
      <c r="AI361" s="327"/>
      <c r="AJ361" s="327"/>
      <c r="AK361" s="327"/>
      <c r="AL361" s="327"/>
      <c r="AM361" s="327"/>
      <c r="AN361" s="327"/>
      <c r="AO361" s="327"/>
      <c r="AP361" s="327"/>
      <c r="AQ361" s="327"/>
      <c r="AR361" s="327"/>
      <c r="AS361" s="327"/>
      <c r="AT361" s="327"/>
      <c r="AU361" s="327"/>
      <c r="AV361" s="327"/>
      <c r="AW361" s="327"/>
      <c r="AX361" s="327"/>
      <c r="AY361" s="327"/>
      <c r="AZ361" s="327"/>
      <c r="BA361" s="327"/>
      <c r="BB361" s="327"/>
      <c r="BC361" s="327"/>
      <c r="BD361" s="327"/>
      <c r="BE361" s="327"/>
      <c r="BF361" s="327"/>
      <c r="BG361" s="327"/>
      <c r="BH361" s="327"/>
      <c r="BI361" s="327"/>
      <c r="BJ361" s="327"/>
      <c r="BK361" s="327"/>
      <c r="BL361" s="327"/>
      <c r="BM361" s="327"/>
      <c r="BN361" s="327"/>
      <c r="BO361" s="327"/>
      <c r="BP361" s="327"/>
      <c r="BQ361" s="327"/>
      <c r="BR361" s="327"/>
      <c r="BS361" s="327"/>
      <c r="BT361" s="327"/>
      <c r="BU361" s="327"/>
      <c r="BV361" s="327"/>
      <c r="BW361" s="327"/>
      <c r="BX361" s="327"/>
      <c r="BY361" s="327"/>
      <c r="BZ361" s="327"/>
      <c r="CA361" s="327"/>
      <c r="CB361" s="327"/>
      <c r="CC361" s="327"/>
      <c r="CD361" s="327"/>
      <c r="CE361" s="327"/>
      <c r="CF361" s="327"/>
      <c r="CG361" s="327"/>
      <c r="CH361" s="327"/>
      <c r="CI361" s="327"/>
      <c r="CJ361" s="327"/>
      <c r="CK361" s="327"/>
      <c r="CL361" s="327"/>
      <c r="CM361" s="327"/>
      <c r="CN361" s="327"/>
      <c r="CO361" s="327"/>
      <c r="CP361" s="327"/>
      <c r="CQ361" s="327"/>
      <c r="CR361" s="327"/>
      <c r="CS361" s="327"/>
      <c r="CT361" s="327"/>
      <c r="CU361" s="327"/>
      <c r="CV361" s="327"/>
      <c r="CW361" s="327"/>
      <c r="CX361" s="327"/>
      <c r="CY361" s="327"/>
      <c r="CZ361" s="327"/>
      <c r="DA361" s="327"/>
      <c r="DB361" s="327"/>
      <c r="DC361" s="327"/>
      <c r="DD361" s="327"/>
      <c r="DE361" s="327"/>
      <c r="DF361" s="327"/>
      <c r="DG361" s="327"/>
      <c r="DH361" s="327"/>
      <c r="DI361" s="327"/>
      <c r="DJ361" s="327"/>
      <c r="DK361" s="327"/>
      <c r="DL361" s="327"/>
      <c r="DM361" s="327"/>
      <c r="DN361" s="327"/>
      <c r="DO361" s="327"/>
      <c r="DP361" s="327"/>
      <c r="DQ361" s="327"/>
      <c r="DR361" s="327"/>
      <c r="DS361" s="327"/>
      <c r="DT361" s="327"/>
      <c r="DU361" s="327"/>
      <c r="DV361" s="327"/>
      <c r="DW361" s="327"/>
      <c r="DX361" s="327"/>
      <c r="DY361" s="327"/>
      <c r="DZ361" s="327"/>
      <c r="EA361" s="327"/>
      <c r="EB361" s="327"/>
      <c r="EC361" s="327"/>
      <c r="ED361" s="327"/>
      <c r="EE361" s="327"/>
      <c r="EF361" s="327"/>
      <c r="EG361" s="327"/>
      <c r="EH361" s="327"/>
      <c r="EI361" s="327"/>
      <c r="EJ361" s="327"/>
      <c r="EK361" s="327"/>
      <c r="EL361" s="327"/>
      <c r="EM361" s="327"/>
      <c r="EN361" s="327"/>
      <c r="EO361" s="327"/>
      <c r="EP361" s="327"/>
      <c r="EQ361" s="327"/>
      <c r="ER361" s="327"/>
    </row>
    <row r="362" spans="1:148" s="328" customFormat="1" x14ac:dyDescent="0.3">
      <c r="A362" s="332"/>
      <c r="F362" s="367"/>
      <c r="H362" s="332"/>
      <c r="I362" s="490"/>
      <c r="J362" s="490"/>
      <c r="K362" s="368"/>
      <c r="M362" s="369"/>
      <c r="O362" s="512"/>
      <c r="P362" s="512"/>
      <c r="Q362" s="368"/>
      <c r="R362" s="332"/>
      <c r="S362" s="332"/>
      <c r="T362" s="327"/>
      <c r="U362" s="327"/>
      <c r="V362" s="327"/>
      <c r="W362" s="327"/>
      <c r="X362" s="327"/>
      <c r="Y362" s="327"/>
      <c r="Z362" s="327"/>
      <c r="AA362" s="327"/>
      <c r="AB362" s="327"/>
      <c r="AC362" s="327"/>
      <c r="AD362" s="327"/>
      <c r="AE362" s="327"/>
      <c r="AF362" s="327"/>
      <c r="AG362" s="327"/>
      <c r="AH362" s="327"/>
      <c r="AI362" s="327"/>
      <c r="AJ362" s="327"/>
      <c r="AK362" s="327"/>
      <c r="AL362" s="327"/>
      <c r="AM362" s="327"/>
      <c r="AN362" s="327"/>
      <c r="AO362" s="327"/>
      <c r="AP362" s="327"/>
      <c r="AQ362" s="327"/>
      <c r="AR362" s="327"/>
      <c r="AS362" s="327"/>
      <c r="AT362" s="327"/>
      <c r="AU362" s="327"/>
      <c r="AV362" s="327"/>
      <c r="AW362" s="327"/>
      <c r="AX362" s="327"/>
      <c r="AY362" s="327"/>
      <c r="AZ362" s="327"/>
      <c r="BA362" s="327"/>
      <c r="BB362" s="327"/>
      <c r="BC362" s="327"/>
      <c r="BD362" s="327"/>
      <c r="BE362" s="327"/>
      <c r="BF362" s="327"/>
      <c r="BG362" s="327"/>
      <c r="BH362" s="327"/>
      <c r="BI362" s="327"/>
      <c r="BJ362" s="327"/>
      <c r="BK362" s="327"/>
      <c r="BL362" s="327"/>
      <c r="BM362" s="327"/>
      <c r="BN362" s="327"/>
      <c r="BO362" s="327"/>
      <c r="BP362" s="327"/>
      <c r="BQ362" s="327"/>
      <c r="BR362" s="327"/>
      <c r="BS362" s="327"/>
      <c r="BT362" s="327"/>
      <c r="BU362" s="327"/>
      <c r="BV362" s="327"/>
      <c r="BW362" s="327"/>
      <c r="BX362" s="327"/>
      <c r="BY362" s="327"/>
      <c r="BZ362" s="327"/>
      <c r="CA362" s="327"/>
      <c r="CB362" s="327"/>
      <c r="CC362" s="327"/>
      <c r="CD362" s="327"/>
      <c r="CE362" s="327"/>
      <c r="CF362" s="327"/>
      <c r="CG362" s="327"/>
      <c r="CH362" s="327"/>
      <c r="CI362" s="327"/>
      <c r="CJ362" s="327"/>
      <c r="CK362" s="327"/>
      <c r="CL362" s="327"/>
      <c r="CM362" s="327"/>
      <c r="CN362" s="327"/>
      <c r="CO362" s="327"/>
      <c r="CP362" s="327"/>
      <c r="CQ362" s="327"/>
      <c r="CR362" s="327"/>
      <c r="CS362" s="327"/>
      <c r="CT362" s="327"/>
      <c r="CU362" s="327"/>
      <c r="CV362" s="327"/>
      <c r="CW362" s="327"/>
      <c r="CX362" s="327"/>
      <c r="CY362" s="327"/>
      <c r="CZ362" s="327"/>
      <c r="DA362" s="327"/>
      <c r="DB362" s="327"/>
      <c r="DC362" s="327"/>
      <c r="DD362" s="327"/>
      <c r="DE362" s="327"/>
      <c r="DF362" s="327"/>
      <c r="DG362" s="327"/>
      <c r="DH362" s="327"/>
      <c r="DI362" s="327"/>
      <c r="DJ362" s="327"/>
      <c r="DK362" s="327"/>
      <c r="DL362" s="327"/>
      <c r="DM362" s="327"/>
      <c r="DN362" s="327"/>
      <c r="DO362" s="327"/>
      <c r="DP362" s="327"/>
      <c r="DQ362" s="327"/>
      <c r="DR362" s="327"/>
      <c r="DS362" s="327"/>
      <c r="DT362" s="327"/>
      <c r="DU362" s="327"/>
      <c r="DV362" s="327"/>
      <c r="DW362" s="327"/>
      <c r="DX362" s="327"/>
      <c r="DY362" s="327"/>
      <c r="DZ362" s="327"/>
      <c r="EA362" s="327"/>
      <c r="EB362" s="327"/>
      <c r="EC362" s="327"/>
      <c r="ED362" s="327"/>
      <c r="EE362" s="327"/>
      <c r="EF362" s="327"/>
      <c r="EG362" s="327"/>
      <c r="EH362" s="327"/>
      <c r="EI362" s="327"/>
      <c r="EJ362" s="327"/>
      <c r="EK362" s="327"/>
      <c r="EL362" s="327"/>
      <c r="EM362" s="327"/>
      <c r="EN362" s="327"/>
      <c r="EO362" s="327"/>
      <c r="EP362" s="327"/>
      <c r="EQ362" s="327"/>
      <c r="ER362" s="327"/>
    </row>
    <row r="363" spans="1:148" s="328" customFormat="1" x14ac:dyDescent="0.3">
      <c r="A363" s="332"/>
      <c r="F363" s="367"/>
      <c r="H363" s="332"/>
      <c r="I363" s="490"/>
      <c r="J363" s="490"/>
      <c r="K363" s="368"/>
      <c r="M363" s="369"/>
      <c r="O363" s="512"/>
      <c r="P363" s="512"/>
      <c r="Q363" s="368"/>
      <c r="R363" s="332"/>
      <c r="S363" s="332"/>
      <c r="T363" s="327"/>
      <c r="U363" s="327"/>
      <c r="V363" s="327"/>
      <c r="W363" s="327"/>
      <c r="X363" s="327"/>
      <c r="Y363" s="327"/>
      <c r="Z363" s="327"/>
      <c r="AA363" s="327"/>
      <c r="AB363" s="327"/>
      <c r="AC363" s="327"/>
      <c r="AD363" s="327"/>
      <c r="AE363" s="327"/>
      <c r="AF363" s="327"/>
      <c r="AG363" s="327"/>
      <c r="AH363" s="327"/>
      <c r="AI363" s="327"/>
      <c r="AJ363" s="327"/>
      <c r="AK363" s="327"/>
      <c r="AL363" s="327"/>
      <c r="AM363" s="327"/>
      <c r="AN363" s="327"/>
      <c r="AO363" s="327"/>
      <c r="AP363" s="327"/>
      <c r="AQ363" s="327"/>
      <c r="AR363" s="327"/>
      <c r="AS363" s="327"/>
      <c r="AT363" s="327"/>
      <c r="AU363" s="327"/>
      <c r="AV363" s="327"/>
      <c r="AW363" s="327"/>
      <c r="AX363" s="327"/>
      <c r="AY363" s="327"/>
      <c r="AZ363" s="327"/>
      <c r="BA363" s="327"/>
      <c r="BB363" s="327"/>
      <c r="BC363" s="327"/>
      <c r="BD363" s="327"/>
      <c r="BE363" s="327"/>
      <c r="BF363" s="327"/>
      <c r="BG363" s="327"/>
      <c r="BH363" s="327"/>
      <c r="BI363" s="327"/>
      <c r="BJ363" s="327"/>
      <c r="BK363" s="327"/>
      <c r="BL363" s="327"/>
      <c r="BM363" s="327"/>
      <c r="BN363" s="327"/>
      <c r="BO363" s="327"/>
      <c r="BP363" s="327"/>
      <c r="BQ363" s="327"/>
      <c r="BR363" s="327"/>
      <c r="BS363" s="327"/>
      <c r="BT363" s="327"/>
      <c r="BU363" s="327"/>
      <c r="BV363" s="327"/>
      <c r="BW363" s="327"/>
      <c r="BX363" s="327"/>
      <c r="BY363" s="327"/>
      <c r="BZ363" s="327"/>
      <c r="CA363" s="327"/>
      <c r="CB363" s="327"/>
      <c r="CC363" s="327"/>
      <c r="CD363" s="327"/>
      <c r="CE363" s="327"/>
      <c r="CF363" s="327"/>
      <c r="CG363" s="327"/>
      <c r="CH363" s="327"/>
      <c r="CI363" s="327"/>
      <c r="CJ363" s="327"/>
      <c r="CK363" s="327"/>
      <c r="CL363" s="327"/>
      <c r="CM363" s="327"/>
      <c r="CN363" s="327"/>
      <c r="CO363" s="327"/>
      <c r="CP363" s="327"/>
      <c r="CQ363" s="327"/>
      <c r="CR363" s="327"/>
      <c r="CS363" s="327"/>
      <c r="CT363" s="327"/>
      <c r="CU363" s="327"/>
      <c r="CV363" s="327"/>
      <c r="CW363" s="327"/>
      <c r="CX363" s="327"/>
      <c r="CY363" s="327"/>
      <c r="CZ363" s="327"/>
      <c r="DA363" s="327"/>
      <c r="DB363" s="327"/>
      <c r="DC363" s="327"/>
      <c r="DD363" s="327"/>
      <c r="DE363" s="327"/>
      <c r="DF363" s="327"/>
      <c r="DG363" s="327"/>
      <c r="DH363" s="327"/>
      <c r="DI363" s="327"/>
      <c r="DJ363" s="327"/>
      <c r="DK363" s="327"/>
      <c r="DL363" s="327"/>
      <c r="DM363" s="327"/>
      <c r="DN363" s="327"/>
      <c r="DO363" s="327"/>
      <c r="DP363" s="327"/>
      <c r="DQ363" s="327"/>
      <c r="DR363" s="327"/>
      <c r="DS363" s="327"/>
      <c r="DT363" s="327"/>
      <c r="DU363" s="327"/>
      <c r="DV363" s="327"/>
      <c r="DW363" s="327"/>
      <c r="DX363" s="327"/>
      <c r="DY363" s="327"/>
      <c r="DZ363" s="327"/>
      <c r="EA363" s="327"/>
      <c r="EB363" s="327"/>
      <c r="EC363" s="327"/>
      <c r="ED363" s="327"/>
      <c r="EE363" s="327"/>
      <c r="EF363" s="327"/>
      <c r="EG363" s="327"/>
      <c r="EH363" s="327"/>
      <c r="EI363" s="327"/>
      <c r="EJ363" s="327"/>
      <c r="EK363" s="327"/>
      <c r="EL363" s="327"/>
      <c r="EM363" s="327"/>
      <c r="EN363" s="327"/>
      <c r="EO363" s="327"/>
      <c r="EP363" s="327"/>
      <c r="EQ363" s="327"/>
      <c r="ER363" s="327"/>
    </row>
    <row r="364" spans="1:148" s="328" customFormat="1" x14ac:dyDescent="0.3">
      <c r="A364" s="332"/>
      <c r="F364" s="367"/>
      <c r="H364" s="332"/>
      <c r="I364" s="490"/>
      <c r="J364" s="490"/>
      <c r="K364" s="368"/>
      <c r="M364" s="369"/>
      <c r="O364" s="512"/>
      <c r="P364" s="512"/>
      <c r="Q364" s="368"/>
      <c r="R364" s="332"/>
      <c r="S364" s="332"/>
      <c r="T364" s="327"/>
      <c r="U364" s="327"/>
      <c r="V364" s="327"/>
      <c r="W364" s="327"/>
      <c r="X364" s="327"/>
      <c r="Y364" s="327"/>
      <c r="Z364" s="327"/>
      <c r="AA364" s="327"/>
      <c r="AB364" s="327"/>
      <c r="AC364" s="327"/>
      <c r="AD364" s="327"/>
      <c r="AE364" s="327"/>
      <c r="AF364" s="327"/>
      <c r="AG364" s="327"/>
      <c r="AH364" s="327"/>
      <c r="AI364" s="327"/>
      <c r="AJ364" s="327"/>
      <c r="AK364" s="327"/>
      <c r="AL364" s="327"/>
      <c r="AM364" s="327"/>
      <c r="AN364" s="327"/>
      <c r="AO364" s="327"/>
      <c r="AP364" s="327"/>
      <c r="AQ364" s="327"/>
      <c r="AR364" s="327"/>
      <c r="AS364" s="327"/>
      <c r="AT364" s="327"/>
      <c r="AU364" s="327"/>
      <c r="AV364" s="327"/>
      <c r="AW364" s="327"/>
      <c r="AX364" s="327"/>
      <c r="AY364" s="327"/>
      <c r="AZ364" s="327"/>
      <c r="BA364" s="327"/>
      <c r="BB364" s="327"/>
      <c r="BC364" s="327"/>
      <c r="BD364" s="327"/>
      <c r="BE364" s="327"/>
      <c r="BF364" s="327"/>
      <c r="BG364" s="327"/>
      <c r="BH364" s="327"/>
      <c r="BI364" s="327"/>
      <c r="BJ364" s="327"/>
      <c r="BK364" s="327"/>
      <c r="BL364" s="327"/>
      <c r="BM364" s="327"/>
      <c r="BN364" s="327"/>
      <c r="BO364" s="327"/>
      <c r="BP364" s="327"/>
      <c r="BQ364" s="327"/>
      <c r="BR364" s="327"/>
      <c r="BS364" s="327"/>
      <c r="BT364" s="327"/>
      <c r="BU364" s="327"/>
      <c r="BV364" s="327"/>
      <c r="BW364" s="327"/>
      <c r="BX364" s="327"/>
      <c r="BY364" s="327"/>
      <c r="BZ364" s="327"/>
      <c r="CA364" s="327"/>
      <c r="CB364" s="327"/>
      <c r="CC364" s="327"/>
      <c r="CD364" s="327"/>
      <c r="CE364" s="327"/>
      <c r="CF364" s="327"/>
      <c r="CG364" s="327"/>
      <c r="CH364" s="327"/>
      <c r="CI364" s="327"/>
      <c r="CJ364" s="327"/>
      <c r="CK364" s="327"/>
      <c r="CL364" s="327"/>
      <c r="CM364" s="327"/>
      <c r="CN364" s="327"/>
      <c r="CO364" s="327"/>
      <c r="CP364" s="327"/>
      <c r="CQ364" s="327"/>
      <c r="CR364" s="327"/>
      <c r="CS364" s="327"/>
      <c r="CT364" s="327"/>
      <c r="CU364" s="327"/>
      <c r="CV364" s="327"/>
      <c r="CW364" s="327"/>
      <c r="CX364" s="327"/>
      <c r="CY364" s="327"/>
      <c r="CZ364" s="327"/>
      <c r="DA364" s="327"/>
      <c r="DB364" s="327"/>
      <c r="DC364" s="327"/>
      <c r="DD364" s="327"/>
      <c r="DE364" s="327"/>
      <c r="DF364" s="327"/>
      <c r="DG364" s="327"/>
      <c r="DH364" s="327"/>
      <c r="DI364" s="327"/>
      <c r="DJ364" s="327"/>
      <c r="DK364" s="327"/>
      <c r="DL364" s="327"/>
      <c r="DM364" s="327"/>
      <c r="DN364" s="327"/>
      <c r="DO364" s="327"/>
      <c r="DP364" s="327"/>
      <c r="DQ364" s="327"/>
      <c r="DR364" s="327"/>
      <c r="DS364" s="327"/>
      <c r="DT364" s="327"/>
      <c r="DU364" s="327"/>
      <c r="DV364" s="327"/>
      <c r="DW364" s="327"/>
      <c r="DX364" s="327"/>
      <c r="DY364" s="327"/>
      <c r="DZ364" s="327"/>
      <c r="EA364" s="327"/>
      <c r="EB364" s="327"/>
      <c r="EC364" s="327"/>
      <c r="ED364" s="327"/>
      <c r="EE364" s="327"/>
      <c r="EF364" s="327"/>
      <c r="EG364" s="327"/>
      <c r="EH364" s="327"/>
      <c r="EI364" s="327"/>
      <c r="EJ364" s="327"/>
      <c r="EK364" s="327"/>
      <c r="EL364" s="327"/>
      <c r="EM364" s="327"/>
      <c r="EN364" s="327"/>
      <c r="EO364" s="327"/>
      <c r="EP364" s="327"/>
      <c r="EQ364" s="327"/>
      <c r="ER364" s="327"/>
    </row>
    <row r="365" spans="1:148" s="328" customFormat="1" x14ac:dyDescent="0.3">
      <c r="A365" s="332"/>
      <c r="F365" s="367"/>
      <c r="H365" s="332"/>
      <c r="I365" s="490"/>
      <c r="J365" s="490"/>
      <c r="K365" s="368"/>
      <c r="M365" s="369"/>
      <c r="O365" s="512"/>
      <c r="P365" s="512"/>
      <c r="Q365" s="368"/>
      <c r="R365" s="332"/>
      <c r="S365" s="332"/>
      <c r="T365" s="327"/>
      <c r="U365" s="327"/>
      <c r="V365" s="327"/>
      <c r="W365" s="327"/>
      <c r="X365" s="327"/>
      <c r="Y365" s="327"/>
      <c r="Z365" s="327"/>
      <c r="AA365" s="327"/>
      <c r="AB365" s="327"/>
      <c r="AC365" s="327"/>
      <c r="AD365" s="327"/>
      <c r="AE365" s="327"/>
      <c r="AF365" s="327"/>
      <c r="AG365" s="327"/>
      <c r="AH365" s="327"/>
      <c r="AI365" s="327"/>
      <c r="AJ365" s="327"/>
      <c r="AK365" s="327"/>
      <c r="AL365" s="327"/>
      <c r="AM365" s="327"/>
      <c r="AN365" s="327"/>
      <c r="AO365" s="327"/>
      <c r="AP365" s="327"/>
      <c r="AQ365" s="327"/>
      <c r="AR365" s="327"/>
      <c r="AS365" s="327"/>
      <c r="AT365" s="327"/>
      <c r="AU365" s="327"/>
      <c r="AV365" s="327"/>
      <c r="AW365" s="327"/>
      <c r="AX365" s="327"/>
      <c r="AY365" s="327"/>
      <c r="AZ365" s="327"/>
      <c r="BA365" s="327"/>
      <c r="BB365" s="327"/>
      <c r="BC365" s="327"/>
      <c r="BD365" s="327"/>
      <c r="BE365" s="327"/>
      <c r="BF365" s="327"/>
      <c r="BG365" s="327"/>
      <c r="BH365" s="327"/>
      <c r="BI365" s="327"/>
      <c r="BJ365" s="327"/>
      <c r="BK365" s="327"/>
      <c r="BL365" s="327"/>
      <c r="BM365" s="327"/>
      <c r="BN365" s="327"/>
      <c r="BO365" s="327"/>
      <c r="BP365" s="327"/>
      <c r="BQ365" s="327"/>
      <c r="BR365" s="327"/>
      <c r="BS365" s="327"/>
      <c r="BT365" s="327"/>
      <c r="BU365" s="327"/>
      <c r="BV365" s="327"/>
      <c r="BW365" s="327"/>
      <c r="BX365" s="327"/>
      <c r="BY365" s="327"/>
      <c r="BZ365" s="327"/>
      <c r="CA365" s="327"/>
      <c r="CB365" s="327"/>
      <c r="CC365" s="327"/>
      <c r="CD365" s="327"/>
      <c r="CE365" s="327"/>
      <c r="CF365" s="327"/>
      <c r="CG365" s="327"/>
      <c r="CH365" s="327"/>
      <c r="CI365" s="327"/>
      <c r="CJ365" s="327"/>
      <c r="CK365" s="327"/>
      <c r="CL365" s="327"/>
      <c r="CM365" s="327"/>
      <c r="CN365" s="327"/>
      <c r="CO365" s="327"/>
      <c r="CP365" s="327"/>
      <c r="CQ365" s="327"/>
      <c r="CR365" s="327"/>
      <c r="CS365" s="327"/>
      <c r="CT365" s="327"/>
      <c r="CU365" s="327"/>
      <c r="CV365" s="327"/>
      <c r="CW365" s="327"/>
      <c r="CX365" s="327"/>
      <c r="CY365" s="327"/>
      <c r="CZ365" s="327"/>
      <c r="DA365" s="327"/>
      <c r="DB365" s="327"/>
      <c r="DC365" s="327"/>
      <c r="DD365" s="327"/>
      <c r="DE365" s="327"/>
      <c r="DF365" s="327"/>
      <c r="DG365" s="327"/>
      <c r="DH365" s="327"/>
      <c r="DI365" s="327"/>
      <c r="DJ365" s="327"/>
      <c r="DK365" s="327"/>
      <c r="DL365" s="327"/>
      <c r="DM365" s="327"/>
      <c r="DN365" s="327"/>
      <c r="DO365" s="327"/>
      <c r="DP365" s="327"/>
      <c r="DQ365" s="327"/>
      <c r="DR365" s="327"/>
      <c r="DS365" s="327"/>
      <c r="DT365" s="327"/>
      <c r="DU365" s="327"/>
      <c r="DV365" s="327"/>
      <c r="DW365" s="327"/>
      <c r="DX365" s="327"/>
      <c r="DY365" s="327"/>
      <c r="DZ365" s="327"/>
      <c r="EA365" s="327"/>
      <c r="EB365" s="327"/>
      <c r="EC365" s="327"/>
      <c r="ED365" s="327"/>
      <c r="EE365" s="327"/>
      <c r="EF365" s="327"/>
      <c r="EG365" s="327"/>
      <c r="EH365" s="327"/>
      <c r="EI365" s="327"/>
      <c r="EJ365" s="327"/>
      <c r="EK365" s="327"/>
      <c r="EL365" s="327"/>
      <c r="EM365" s="327"/>
      <c r="EN365" s="327"/>
      <c r="EO365" s="327"/>
      <c r="EP365" s="327"/>
      <c r="EQ365" s="327"/>
      <c r="ER365" s="327"/>
    </row>
    <row r="366" spans="1:148" s="328" customFormat="1" x14ac:dyDescent="0.3">
      <c r="A366" s="332"/>
      <c r="F366" s="367"/>
      <c r="H366" s="332"/>
      <c r="I366" s="490"/>
      <c r="J366" s="490"/>
      <c r="K366" s="368"/>
      <c r="M366" s="369"/>
      <c r="O366" s="512"/>
      <c r="P366" s="512"/>
      <c r="Q366" s="368"/>
      <c r="R366" s="332"/>
      <c r="S366" s="332"/>
      <c r="T366" s="327"/>
      <c r="U366" s="327"/>
      <c r="V366" s="327"/>
      <c r="W366" s="327"/>
      <c r="X366" s="327"/>
      <c r="Y366" s="327"/>
      <c r="Z366" s="327"/>
      <c r="AA366" s="327"/>
      <c r="AB366" s="327"/>
      <c r="AC366" s="327"/>
      <c r="AD366" s="327"/>
      <c r="AE366" s="327"/>
      <c r="AF366" s="327"/>
      <c r="AG366" s="327"/>
      <c r="AH366" s="327"/>
      <c r="AI366" s="327"/>
      <c r="AJ366" s="327"/>
      <c r="AK366" s="327"/>
      <c r="AL366" s="327"/>
      <c r="AM366" s="327"/>
      <c r="AN366" s="327"/>
      <c r="AO366" s="327"/>
      <c r="AP366" s="327"/>
      <c r="AQ366" s="327"/>
      <c r="AR366" s="327"/>
      <c r="AS366" s="327"/>
      <c r="AT366" s="327"/>
      <c r="AU366" s="327"/>
      <c r="AV366" s="327"/>
      <c r="AW366" s="327"/>
      <c r="AX366" s="327"/>
      <c r="AY366" s="327"/>
      <c r="AZ366" s="327"/>
      <c r="BA366" s="327"/>
      <c r="BB366" s="327"/>
      <c r="BC366" s="327"/>
      <c r="BD366" s="327"/>
      <c r="BE366" s="327"/>
      <c r="BF366" s="327"/>
      <c r="BG366" s="327"/>
      <c r="BH366" s="327"/>
      <c r="BI366" s="327"/>
      <c r="BJ366" s="327"/>
      <c r="BK366" s="327"/>
      <c r="BL366" s="327"/>
      <c r="BM366" s="327"/>
      <c r="BN366" s="327"/>
      <c r="BO366" s="327"/>
      <c r="BP366" s="327"/>
      <c r="BQ366" s="327"/>
      <c r="BR366" s="327"/>
      <c r="BS366" s="327"/>
      <c r="BT366" s="327"/>
      <c r="BU366" s="327"/>
      <c r="BV366" s="327"/>
      <c r="BW366" s="327"/>
      <c r="BX366" s="327"/>
      <c r="BY366" s="327"/>
      <c r="BZ366" s="327"/>
      <c r="CA366" s="327"/>
      <c r="CB366" s="327"/>
      <c r="CC366" s="327"/>
      <c r="CD366" s="327"/>
      <c r="CE366" s="327"/>
      <c r="CF366" s="327"/>
      <c r="CG366" s="327"/>
      <c r="CH366" s="327"/>
      <c r="CI366" s="327"/>
      <c r="CJ366" s="327"/>
      <c r="CK366" s="327"/>
      <c r="CL366" s="327"/>
      <c r="CM366" s="327"/>
      <c r="CN366" s="327"/>
      <c r="CO366" s="327"/>
      <c r="CP366" s="327"/>
      <c r="CQ366" s="327"/>
      <c r="CR366" s="327"/>
      <c r="CS366" s="327"/>
      <c r="CT366" s="327"/>
      <c r="CU366" s="327"/>
      <c r="CV366" s="327"/>
      <c r="CW366" s="327"/>
      <c r="CX366" s="327"/>
      <c r="CY366" s="327"/>
      <c r="CZ366" s="327"/>
      <c r="DA366" s="327"/>
      <c r="DB366" s="327"/>
      <c r="DC366" s="327"/>
      <c r="DD366" s="327"/>
      <c r="DE366" s="327"/>
      <c r="DF366" s="327"/>
      <c r="DG366" s="327"/>
      <c r="DH366" s="327"/>
      <c r="DI366" s="327"/>
      <c r="DJ366" s="327"/>
      <c r="DK366" s="327"/>
      <c r="DL366" s="327"/>
      <c r="DM366" s="327"/>
      <c r="DN366" s="327"/>
      <c r="DO366" s="327"/>
      <c r="DP366" s="327"/>
      <c r="DQ366" s="327"/>
      <c r="DR366" s="327"/>
      <c r="DS366" s="327"/>
      <c r="DT366" s="327"/>
      <c r="DU366" s="327"/>
      <c r="DV366" s="327"/>
      <c r="DW366" s="327"/>
      <c r="DX366" s="327"/>
      <c r="DY366" s="327"/>
      <c r="DZ366" s="327"/>
      <c r="EA366" s="327"/>
      <c r="EB366" s="327"/>
      <c r="EC366" s="327"/>
      <c r="ED366" s="327"/>
      <c r="EE366" s="327"/>
      <c r="EF366" s="327"/>
      <c r="EG366" s="327"/>
      <c r="EH366" s="327"/>
      <c r="EI366" s="327"/>
      <c r="EJ366" s="327"/>
      <c r="EK366" s="327"/>
      <c r="EL366" s="327"/>
      <c r="EM366" s="327"/>
      <c r="EN366" s="327"/>
      <c r="EO366" s="327"/>
      <c r="EP366" s="327"/>
      <c r="EQ366" s="327"/>
      <c r="ER366" s="327"/>
    </row>
    <row r="367" spans="1:148" s="328" customFormat="1" x14ac:dyDescent="0.3">
      <c r="A367" s="332"/>
      <c r="F367" s="367"/>
      <c r="H367" s="332"/>
      <c r="I367" s="490"/>
      <c r="J367" s="490"/>
      <c r="K367" s="368"/>
      <c r="M367" s="369"/>
      <c r="O367" s="512"/>
      <c r="P367" s="512"/>
      <c r="Q367" s="368"/>
      <c r="R367" s="332"/>
      <c r="S367" s="332"/>
      <c r="T367" s="327"/>
      <c r="U367" s="327"/>
      <c r="V367" s="327"/>
      <c r="W367" s="327"/>
      <c r="X367" s="327"/>
      <c r="Y367" s="327"/>
      <c r="Z367" s="327"/>
      <c r="AA367" s="327"/>
      <c r="AB367" s="327"/>
      <c r="AC367" s="327"/>
      <c r="AD367" s="327"/>
      <c r="AE367" s="327"/>
      <c r="AF367" s="327"/>
      <c r="AG367" s="327"/>
      <c r="AH367" s="327"/>
      <c r="AI367" s="327"/>
      <c r="AJ367" s="327"/>
      <c r="AK367" s="327"/>
      <c r="AL367" s="327"/>
      <c r="AM367" s="327"/>
      <c r="AN367" s="327"/>
      <c r="AO367" s="327"/>
      <c r="AP367" s="327"/>
      <c r="AQ367" s="327"/>
      <c r="AR367" s="327"/>
      <c r="AS367" s="327"/>
      <c r="AT367" s="327"/>
      <c r="AU367" s="327"/>
      <c r="AV367" s="327"/>
      <c r="AW367" s="327"/>
      <c r="AX367" s="327"/>
      <c r="AY367" s="327"/>
      <c r="AZ367" s="327"/>
      <c r="BA367" s="327"/>
      <c r="BB367" s="327"/>
      <c r="BC367" s="327"/>
      <c r="BD367" s="327"/>
      <c r="BE367" s="327"/>
      <c r="BF367" s="327"/>
      <c r="BG367" s="327"/>
      <c r="BH367" s="327"/>
      <c r="BI367" s="327"/>
      <c r="BJ367" s="327"/>
      <c r="BK367" s="327"/>
      <c r="BL367" s="327"/>
      <c r="BM367" s="327"/>
      <c r="BN367" s="327"/>
      <c r="BO367" s="327"/>
      <c r="BP367" s="327"/>
      <c r="BQ367" s="327"/>
      <c r="BR367" s="327"/>
      <c r="BS367" s="327"/>
      <c r="BT367" s="327"/>
      <c r="BU367" s="327"/>
      <c r="BV367" s="327"/>
      <c r="BW367" s="327"/>
      <c r="BX367" s="327"/>
      <c r="BY367" s="327"/>
      <c r="BZ367" s="327"/>
      <c r="CA367" s="327"/>
      <c r="CB367" s="327"/>
      <c r="CC367" s="327"/>
      <c r="CD367" s="327"/>
      <c r="CE367" s="327"/>
      <c r="CF367" s="327"/>
      <c r="CG367" s="327"/>
      <c r="CH367" s="327"/>
      <c r="CI367" s="327"/>
      <c r="CJ367" s="327"/>
      <c r="CK367" s="327"/>
      <c r="CL367" s="327"/>
      <c r="CM367" s="327"/>
      <c r="CN367" s="327"/>
      <c r="CO367" s="327"/>
      <c r="CP367" s="327"/>
      <c r="CQ367" s="327"/>
      <c r="CR367" s="327"/>
      <c r="CS367" s="327"/>
      <c r="CT367" s="327"/>
      <c r="CU367" s="327"/>
      <c r="CV367" s="327"/>
      <c r="CW367" s="327"/>
      <c r="CX367" s="327"/>
      <c r="CY367" s="327"/>
      <c r="CZ367" s="327"/>
      <c r="DA367" s="327"/>
      <c r="DB367" s="327"/>
      <c r="DC367" s="327"/>
      <c r="DD367" s="327"/>
      <c r="DE367" s="327"/>
      <c r="DF367" s="327"/>
      <c r="DG367" s="327"/>
      <c r="DH367" s="327"/>
      <c r="DI367" s="327"/>
      <c r="DJ367" s="327"/>
      <c r="DK367" s="327"/>
      <c r="DL367" s="327"/>
      <c r="DM367" s="327"/>
      <c r="DN367" s="327"/>
      <c r="DO367" s="327"/>
      <c r="DP367" s="327"/>
      <c r="DQ367" s="327"/>
      <c r="DR367" s="327"/>
      <c r="DS367" s="327"/>
      <c r="DT367" s="327"/>
      <c r="DU367" s="327"/>
      <c r="DV367" s="327"/>
      <c r="DW367" s="327"/>
      <c r="DX367" s="327"/>
      <c r="DY367" s="327"/>
      <c r="DZ367" s="327"/>
      <c r="EA367" s="327"/>
      <c r="EB367" s="327"/>
      <c r="EC367" s="327"/>
      <c r="ED367" s="327"/>
      <c r="EE367" s="327"/>
      <c r="EF367" s="327"/>
      <c r="EG367" s="327"/>
      <c r="EH367" s="327"/>
      <c r="EI367" s="327"/>
      <c r="EJ367" s="327"/>
      <c r="EK367" s="327"/>
      <c r="EL367" s="327"/>
      <c r="EM367" s="327"/>
      <c r="EN367" s="327"/>
      <c r="EO367" s="327"/>
      <c r="EP367" s="327"/>
      <c r="EQ367" s="327"/>
      <c r="ER367" s="327"/>
    </row>
    <row r="368" spans="1:148" s="328" customFormat="1" x14ac:dyDescent="0.3">
      <c r="A368" s="332"/>
      <c r="F368" s="367"/>
      <c r="H368" s="332"/>
      <c r="I368" s="490"/>
      <c r="J368" s="490"/>
      <c r="K368" s="368"/>
      <c r="M368" s="369"/>
      <c r="O368" s="512"/>
      <c r="P368" s="512"/>
      <c r="Q368" s="368"/>
      <c r="R368" s="332"/>
      <c r="S368" s="332"/>
      <c r="T368" s="327"/>
      <c r="U368" s="327"/>
      <c r="V368" s="327"/>
      <c r="W368" s="327"/>
      <c r="X368" s="327"/>
      <c r="Y368" s="327"/>
      <c r="Z368" s="327"/>
      <c r="AA368" s="327"/>
      <c r="AB368" s="327"/>
      <c r="AC368" s="327"/>
      <c r="AD368" s="327"/>
      <c r="AE368" s="327"/>
      <c r="AF368" s="327"/>
      <c r="AG368" s="327"/>
      <c r="AH368" s="327"/>
      <c r="AI368" s="327"/>
      <c r="AJ368" s="327"/>
      <c r="AK368" s="327"/>
      <c r="AL368" s="327"/>
      <c r="AM368" s="327"/>
      <c r="AN368" s="327"/>
      <c r="AO368" s="327"/>
      <c r="AP368" s="327"/>
      <c r="AQ368" s="327"/>
      <c r="AR368" s="327"/>
      <c r="AS368" s="327"/>
      <c r="AT368" s="327"/>
      <c r="AU368" s="327"/>
      <c r="AV368" s="327"/>
      <c r="AW368" s="327"/>
      <c r="AX368" s="327"/>
      <c r="AY368" s="327"/>
      <c r="AZ368" s="327"/>
      <c r="BA368" s="327"/>
      <c r="BB368" s="327"/>
      <c r="BC368" s="327"/>
      <c r="BD368" s="327"/>
      <c r="BE368" s="327"/>
      <c r="BF368" s="327"/>
      <c r="BG368" s="327"/>
      <c r="BH368" s="327"/>
      <c r="BI368" s="327"/>
      <c r="BJ368" s="327"/>
      <c r="BK368" s="327"/>
      <c r="BL368" s="327"/>
      <c r="BM368" s="327"/>
      <c r="BN368" s="327"/>
      <c r="BO368" s="327"/>
      <c r="BP368" s="327"/>
      <c r="BQ368" s="327"/>
      <c r="BR368" s="327"/>
      <c r="BS368" s="327"/>
      <c r="BT368" s="327"/>
      <c r="BU368" s="327"/>
      <c r="BV368" s="327"/>
      <c r="BW368" s="327"/>
      <c r="BX368" s="327"/>
      <c r="BY368" s="327"/>
      <c r="BZ368" s="327"/>
      <c r="CA368" s="327"/>
      <c r="CB368" s="327"/>
      <c r="CC368" s="327"/>
      <c r="CD368" s="327"/>
      <c r="CE368" s="327"/>
      <c r="CF368" s="327"/>
      <c r="CG368" s="327"/>
      <c r="CH368" s="327"/>
      <c r="CI368" s="327"/>
      <c r="CJ368" s="327"/>
      <c r="CK368" s="327"/>
      <c r="CL368" s="327"/>
      <c r="CM368" s="327"/>
      <c r="CN368" s="327"/>
      <c r="CO368" s="327"/>
      <c r="CP368" s="327"/>
      <c r="CQ368" s="327"/>
      <c r="CR368" s="327"/>
      <c r="CS368" s="327"/>
      <c r="CT368" s="327"/>
      <c r="CU368" s="327"/>
      <c r="CV368" s="327"/>
      <c r="CW368" s="327"/>
      <c r="CX368" s="327"/>
      <c r="CY368" s="327"/>
      <c r="CZ368" s="327"/>
      <c r="DA368" s="327"/>
      <c r="DB368" s="327"/>
      <c r="DC368" s="327"/>
      <c r="DD368" s="327"/>
      <c r="DE368" s="327"/>
      <c r="DF368" s="327"/>
      <c r="DG368" s="327"/>
      <c r="DH368" s="327"/>
      <c r="DI368" s="327"/>
      <c r="DJ368" s="327"/>
      <c r="DK368" s="327"/>
      <c r="DL368" s="327"/>
      <c r="DM368" s="327"/>
      <c r="DN368" s="327"/>
      <c r="DO368" s="327"/>
      <c r="DP368" s="327"/>
      <c r="DQ368" s="327"/>
      <c r="DR368" s="327"/>
      <c r="DS368" s="327"/>
      <c r="DT368" s="327"/>
      <c r="DU368" s="327"/>
      <c r="DV368" s="327"/>
      <c r="DW368" s="327"/>
      <c r="DX368" s="327"/>
      <c r="DY368" s="327"/>
      <c r="DZ368" s="327"/>
      <c r="EA368" s="327"/>
      <c r="EB368" s="327"/>
      <c r="EC368" s="327"/>
      <c r="ED368" s="327"/>
      <c r="EE368" s="327"/>
      <c r="EF368" s="327"/>
      <c r="EG368" s="327"/>
      <c r="EH368" s="327"/>
      <c r="EI368" s="327"/>
      <c r="EJ368" s="327"/>
      <c r="EK368" s="327"/>
      <c r="EL368" s="327"/>
      <c r="EM368" s="327"/>
      <c r="EN368" s="327"/>
      <c r="EO368" s="327"/>
      <c r="EP368" s="327"/>
      <c r="EQ368" s="327"/>
      <c r="ER368" s="327"/>
    </row>
    <row r="369" spans="1:148" s="328" customFormat="1" x14ac:dyDescent="0.3">
      <c r="A369" s="332"/>
      <c r="F369" s="367"/>
      <c r="H369" s="332"/>
      <c r="I369" s="490"/>
      <c r="J369" s="490"/>
      <c r="K369" s="368"/>
      <c r="M369" s="369"/>
      <c r="O369" s="512"/>
      <c r="P369" s="512"/>
      <c r="Q369" s="368"/>
      <c r="R369" s="332"/>
      <c r="S369" s="332"/>
      <c r="T369" s="327"/>
      <c r="U369" s="327"/>
      <c r="V369" s="327"/>
      <c r="W369" s="327"/>
      <c r="X369" s="327"/>
      <c r="Y369" s="327"/>
      <c r="Z369" s="327"/>
      <c r="AA369" s="327"/>
      <c r="AB369" s="327"/>
      <c r="AC369" s="327"/>
      <c r="AD369" s="327"/>
      <c r="AE369" s="327"/>
      <c r="AF369" s="327"/>
      <c r="AG369" s="327"/>
      <c r="AH369" s="327"/>
      <c r="AI369" s="327"/>
      <c r="AJ369" s="327"/>
      <c r="AK369" s="327"/>
      <c r="AL369" s="327"/>
      <c r="AM369" s="327"/>
      <c r="AN369" s="327"/>
      <c r="AO369" s="327"/>
      <c r="AP369" s="327"/>
      <c r="AQ369" s="327"/>
      <c r="AR369" s="327"/>
      <c r="AS369" s="327"/>
      <c r="AT369" s="327"/>
      <c r="AU369" s="327"/>
      <c r="AV369" s="327"/>
      <c r="AW369" s="327"/>
      <c r="AX369" s="327"/>
      <c r="AY369" s="327"/>
      <c r="AZ369" s="327"/>
      <c r="BA369" s="327"/>
      <c r="BB369" s="327"/>
      <c r="BC369" s="327"/>
      <c r="BD369" s="327"/>
      <c r="BE369" s="327"/>
      <c r="BF369" s="327"/>
      <c r="BG369" s="327"/>
      <c r="BH369" s="327"/>
      <c r="BI369" s="327"/>
      <c r="BJ369" s="327"/>
      <c r="BK369" s="327"/>
      <c r="BL369" s="327"/>
      <c r="BM369" s="327"/>
      <c r="BN369" s="327"/>
      <c r="BO369" s="327"/>
      <c r="BP369" s="327"/>
      <c r="BQ369" s="327"/>
      <c r="BR369" s="327"/>
      <c r="BS369" s="327"/>
      <c r="BT369" s="327"/>
      <c r="BU369" s="327"/>
      <c r="BV369" s="327"/>
      <c r="BW369" s="327"/>
      <c r="BX369" s="327"/>
      <c r="BY369" s="327"/>
      <c r="BZ369" s="327"/>
      <c r="CA369" s="327"/>
      <c r="CB369" s="327"/>
      <c r="CC369" s="327"/>
      <c r="CD369" s="327"/>
      <c r="CE369" s="327"/>
      <c r="CF369" s="327"/>
      <c r="CG369" s="327"/>
      <c r="CH369" s="327"/>
      <c r="CI369" s="327"/>
      <c r="CJ369" s="327"/>
      <c r="CK369" s="327"/>
      <c r="CL369" s="327"/>
      <c r="CM369" s="327"/>
      <c r="CN369" s="327"/>
      <c r="CO369" s="327"/>
      <c r="CP369" s="327"/>
      <c r="CQ369" s="327"/>
      <c r="CR369" s="327"/>
      <c r="CS369" s="327"/>
      <c r="CT369" s="327"/>
      <c r="CU369" s="327"/>
      <c r="CV369" s="327"/>
      <c r="CW369" s="327"/>
      <c r="CX369" s="327"/>
      <c r="CY369" s="327"/>
      <c r="CZ369" s="327"/>
      <c r="DA369" s="327"/>
      <c r="DB369" s="327"/>
      <c r="DC369" s="327"/>
      <c r="DD369" s="327"/>
      <c r="DE369" s="327"/>
      <c r="DF369" s="327"/>
      <c r="DG369" s="327"/>
      <c r="DH369" s="327"/>
      <c r="DI369" s="327"/>
      <c r="DJ369" s="327"/>
      <c r="DK369" s="327"/>
      <c r="DL369" s="327"/>
      <c r="DM369" s="327"/>
      <c r="DN369" s="327"/>
      <c r="DO369" s="327"/>
      <c r="DP369" s="327"/>
      <c r="DQ369" s="327"/>
      <c r="DR369" s="327"/>
      <c r="DS369" s="327"/>
      <c r="DT369" s="327"/>
      <c r="DU369" s="327"/>
      <c r="DV369" s="327"/>
      <c r="DW369" s="327"/>
      <c r="DX369" s="327"/>
      <c r="DY369" s="327"/>
      <c r="DZ369" s="327"/>
      <c r="EA369" s="327"/>
      <c r="EB369" s="327"/>
      <c r="EC369" s="327"/>
      <c r="ED369" s="327"/>
      <c r="EE369" s="327"/>
      <c r="EF369" s="327"/>
      <c r="EG369" s="327"/>
      <c r="EH369" s="327"/>
      <c r="EI369" s="327"/>
      <c r="EJ369" s="327"/>
      <c r="EK369" s="327"/>
      <c r="EL369" s="327"/>
      <c r="EM369" s="327"/>
      <c r="EN369" s="327"/>
      <c r="EO369" s="327"/>
      <c r="EP369" s="327"/>
      <c r="EQ369" s="327"/>
      <c r="ER369" s="327"/>
    </row>
    <row r="370" spans="1:148" s="328" customFormat="1" x14ac:dyDescent="0.3">
      <c r="A370" s="332"/>
      <c r="F370" s="367"/>
      <c r="H370" s="332"/>
      <c r="I370" s="490"/>
      <c r="J370" s="490"/>
      <c r="K370" s="368"/>
      <c r="M370" s="369"/>
      <c r="O370" s="512"/>
      <c r="P370" s="512"/>
      <c r="Q370" s="368"/>
      <c r="R370" s="332"/>
      <c r="S370" s="332"/>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7"/>
      <c r="AY370" s="327"/>
      <c r="AZ370" s="327"/>
      <c r="BA370" s="327"/>
      <c r="BB370" s="327"/>
      <c r="BC370" s="327"/>
      <c r="BD370" s="327"/>
      <c r="BE370" s="327"/>
      <c r="BF370" s="327"/>
      <c r="BG370" s="327"/>
      <c r="BH370" s="327"/>
      <c r="BI370" s="327"/>
      <c r="BJ370" s="327"/>
      <c r="BK370" s="327"/>
      <c r="BL370" s="327"/>
      <c r="BM370" s="327"/>
      <c r="BN370" s="327"/>
      <c r="BO370" s="327"/>
      <c r="BP370" s="327"/>
      <c r="BQ370" s="327"/>
      <c r="BR370" s="327"/>
      <c r="BS370" s="327"/>
      <c r="BT370" s="327"/>
      <c r="BU370" s="327"/>
      <c r="BV370" s="327"/>
      <c r="BW370" s="327"/>
      <c r="BX370" s="327"/>
      <c r="BY370" s="327"/>
      <c r="BZ370" s="327"/>
      <c r="CA370" s="327"/>
      <c r="CB370" s="327"/>
      <c r="CC370" s="327"/>
      <c r="CD370" s="327"/>
      <c r="CE370" s="327"/>
      <c r="CF370" s="327"/>
      <c r="CG370" s="327"/>
      <c r="CH370" s="327"/>
      <c r="CI370" s="327"/>
      <c r="CJ370" s="327"/>
      <c r="CK370" s="327"/>
      <c r="CL370" s="327"/>
      <c r="CM370" s="327"/>
      <c r="CN370" s="327"/>
      <c r="CO370" s="327"/>
      <c r="CP370" s="327"/>
      <c r="CQ370" s="327"/>
      <c r="CR370" s="327"/>
      <c r="CS370" s="327"/>
      <c r="CT370" s="327"/>
      <c r="CU370" s="327"/>
      <c r="CV370" s="327"/>
      <c r="CW370" s="327"/>
      <c r="CX370" s="327"/>
      <c r="CY370" s="327"/>
      <c r="CZ370" s="327"/>
      <c r="DA370" s="327"/>
      <c r="DB370" s="327"/>
      <c r="DC370" s="327"/>
      <c r="DD370" s="327"/>
      <c r="DE370" s="327"/>
      <c r="DF370" s="327"/>
      <c r="DG370" s="327"/>
      <c r="DH370" s="327"/>
      <c r="DI370" s="327"/>
      <c r="DJ370" s="327"/>
      <c r="DK370" s="327"/>
      <c r="DL370" s="327"/>
      <c r="DM370" s="327"/>
      <c r="DN370" s="327"/>
      <c r="DO370" s="327"/>
      <c r="DP370" s="327"/>
      <c r="DQ370" s="327"/>
      <c r="DR370" s="327"/>
      <c r="DS370" s="327"/>
      <c r="DT370" s="327"/>
      <c r="DU370" s="327"/>
      <c r="DV370" s="327"/>
      <c r="DW370" s="327"/>
      <c r="DX370" s="327"/>
      <c r="DY370" s="327"/>
      <c r="DZ370" s="327"/>
      <c r="EA370" s="327"/>
      <c r="EB370" s="327"/>
      <c r="EC370" s="327"/>
      <c r="ED370" s="327"/>
      <c r="EE370" s="327"/>
      <c r="EF370" s="327"/>
      <c r="EG370" s="327"/>
      <c r="EH370" s="327"/>
      <c r="EI370" s="327"/>
      <c r="EJ370" s="327"/>
      <c r="EK370" s="327"/>
      <c r="EL370" s="327"/>
      <c r="EM370" s="327"/>
      <c r="EN370" s="327"/>
      <c r="EO370" s="327"/>
      <c r="EP370" s="327"/>
      <c r="EQ370" s="327"/>
      <c r="ER370" s="327"/>
    </row>
    <row r="371" spans="1:148" s="328" customFormat="1" x14ac:dyDescent="0.3">
      <c r="A371" s="332"/>
      <c r="F371" s="367"/>
      <c r="H371" s="332"/>
      <c r="I371" s="490"/>
      <c r="J371" s="490"/>
      <c r="K371" s="368"/>
      <c r="M371" s="369"/>
      <c r="O371" s="512"/>
      <c r="P371" s="512"/>
      <c r="Q371" s="368"/>
      <c r="R371" s="332"/>
      <c r="S371" s="332"/>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7"/>
      <c r="AY371" s="327"/>
      <c r="AZ371" s="327"/>
      <c r="BA371" s="327"/>
      <c r="BB371" s="327"/>
      <c r="BC371" s="327"/>
      <c r="BD371" s="327"/>
      <c r="BE371" s="327"/>
      <c r="BF371" s="327"/>
      <c r="BG371" s="327"/>
      <c r="BH371" s="327"/>
      <c r="BI371" s="327"/>
      <c r="BJ371" s="327"/>
      <c r="BK371" s="327"/>
      <c r="BL371" s="327"/>
      <c r="BM371" s="327"/>
      <c r="BN371" s="327"/>
      <c r="BO371" s="327"/>
      <c r="BP371" s="327"/>
      <c r="BQ371" s="327"/>
      <c r="BR371" s="327"/>
      <c r="BS371" s="327"/>
      <c r="BT371" s="327"/>
      <c r="BU371" s="327"/>
      <c r="BV371" s="327"/>
      <c r="BW371" s="327"/>
      <c r="BX371" s="327"/>
      <c r="BY371" s="327"/>
      <c r="BZ371" s="327"/>
      <c r="CA371" s="327"/>
      <c r="CB371" s="327"/>
      <c r="CC371" s="327"/>
      <c r="CD371" s="327"/>
      <c r="CE371" s="327"/>
      <c r="CF371" s="327"/>
      <c r="CG371" s="327"/>
      <c r="CH371" s="327"/>
      <c r="CI371" s="327"/>
      <c r="CJ371" s="327"/>
      <c r="CK371" s="327"/>
      <c r="CL371" s="327"/>
      <c r="CM371" s="327"/>
      <c r="CN371" s="327"/>
      <c r="CO371" s="327"/>
      <c r="CP371" s="327"/>
      <c r="CQ371" s="327"/>
      <c r="CR371" s="327"/>
      <c r="CS371" s="327"/>
      <c r="CT371" s="327"/>
      <c r="CU371" s="327"/>
      <c r="CV371" s="327"/>
      <c r="CW371" s="327"/>
      <c r="CX371" s="327"/>
      <c r="CY371" s="327"/>
      <c r="CZ371" s="327"/>
      <c r="DA371" s="327"/>
      <c r="DB371" s="327"/>
      <c r="DC371" s="327"/>
      <c r="DD371" s="327"/>
      <c r="DE371" s="327"/>
      <c r="DF371" s="327"/>
      <c r="DG371" s="327"/>
      <c r="DH371" s="327"/>
      <c r="DI371" s="327"/>
      <c r="DJ371" s="327"/>
      <c r="DK371" s="327"/>
      <c r="DL371" s="327"/>
      <c r="DM371" s="327"/>
      <c r="DN371" s="327"/>
      <c r="DO371" s="327"/>
      <c r="DP371" s="327"/>
      <c r="DQ371" s="327"/>
      <c r="DR371" s="327"/>
      <c r="DS371" s="327"/>
      <c r="DT371" s="327"/>
      <c r="DU371" s="327"/>
      <c r="DV371" s="327"/>
      <c r="DW371" s="327"/>
      <c r="DX371" s="327"/>
      <c r="DY371" s="327"/>
      <c r="DZ371" s="327"/>
      <c r="EA371" s="327"/>
      <c r="EB371" s="327"/>
      <c r="EC371" s="327"/>
      <c r="ED371" s="327"/>
      <c r="EE371" s="327"/>
      <c r="EF371" s="327"/>
      <c r="EG371" s="327"/>
      <c r="EH371" s="327"/>
      <c r="EI371" s="327"/>
      <c r="EJ371" s="327"/>
      <c r="EK371" s="327"/>
      <c r="EL371" s="327"/>
      <c r="EM371" s="327"/>
      <c r="EN371" s="327"/>
      <c r="EO371" s="327"/>
      <c r="EP371" s="327"/>
      <c r="EQ371" s="327"/>
      <c r="ER371" s="327"/>
    </row>
    <row r="372" spans="1:148" s="328" customFormat="1" x14ac:dyDescent="0.3">
      <c r="A372" s="332"/>
      <c r="F372" s="367"/>
      <c r="H372" s="332"/>
      <c r="I372" s="490"/>
      <c r="J372" s="490"/>
      <c r="K372" s="368"/>
      <c r="M372" s="369"/>
      <c r="O372" s="512"/>
      <c r="P372" s="512"/>
      <c r="Q372" s="368"/>
      <c r="R372" s="332"/>
      <c r="S372" s="332"/>
      <c r="T372" s="327"/>
      <c r="U372" s="327"/>
      <c r="V372" s="327"/>
      <c r="W372" s="327"/>
      <c r="X372" s="327"/>
      <c r="Y372" s="327"/>
      <c r="Z372" s="327"/>
      <c r="AA372" s="327"/>
      <c r="AB372" s="327"/>
      <c r="AC372" s="327"/>
      <c r="AD372" s="327"/>
      <c r="AE372" s="327"/>
      <c r="AF372" s="327"/>
      <c r="AG372" s="327"/>
      <c r="AH372" s="327"/>
      <c r="AI372" s="327"/>
      <c r="AJ372" s="327"/>
      <c r="AK372" s="327"/>
      <c r="AL372" s="327"/>
      <c r="AM372" s="327"/>
      <c r="AN372" s="327"/>
      <c r="AO372" s="327"/>
      <c r="AP372" s="327"/>
      <c r="AQ372" s="327"/>
      <c r="AR372" s="327"/>
      <c r="AS372" s="327"/>
      <c r="AT372" s="327"/>
      <c r="AU372" s="327"/>
      <c r="AV372" s="327"/>
      <c r="AW372" s="327"/>
      <c r="AX372" s="327"/>
      <c r="AY372" s="327"/>
      <c r="AZ372" s="327"/>
      <c r="BA372" s="327"/>
      <c r="BB372" s="327"/>
      <c r="BC372" s="327"/>
      <c r="BD372" s="327"/>
      <c r="BE372" s="327"/>
      <c r="BF372" s="327"/>
      <c r="BG372" s="327"/>
      <c r="BH372" s="327"/>
      <c r="BI372" s="327"/>
      <c r="BJ372" s="327"/>
      <c r="BK372" s="327"/>
      <c r="BL372" s="327"/>
      <c r="BM372" s="327"/>
      <c r="BN372" s="327"/>
      <c r="BO372" s="327"/>
      <c r="BP372" s="327"/>
      <c r="BQ372" s="327"/>
      <c r="BR372" s="327"/>
      <c r="BS372" s="327"/>
      <c r="BT372" s="327"/>
      <c r="BU372" s="327"/>
      <c r="BV372" s="327"/>
      <c r="BW372" s="327"/>
      <c r="BX372" s="327"/>
      <c r="BY372" s="327"/>
      <c r="BZ372" s="327"/>
      <c r="CA372" s="327"/>
      <c r="CB372" s="327"/>
      <c r="CC372" s="327"/>
      <c r="CD372" s="327"/>
      <c r="CE372" s="327"/>
      <c r="CF372" s="327"/>
      <c r="CG372" s="327"/>
      <c r="CH372" s="327"/>
      <c r="CI372" s="327"/>
      <c r="CJ372" s="327"/>
      <c r="CK372" s="327"/>
      <c r="CL372" s="327"/>
      <c r="CM372" s="327"/>
      <c r="CN372" s="327"/>
      <c r="CO372" s="327"/>
      <c r="CP372" s="327"/>
      <c r="CQ372" s="327"/>
      <c r="CR372" s="327"/>
      <c r="CS372" s="327"/>
      <c r="CT372" s="327"/>
      <c r="CU372" s="327"/>
      <c r="CV372" s="327"/>
      <c r="CW372" s="327"/>
      <c r="CX372" s="327"/>
      <c r="CY372" s="327"/>
      <c r="CZ372" s="327"/>
      <c r="DA372" s="327"/>
      <c r="DB372" s="327"/>
      <c r="DC372" s="327"/>
      <c r="DD372" s="327"/>
      <c r="DE372" s="327"/>
      <c r="DF372" s="327"/>
      <c r="DG372" s="327"/>
      <c r="DH372" s="327"/>
      <c r="DI372" s="327"/>
      <c r="DJ372" s="327"/>
      <c r="DK372" s="327"/>
      <c r="DL372" s="327"/>
      <c r="DM372" s="327"/>
      <c r="DN372" s="327"/>
      <c r="DO372" s="327"/>
      <c r="DP372" s="327"/>
      <c r="DQ372" s="327"/>
      <c r="DR372" s="327"/>
      <c r="DS372" s="327"/>
      <c r="DT372" s="327"/>
      <c r="DU372" s="327"/>
      <c r="DV372" s="327"/>
      <c r="DW372" s="327"/>
      <c r="DX372" s="327"/>
      <c r="DY372" s="327"/>
      <c r="DZ372" s="327"/>
      <c r="EA372" s="327"/>
      <c r="EB372" s="327"/>
      <c r="EC372" s="327"/>
      <c r="ED372" s="327"/>
      <c r="EE372" s="327"/>
      <c r="EF372" s="327"/>
      <c r="EG372" s="327"/>
      <c r="EH372" s="327"/>
      <c r="EI372" s="327"/>
      <c r="EJ372" s="327"/>
      <c r="EK372" s="327"/>
      <c r="EL372" s="327"/>
      <c r="EM372" s="327"/>
      <c r="EN372" s="327"/>
      <c r="EO372" s="327"/>
      <c r="EP372" s="327"/>
      <c r="EQ372" s="327"/>
      <c r="ER372" s="327"/>
    </row>
    <row r="373" spans="1:148" s="328" customFormat="1" x14ac:dyDescent="0.3">
      <c r="A373" s="332"/>
      <c r="F373" s="367"/>
      <c r="H373" s="332"/>
      <c r="I373" s="490"/>
      <c r="J373" s="490"/>
      <c r="K373" s="368"/>
      <c r="M373" s="369"/>
      <c r="O373" s="512"/>
      <c r="P373" s="512"/>
      <c r="Q373" s="368"/>
      <c r="R373" s="332"/>
      <c r="S373" s="332"/>
      <c r="T373" s="327"/>
      <c r="U373" s="327"/>
      <c r="V373" s="327"/>
      <c r="W373" s="327"/>
      <c r="X373" s="327"/>
      <c r="Y373" s="327"/>
      <c r="Z373" s="327"/>
      <c r="AA373" s="327"/>
      <c r="AB373" s="327"/>
      <c r="AC373" s="327"/>
      <c r="AD373" s="327"/>
      <c r="AE373" s="327"/>
      <c r="AF373" s="327"/>
      <c r="AG373" s="327"/>
      <c r="AH373" s="327"/>
      <c r="AI373" s="327"/>
      <c r="AJ373" s="327"/>
      <c r="AK373" s="327"/>
      <c r="AL373" s="327"/>
      <c r="AM373" s="327"/>
      <c r="AN373" s="327"/>
      <c r="AO373" s="327"/>
      <c r="AP373" s="327"/>
      <c r="AQ373" s="327"/>
      <c r="AR373" s="327"/>
      <c r="AS373" s="327"/>
      <c r="AT373" s="327"/>
      <c r="AU373" s="327"/>
      <c r="AV373" s="327"/>
      <c r="AW373" s="327"/>
      <c r="AX373" s="327"/>
      <c r="AY373" s="327"/>
      <c r="AZ373" s="327"/>
      <c r="BA373" s="327"/>
      <c r="BB373" s="327"/>
      <c r="BC373" s="327"/>
      <c r="BD373" s="327"/>
      <c r="BE373" s="327"/>
      <c r="BF373" s="327"/>
      <c r="BG373" s="327"/>
      <c r="BH373" s="327"/>
      <c r="BI373" s="327"/>
      <c r="BJ373" s="327"/>
      <c r="BK373" s="327"/>
      <c r="BL373" s="327"/>
      <c r="BM373" s="327"/>
      <c r="BN373" s="327"/>
      <c r="BO373" s="327"/>
      <c r="BP373" s="327"/>
      <c r="BQ373" s="327"/>
      <c r="BR373" s="327"/>
      <c r="BS373" s="327"/>
      <c r="BT373" s="327"/>
      <c r="BU373" s="327"/>
      <c r="BV373" s="327"/>
      <c r="BW373" s="327"/>
      <c r="BX373" s="327"/>
      <c r="BY373" s="327"/>
      <c r="BZ373" s="327"/>
      <c r="CA373" s="327"/>
      <c r="CB373" s="327"/>
      <c r="CC373" s="327"/>
      <c r="CD373" s="327"/>
      <c r="CE373" s="327"/>
      <c r="CF373" s="327"/>
      <c r="CG373" s="327"/>
      <c r="CH373" s="327"/>
      <c r="CI373" s="327"/>
      <c r="CJ373" s="327"/>
      <c r="CK373" s="327"/>
      <c r="CL373" s="327"/>
      <c r="CM373" s="327"/>
      <c r="CN373" s="327"/>
      <c r="CO373" s="327"/>
      <c r="CP373" s="327"/>
      <c r="CQ373" s="327"/>
      <c r="CR373" s="327"/>
      <c r="CS373" s="327"/>
      <c r="CT373" s="327"/>
      <c r="CU373" s="327"/>
      <c r="CV373" s="327"/>
      <c r="CW373" s="327"/>
      <c r="CX373" s="327"/>
      <c r="CY373" s="327"/>
      <c r="CZ373" s="327"/>
      <c r="DA373" s="327"/>
      <c r="DB373" s="327"/>
      <c r="DC373" s="327"/>
      <c r="DD373" s="327"/>
      <c r="DE373" s="327"/>
      <c r="DF373" s="327"/>
      <c r="DG373" s="327"/>
      <c r="DH373" s="327"/>
      <c r="DI373" s="327"/>
      <c r="DJ373" s="327"/>
      <c r="DK373" s="327"/>
      <c r="DL373" s="327"/>
      <c r="DM373" s="327"/>
      <c r="DN373" s="327"/>
      <c r="DO373" s="327"/>
      <c r="DP373" s="327"/>
      <c r="DQ373" s="327"/>
      <c r="DR373" s="327"/>
      <c r="DS373" s="327"/>
      <c r="DT373" s="327"/>
      <c r="DU373" s="327"/>
      <c r="DV373" s="327"/>
      <c r="DW373" s="327"/>
      <c r="DX373" s="327"/>
      <c r="DY373" s="327"/>
      <c r="DZ373" s="327"/>
      <c r="EA373" s="327"/>
      <c r="EB373" s="327"/>
      <c r="EC373" s="327"/>
      <c r="ED373" s="327"/>
      <c r="EE373" s="327"/>
      <c r="EF373" s="327"/>
      <c r="EG373" s="327"/>
      <c r="EH373" s="327"/>
      <c r="EI373" s="327"/>
      <c r="EJ373" s="327"/>
      <c r="EK373" s="327"/>
      <c r="EL373" s="327"/>
      <c r="EM373" s="327"/>
      <c r="EN373" s="327"/>
      <c r="EO373" s="327"/>
      <c r="EP373" s="327"/>
      <c r="EQ373" s="327"/>
      <c r="ER373" s="327"/>
    </row>
    <row r="374" spans="1:148" s="328" customFormat="1" x14ac:dyDescent="0.3">
      <c r="A374" s="332"/>
      <c r="F374" s="367"/>
      <c r="H374" s="332"/>
      <c r="I374" s="490"/>
      <c r="J374" s="490"/>
      <c r="K374" s="368"/>
      <c r="M374" s="369"/>
      <c r="O374" s="512"/>
      <c r="P374" s="512"/>
      <c r="Q374" s="368"/>
      <c r="R374" s="332"/>
      <c r="S374" s="332"/>
      <c r="T374" s="327"/>
      <c r="U374" s="327"/>
      <c r="V374" s="327"/>
      <c r="W374" s="327"/>
      <c r="X374" s="327"/>
      <c r="Y374" s="327"/>
      <c r="Z374" s="327"/>
      <c r="AA374" s="327"/>
      <c r="AB374" s="327"/>
      <c r="AC374" s="327"/>
      <c r="AD374" s="327"/>
      <c r="AE374" s="327"/>
      <c r="AF374" s="327"/>
      <c r="AG374" s="327"/>
      <c r="AH374" s="327"/>
      <c r="AI374" s="327"/>
      <c r="AJ374" s="327"/>
      <c r="AK374" s="327"/>
      <c r="AL374" s="327"/>
      <c r="AM374" s="327"/>
      <c r="AN374" s="327"/>
      <c r="AO374" s="327"/>
      <c r="AP374" s="327"/>
      <c r="AQ374" s="327"/>
      <c r="AR374" s="327"/>
      <c r="AS374" s="327"/>
      <c r="AT374" s="327"/>
      <c r="AU374" s="327"/>
      <c r="AV374" s="327"/>
      <c r="AW374" s="327"/>
      <c r="AX374" s="327"/>
      <c r="AY374" s="327"/>
      <c r="AZ374" s="327"/>
      <c r="BA374" s="327"/>
      <c r="BB374" s="327"/>
      <c r="BC374" s="327"/>
      <c r="BD374" s="327"/>
      <c r="BE374" s="327"/>
      <c r="BF374" s="327"/>
      <c r="BG374" s="327"/>
      <c r="BH374" s="327"/>
      <c r="BI374" s="327"/>
      <c r="BJ374" s="327"/>
      <c r="BK374" s="327"/>
      <c r="BL374" s="327"/>
      <c r="BM374" s="327"/>
      <c r="BN374" s="327"/>
      <c r="BO374" s="327"/>
      <c r="BP374" s="327"/>
      <c r="BQ374" s="327"/>
      <c r="BR374" s="327"/>
      <c r="BS374" s="327"/>
      <c r="BT374" s="327"/>
      <c r="BU374" s="327"/>
      <c r="BV374" s="327"/>
      <c r="BW374" s="327"/>
      <c r="BX374" s="327"/>
      <c r="BY374" s="327"/>
      <c r="BZ374" s="327"/>
      <c r="CA374" s="327"/>
      <c r="CB374" s="327"/>
      <c r="CC374" s="327"/>
      <c r="CD374" s="327"/>
      <c r="CE374" s="327"/>
      <c r="CF374" s="327"/>
      <c r="CG374" s="327"/>
      <c r="CH374" s="327"/>
      <c r="CI374" s="327"/>
      <c r="CJ374" s="327"/>
      <c r="CK374" s="327"/>
      <c r="CL374" s="327"/>
      <c r="CM374" s="327"/>
      <c r="CN374" s="327"/>
      <c r="CO374" s="327"/>
      <c r="CP374" s="327"/>
      <c r="CQ374" s="327"/>
      <c r="CR374" s="327"/>
      <c r="CS374" s="327"/>
      <c r="CT374" s="327"/>
      <c r="CU374" s="327"/>
      <c r="CV374" s="327"/>
      <c r="CW374" s="327"/>
      <c r="CX374" s="327"/>
      <c r="CY374" s="327"/>
      <c r="CZ374" s="327"/>
      <c r="DA374" s="327"/>
      <c r="DB374" s="327"/>
      <c r="DC374" s="327"/>
      <c r="DD374" s="327"/>
      <c r="DE374" s="327"/>
      <c r="DF374" s="327"/>
      <c r="DG374" s="327"/>
      <c r="DH374" s="327"/>
      <c r="DI374" s="327"/>
      <c r="DJ374" s="327"/>
      <c r="DK374" s="327"/>
      <c r="DL374" s="327"/>
      <c r="DM374" s="327"/>
      <c r="DN374" s="327"/>
      <c r="DO374" s="327"/>
      <c r="DP374" s="327"/>
      <c r="DQ374" s="327"/>
      <c r="DR374" s="327"/>
      <c r="DS374" s="327"/>
      <c r="DT374" s="327"/>
      <c r="DU374" s="327"/>
      <c r="DV374" s="327"/>
      <c r="DW374" s="327"/>
      <c r="DX374" s="327"/>
      <c r="DY374" s="327"/>
      <c r="DZ374" s="327"/>
      <c r="EA374" s="327"/>
      <c r="EB374" s="327"/>
      <c r="EC374" s="327"/>
      <c r="ED374" s="327"/>
      <c r="EE374" s="327"/>
      <c r="EF374" s="327"/>
      <c r="EG374" s="327"/>
      <c r="EH374" s="327"/>
      <c r="EI374" s="327"/>
      <c r="EJ374" s="327"/>
      <c r="EK374" s="327"/>
      <c r="EL374" s="327"/>
      <c r="EM374" s="327"/>
      <c r="EN374" s="327"/>
      <c r="EO374" s="327"/>
      <c r="EP374" s="327"/>
      <c r="EQ374" s="327"/>
      <c r="ER374" s="327"/>
    </row>
    <row r="375" spans="1:148" s="328" customFormat="1" x14ac:dyDescent="0.3">
      <c r="A375" s="332"/>
      <c r="F375" s="367"/>
      <c r="H375" s="332"/>
      <c r="I375" s="490"/>
      <c r="J375" s="490"/>
      <c r="K375" s="368"/>
      <c r="M375" s="369"/>
      <c r="O375" s="512"/>
      <c r="P375" s="512"/>
      <c r="Q375" s="368"/>
      <c r="R375" s="332"/>
      <c r="S375" s="332"/>
      <c r="T375" s="327"/>
      <c r="U375" s="327"/>
      <c r="V375" s="327"/>
      <c r="W375" s="327"/>
      <c r="X375" s="327"/>
      <c r="Y375" s="327"/>
      <c r="Z375" s="327"/>
      <c r="AA375" s="327"/>
      <c r="AB375" s="327"/>
      <c r="AC375" s="327"/>
      <c r="AD375" s="327"/>
      <c r="AE375" s="327"/>
      <c r="AF375" s="327"/>
      <c r="AG375" s="327"/>
      <c r="AH375" s="327"/>
      <c r="AI375" s="327"/>
      <c r="AJ375" s="327"/>
      <c r="AK375" s="327"/>
      <c r="AL375" s="327"/>
      <c r="AM375" s="327"/>
      <c r="AN375" s="327"/>
      <c r="AO375" s="327"/>
      <c r="AP375" s="327"/>
      <c r="AQ375" s="327"/>
      <c r="AR375" s="327"/>
      <c r="AS375" s="327"/>
      <c r="AT375" s="327"/>
      <c r="AU375" s="327"/>
      <c r="AV375" s="327"/>
      <c r="AW375" s="327"/>
      <c r="AX375" s="327"/>
      <c r="AY375" s="327"/>
      <c r="AZ375" s="327"/>
      <c r="BA375" s="327"/>
      <c r="BB375" s="327"/>
      <c r="BC375" s="327"/>
      <c r="BD375" s="327"/>
      <c r="BE375" s="327"/>
      <c r="BF375" s="327"/>
      <c r="BG375" s="327"/>
      <c r="BH375" s="327"/>
      <c r="BI375" s="327"/>
      <c r="BJ375" s="327"/>
      <c r="BK375" s="327"/>
      <c r="BL375" s="327"/>
      <c r="BM375" s="327"/>
      <c r="BN375" s="327"/>
      <c r="BO375" s="327"/>
      <c r="BP375" s="327"/>
      <c r="BQ375" s="327"/>
      <c r="BR375" s="327"/>
      <c r="BS375" s="327"/>
      <c r="BT375" s="327"/>
      <c r="BU375" s="327"/>
      <c r="BV375" s="327"/>
      <c r="BW375" s="327"/>
      <c r="BX375" s="327"/>
      <c r="BY375" s="327"/>
      <c r="BZ375" s="327"/>
      <c r="CA375" s="327"/>
      <c r="CB375" s="327"/>
      <c r="CC375" s="327"/>
      <c r="CD375" s="327"/>
      <c r="CE375" s="327"/>
      <c r="CF375" s="327"/>
      <c r="CG375" s="327"/>
      <c r="CH375" s="327"/>
      <c r="CI375" s="327"/>
      <c r="CJ375" s="327"/>
      <c r="CK375" s="327"/>
      <c r="CL375" s="327"/>
      <c r="CM375" s="327"/>
      <c r="CN375" s="327"/>
      <c r="CO375" s="327"/>
      <c r="CP375" s="327"/>
      <c r="CQ375" s="327"/>
      <c r="CR375" s="327"/>
      <c r="CS375" s="327"/>
      <c r="CT375" s="327"/>
      <c r="CU375" s="327"/>
      <c r="CV375" s="327"/>
      <c r="CW375" s="327"/>
      <c r="CX375" s="327"/>
      <c r="CY375" s="327"/>
      <c r="CZ375" s="327"/>
      <c r="DA375" s="327"/>
      <c r="DB375" s="327"/>
      <c r="DC375" s="327"/>
      <c r="DD375" s="327"/>
      <c r="DE375" s="327"/>
      <c r="DF375" s="327"/>
      <c r="DG375" s="327"/>
      <c r="DH375" s="327"/>
      <c r="DI375" s="327"/>
      <c r="DJ375" s="327"/>
      <c r="DK375" s="327"/>
      <c r="DL375" s="327"/>
      <c r="DM375" s="327"/>
      <c r="DN375" s="327"/>
      <c r="DO375" s="327"/>
      <c r="DP375" s="327"/>
      <c r="DQ375" s="327"/>
      <c r="DR375" s="327"/>
      <c r="DS375" s="327"/>
      <c r="DT375" s="327"/>
      <c r="DU375" s="327"/>
      <c r="DV375" s="327"/>
      <c r="DW375" s="327"/>
      <c r="DX375" s="327"/>
      <c r="DY375" s="327"/>
      <c r="DZ375" s="327"/>
      <c r="EA375" s="327"/>
      <c r="EB375" s="327"/>
      <c r="EC375" s="327"/>
      <c r="ED375" s="327"/>
      <c r="EE375" s="327"/>
      <c r="EF375" s="327"/>
      <c r="EG375" s="327"/>
      <c r="EH375" s="327"/>
      <c r="EI375" s="327"/>
      <c r="EJ375" s="327"/>
      <c r="EK375" s="327"/>
      <c r="EL375" s="327"/>
      <c r="EM375" s="327"/>
      <c r="EN375" s="327"/>
      <c r="EO375" s="327"/>
      <c r="EP375" s="327"/>
      <c r="EQ375" s="327"/>
      <c r="ER375" s="327"/>
    </row>
    <row r="376" spans="1:148" s="328" customFormat="1" x14ac:dyDescent="0.3">
      <c r="A376" s="332"/>
      <c r="F376" s="367"/>
      <c r="H376" s="332"/>
      <c r="I376" s="490"/>
      <c r="J376" s="490"/>
      <c r="K376" s="368"/>
      <c r="M376" s="369"/>
      <c r="O376" s="512"/>
      <c r="P376" s="512"/>
      <c r="Q376" s="368"/>
      <c r="R376" s="332"/>
      <c r="S376" s="332"/>
      <c r="T376" s="327"/>
      <c r="U376" s="327"/>
      <c r="V376" s="327"/>
      <c r="W376" s="327"/>
      <c r="X376" s="327"/>
      <c r="Y376" s="327"/>
      <c r="Z376" s="327"/>
      <c r="AA376" s="327"/>
      <c r="AB376" s="327"/>
      <c r="AC376" s="327"/>
      <c r="AD376" s="327"/>
      <c r="AE376" s="327"/>
      <c r="AF376" s="327"/>
      <c r="AG376" s="327"/>
      <c r="AH376" s="327"/>
      <c r="AI376" s="327"/>
      <c r="AJ376" s="327"/>
      <c r="AK376" s="327"/>
      <c r="AL376" s="327"/>
      <c r="AM376" s="327"/>
      <c r="AN376" s="327"/>
      <c r="AO376" s="327"/>
      <c r="AP376" s="327"/>
      <c r="AQ376" s="327"/>
      <c r="AR376" s="327"/>
      <c r="AS376" s="327"/>
      <c r="AT376" s="327"/>
      <c r="AU376" s="327"/>
      <c r="AV376" s="327"/>
      <c r="AW376" s="327"/>
      <c r="AX376" s="327"/>
      <c r="AY376" s="327"/>
      <c r="AZ376" s="327"/>
      <c r="BA376" s="327"/>
      <c r="BB376" s="327"/>
      <c r="BC376" s="327"/>
      <c r="BD376" s="327"/>
      <c r="BE376" s="327"/>
      <c r="BF376" s="327"/>
      <c r="BG376" s="327"/>
      <c r="BH376" s="327"/>
      <c r="BI376" s="327"/>
      <c r="BJ376" s="327"/>
      <c r="BK376" s="327"/>
      <c r="BL376" s="327"/>
      <c r="BM376" s="327"/>
      <c r="BN376" s="327"/>
      <c r="BO376" s="327"/>
      <c r="BP376" s="327"/>
      <c r="BQ376" s="327"/>
      <c r="BR376" s="327"/>
      <c r="BS376" s="327"/>
      <c r="BT376" s="327"/>
      <c r="BU376" s="327"/>
      <c r="BV376" s="327"/>
      <c r="BW376" s="327"/>
      <c r="BX376" s="327"/>
      <c r="BY376" s="327"/>
      <c r="BZ376" s="327"/>
      <c r="CA376" s="327"/>
      <c r="CB376" s="327"/>
      <c r="CC376" s="327"/>
      <c r="CD376" s="327"/>
      <c r="CE376" s="327"/>
      <c r="CF376" s="327"/>
      <c r="CG376" s="327"/>
      <c r="CH376" s="327"/>
      <c r="CI376" s="327"/>
      <c r="CJ376" s="327"/>
      <c r="CK376" s="327"/>
      <c r="CL376" s="327"/>
      <c r="CM376" s="327"/>
      <c r="CN376" s="327"/>
      <c r="CO376" s="327"/>
      <c r="CP376" s="327"/>
      <c r="CQ376" s="327"/>
      <c r="CR376" s="327"/>
      <c r="CS376" s="327"/>
      <c r="CT376" s="327"/>
      <c r="CU376" s="327"/>
      <c r="CV376" s="327"/>
      <c r="CW376" s="327"/>
      <c r="CX376" s="327"/>
      <c r="CY376" s="327"/>
      <c r="CZ376" s="327"/>
      <c r="DA376" s="327"/>
      <c r="DB376" s="327"/>
      <c r="DC376" s="327"/>
      <c r="DD376" s="327"/>
      <c r="DE376" s="327"/>
      <c r="DF376" s="327"/>
      <c r="DG376" s="327"/>
      <c r="DH376" s="327"/>
      <c r="DI376" s="327"/>
      <c r="DJ376" s="327"/>
      <c r="DK376" s="327"/>
      <c r="DL376" s="327"/>
      <c r="DM376" s="327"/>
      <c r="DN376" s="327"/>
      <c r="DO376" s="327"/>
      <c r="DP376" s="327"/>
      <c r="DQ376" s="327"/>
      <c r="DR376" s="327"/>
      <c r="DS376" s="327"/>
      <c r="DT376" s="327"/>
      <c r="DU376" s="327"/>
      <c r="DV376" s="327"/>
      <c r="DW376" s="327"/>
      <c r="DX376" s="327"/>
      <c r="DY376" s="327"/>
      <c r="DZ376" s="327"/>
      <c r="EA376" s="327"/>
      <c r="EB376" s="327"/>
      <c r="EC376" s="327"/>
      <c r="ED376" s="327"/>
      <c r="EE376" s="327"/>
      <c r="EF376" s="327"/>
      <c r="EG376" s="327"/>
      <c r="EH376" s="327"/>
      <c r="EI376" s="327"/>
      <c r="EJ376" s="327"/>
      <c r="EK376" s="327"/>
      <c r="EL376" s="327"/>
      <c r="EM376" s="327"/>
      <c r="EN376" s="327"/>
      <c r="EO376" s="327"/>
      <c r="EP376" s="327"/>
      <c r="EQ376" s="327"/>
      <c r="ER376" s="327"/>
    </row>
    <row r="377" spans="1:148" s="328" customFormat="1" x14ac:dyDescent="0.3">
      <c r="A377" s="332"/>
      <c r="F377" s="367"/>
      <c r="H377" s="332"/>
      <c r="I377" s="490"/>
      <c r="J377" s="490"/>
      <c r="K377" s="368"/>
      <c r="M377" s="369"/>
      <c r="O377" s="512"/>
      <c r="P377" s="512"/>
      <c r="Q377" s="368"/>
      <c r="R377" s="332"/>
      <c r="S377" s="332"/>
      <c r="T377" s="327"/>
      <c r="U377" s="327"/>
      <c r="V377" s="327"/>
      <c r="W377" s="327"/>
      <c r="X377" s="327"/>
      <c r="Y377" s="327"/>
      <c r="Z377" s="327"/>
      <c r="AA377" s="327"/>
      <c r="AB377" s="327"/>
      <c r="AC377" s="327"/>
      <c r="AD377" s="327"/>
      <c r="AE377" s="327"/>
      <c r="AF377" s="327"/>
      <c r="AG377" s="327"/>
      <c r="AH377" s="327"/>
      <c r="AI377" s="327"/>
      <c r="AJ377" s="327"/>
      <c r="AK377" s="327"/>
      <c r="AL377" s="327"/>
      <c r="AM377" s="327"/>
      <c r="AN377" s="327"/>
      <c r="AO377" s="327"/>
      <c r="AP377" s="327"/>
      <c r="AQ377" s="327"/>
      <c r="AR377" s="327"/>
      <c r="AS377" s="327"/>
      <c r="AT377" s="327"/>
      <c r="AU377" s="327"/>
      <c r="AV377" s="327"/>
      <c r="AW377" s="327"/>
      <c r="AX377" s="327"/>
      <c r="AY377" s="327"/>
      <c r="AZ377" s="327"/>
      <c r="BA377" s="327"/>
      <c r="BB377" s="327"/>
      <c r="BC377" s="327"/>
      <c r="BD377" s="327"/>
      <c r="BE377" s="327"/>
      <c r="BF377" s="327"/>
      <c r="BG377" s="327"/>
      <c r="BH377" s="327"/>
      <c r="BI377" s="327"/>
      <c r="BJ377" s="327"/>
      <c r="BK377" s="327"/>
      <c r="BL377" s="327"/>
      <c r="BM377" s="327"/>
      <c r="BN377" s="327"/>
      <c r="BO377" s="327"/>
      <c r="BP377" s="327"/>
      <c r="BQ377" s="327"/>
      <c r="BR377" s="327"/>
      <c r="BS377" s="327"/>
      <c r="BT377" s="327"/>
      <c r="BU377" s="327"/>
      <c r="BV377" s="327"/>
      <c r="BW377" s="327"/>
      <c r="BX377" s="327"/>
      <c r="BY377" s="327"/>
      <c r="BZ377" s="327"/>
      <c r="CA377" s="327"/>
      <c r="CB377" s="327"/>
      <c r="CC377" s="327"/>
      <c r="CD377" s="327"/>
      <c r="CE377" s="327"/>
      <c r="CF377" s="327"/>
      <c r="CG377" s="327"/>
      <c r="CH377" s="327"/>
      <c r="CI377" s="327"/>
      <c r="CJ377" s="327"/>
      <c r="CK377" s="327"/>
      <c r="CL377" s="327"/>
      <c r="CM377" s="327"/>
      <c r="CN377" s="327"/>
      <c r="CO377" s="327"/>
      <c r="CP377" s="327"/>
      <c r="CQ377" s="327"/>
      <c r="CR377" s="327"/>
      <c r="CS377" s="327"/>
      <c r="CT377" s="327"/>
      <c r="CU377" s="327"/>
      <c r="CV377" s="327"/>
      <c r="CW377" s="327"/>
      <c r="CX377" s="327"/>
      <c r="CY377" s="327"/>
      <c r="CZ377" s="327"/>
      <c r="DA377" s="327"/>
      <c r="DB377" s="327"/>
      <c r="DC377" s="327"/>
      <c r="DD377" s="327"/>
      <c r="DE377" s="327"/>
      <c r="DF377" s="327"/>
      <c r="DG377" s="327"/>
      <c r="DH377" s="327"/>
      <c r="DI377" s="327"/>
      <c r="DJ377" s="327"/>
      <c r="DK377" s="327"/>
      <c r="DL377" s="327"/>
      <c r="DM377" s="327"/>
      <c r="DN377" s="327"/>
      <c r="DO377" s="327"/>
      <c r="DP377" s="327"/>
      <c r="DQ377" s="327"/>
      <c r="DR377" s="327"/>
      <c r="DS377" s="327"/>
      <c r="DT377" s="327"/>
      <c r="DU377" s="327"/>
      <c r="DV377" s="327"/>
      <c r="DW377" s="327"/>
      <c r="DX377" s="327"/>
      <c r="DY377" s="327"/>
      <c r="DZ377" s="327"/>
      <c r="EA377" s="327"/>
      <c r="EB377" s="327"/>
      <c r="EC377" s="327"/>
      <c r="ED377" s="327"/>
      <c r="EE377" s="327"/>
      <c r="EF377" s="327"/>
      <c r="EG377" s="327"/>
      <c r="EH377" s="327"/>
      <c r="EI377" s="327"/>
      <c r="EJ377" s="327"/>
      <c r="EK377" s="327"/>
      <c r="EL377" s="327"/>
      <c r="EM377" s="327"/>
      <c r="EN377" s="327"/>
      <c r="EO377" s="327"/>
      <c r="EP377" s="327"/>
      <c r="EQ377" s="327"/>
      <c r="ER377" s="327"/>
    </row>
    <row r="378" spans="1:148" s="328" customFormat="1" x14ac:dyDescent="0.3">
      <c r="A378" s="332"/>
      <c r="F378" s="367"/>
      <c r="H378" s="332"/>
      <c r="I378" s="490"/>
      <c r="J378" s="490"/>
      <c r="K378" s="368"/>
      <c r="M378" s="369"/>
      <c r="O378" s="512"/>
      <c r="P378" s="512"/>
      <c r="Q378" s="368"/>
      <c r="R378" s="332"/>
      <c r="S378" s="332"/>
      <c r="T378" s="327"/>
      <c r="U378" s="327"/>
      <c r="V378" s="327"/>
      <c r="W378" s="327"/>
      <c r="X378" s="327"/>
      <c r="Y378" s="327"/>
      <c r="Z378" s="327"/>
      <c r="AA378" s="327"/>
      <c r="AB378" s="327"/>
      <c r="AC378" s="327"/>
      <c r="AD378" s="327"/>
      <c r="AE378" s="327"/>
      <c r="AF378" s="327"/>
      <c r="AG378" s="327"/>
      <c r="AH378" s="327"/>
      <c r="AI378" s="327"/>
      <c r="AJ378" s="327"/>
      <c r="AK378" s="327"/>
      <c r="AL378" s="327"/>
      <c r="AM378" s="327"/>
      <c r="AN378" s="327"/>
      <c r="AO378" s="327"/>
      <c r="AP378" s="327"/>
      <c r="AQ378" s="327"/>
      <c r="AR378" s="327"/>
      <c r="AS378" s="327"/>
      <c r="AT378" s="327"/>
      <c r="AU378" s="327"/>
      <c r="AV378" s="327"/>
      <c r="AW378" s="327"/>
      <c r="AX378" s="327"/>
      <c r="AY378" s="327"/>
      <c r="AZ378" s="327"/>
      <c r="BA378" s="327"/>
      <c r="BB378" s="327"/>
      <c r="BC378" s="327"/>
      <c r="BD378" s="327"/>
      <c r="BE378" s="327"/>
      <c r="BF378" s="327"/>
      <c r="BG378" s="327"/>
      <c r="BH378" s="327"/>
      <c r="BI378" s="327"/>
      <c r="BJ378" s="327"/>
      <c r="BK378" s="327"/>
      <c r="BL378" s="327"/>
      <c r="BM378" s="327"/>
      <c r="BN378" s="327"/>
      <c r="BO378" s="327"/>
      <c r="BP378" s="327"/>
      <c r="BQ378" s="327"/>
      <c r="BR378" s="327"/>
      <c r="BS378" s="327"/>
      <c r="BT378" s="327"/>
      <c r="BU378" s="327"/>
      <c r="BV378" s="327"/>
      <c r="BW378" s="327"/>
      <c r="BX378" s="327"/>
      <c r="BY378" s="327"/>
      <c r="BZ378" s="327"/>
      <c r="CA378" s="327"/>
      <c r="CB378" s="327"/>
      <c r="CC378" s="327"/>
      <c r="CD378" s="327"/>
      <c r="CE378" s="327"/>
      <c r="CF378" s="327"/>
      <c r="CG378" s="327"/>
      <c r="CH378" s="327"/>
      <c r="CI378" s="327"/>
      <c r="CJ378" s="327"/>
      <c r="CK378" s="327"/>
      <c r="CL378" s="327"/>
      <c r="CM378" s="327"/>
      <c r="CN378" s="327"/>
      <c r="CO378" s="327"/>
      <c r="CP378" s="327"/>
      <c r="CQ378" s="327"/>
      <c r="CR378" s="327"/>
      <c r="CS378" s="327"/>
      <c r="CT378" s="327"/>
      <c r="CU378" s="327"/>
      <c r="CV378" s="327"/>
      <c r="CW378" s="327"/>
      <c r="CX378" s="327"/>
      <c r="CY378" s="327"/>
      <c r="CZ378" s="327"/>
      <c r="DA378" s="327"/>
      <c r="DB378" s="327"/>
      <c r="DC378" s="327"/>
      <c r="DD378" s="327"/>
      <c r="DE378" s="327"/>
      <c r="DF378" s="327"/>
      <c r="DG378" s="327"/>
      <c r="DH378" s="327"/>
      <c r="DI378" s="327"/>
      <c r="DJ378" s="327"/>
      <c r="DK378" s="327"/>
      <c r="DL378" s="327"/>
      <c r="DM378" s="327"/>
      <c r="DN378" s="327"/>
      <c r="DO378" s="327"/>
      <c r="DP378" s="327"/>
      <c r="DQ378" s="327"/>
      <c r="DR378" s="327"/>
      <c r="DS378" s="327"/>
      <c r="DT378" s="327"/>
      <c r="DU378" s="327"/>
      <c r="DV378" s="327"/>
      <c r="DW378" s="327"/>
      <c r="DX378" s="327"/>
      <c r="DY378" s="327"/>
      <c r="DZ378" s="327"/>
      <c r="EA378" s="327"/>
      <c r="EB378" s="327"/>
      <c r="EC378" s="327"/>
      <c r="ED378" s="327"/>
      <c r="EE378" s="327"/>
      <c r="EF378" s="327"/>
      <c r="EG378" s="327"/>
      <c r="EH378" s="327"/>
      <c r="EI378" s="327"/>
      <c r="EJ378" s="327"/>
      <c r="EK378" s="327"/>
      <c r="EL378" s="327"/>
      <c r="EM378" s="327"/>
      <c r="EN378" s="327"/>
      <c r="EO378" s="327"/>
      <c r="EP378" s="327"/>
      <c r="EQ378" s="327"/>
      <c r="ER378" s="327"/>
    </row>
    <row r="379" spans="1:148" s="328" customFormat="1" x14ac:dyDescent="0.3">
      <c r="A379" s="332"/>
      <c r="F379" s="367"/>
      <c r="H379" s="332"/>
      <c r="I379" s="490"/>
      <c r="J379" s="490"/>
      <c r="K379" s="368"/>
      <c r="M379" s="369"/>
      <c r="O379" s="512"/>
      <c r="P379" s="512"/>
      <c r="Q379" s="368"/>
      <c r="R379" s="332"/>
      <c r="S379" s="332"/>
      <c r="T379" s="327"/>
      <c r="U379" s="327"/>
      <c r="V379" s="327"/>
      <c r="W379" s="327"/>
      <c r="X379" s="327"/>
      <c r="Y379" s="327"/>
      <c r="Z379" s="327"/>
      <c r="AA379" s="327"/>
      <c r="AB379" s="327"/>
      <c r="AC379" s="327"/>
      <c r="AD379" s="327"/>
      <c r="AE379" s="327"/>
      <c r="AF379" s="327"/>
      <c r="AG379" s="327"/>
      <c r="AH379" s="327"/>
      <c r="AI379" s="327"/>
      <c r="AJ379" s="327"/>
      <c r="AK379" s="327"/>
      <c r="AL379" s="327"/>
      <c r="AM379" s="327"/>
      <c r="AN379" s="327"/>
      <c r="AO379" s="327"/>
      <c r="AP379" s="327"/>
      <c r="AQ379" s="327"/>
      <c r="AR379" s="327"/>
      <c r="AS379" s="327"/>
      <c r="AT379" s="327"/>
      <c r="AU379" s="327"/>
      <c r="AV379" s="327"/>
      <c r="AW379" s="327"/>
      <c r="AX379" s="327"/>
      <c r="AY379" s="327"/>
      <c r="AZ379" s="327"/>
      <c r="BA379" s="327"/>
      <c r="BB379" s="327"/>
      <c r="BC379" s="327"/>
      <c r="BD379" s="327"/>
      <c r="BE379" s="327"/>
      <c r="BF379" s="327"/>
      <c r="BG379" s="327"/>
      <c r="BH379" s="327"/>
      <c r="BI379" s="327"/>
      <c r="BJ379" s="327"/>
      <c r="BK379" s="327"/>
      <c r="BL379" s="327"/>
      <c r="BM379" s="327"/>
      <c r="BN379" s="327"/>
      <c r="BO379" s="327"/>
      <c r="BP379" s="327"/>
      <c r="BQ379" s="327"/>
      <c r="BR379" s="327"/>
      <c r="BS379" s="327"/>
      <c r="BT379" s="327"/>
      <c r="BU379" s="327"/>
      <c r="BV379" s="327"/>
      <c r="BW379" s="327"/>
      <c r="BX379" s="327"/>
      <c r="BY379" s="327"/>
      <c r="BZ379" s="327"/>
      <c r="CA379" s="327"/>
      <c r="CB379" s="327"/>
      <c r="CC379" s="327"/>
      <c r="CD379" s="327"/>
      <c r="CE379" s="327"/>
      <c r="CF379" s="327"/>
      <c r="CG379" s="327"/>
      <c r="CH379" s="327"/>
      <c r="CI379" s="327"/>
      <c r="CJ379" s="327"/>
      <c r="CK379" s="327"/>
      <c r="CL379" s="327"/>
      <c r="CM379" s="327"/>
      <c r="CN379" s="327"/>
      <c r="CO379" s="327"/>
      <c r="CP379" s="327"/>
      <c r="CQ379" s="327"/>
      <c r="CR379" s="327"/>
      <c r="CS379" s="327"/>
      <c r="CT379" s="327"/>
      <c r="CU379" s="327"/>
      <c r="CV379" s="327"/>
      <c r="CW379" s="327"/>
      <c r="CX379" s="327"/>
      <c r="CY379" s="327"/>
      <c r="CZ379" s="327"/>
      <c r="DA379" s="327"/>
      <c r="DB379" s="327"/>
      <c r="DC379" s="327"/>
      <c r="DD379" s="327"/>
      <c r="DE379" s="327"/>
      <c r="DF379" s="327"/>
      <c r="DG379" s="327"/>
      <c r="DH379" s="327"/>
      <c r="DI379" s="327"/>
      <c r="DJ379" s="327"/>
      <c r="DK379" s="327"/>
      <c r="DL379" s="327"/>
      <c r="DM379" s="327"/>
      <c r="DN379" s="327"/>
      <c r="DO379" s="327"/>
      <c r="DP379" s="327"/>
      <c r="DQ379" s="327"/>
      <c r="DR379" s="327"/>
      <c r="DS379" s="327"/>
      <c r="DT379" s="327"/>
      <c r="DU379" s="327"/>
      <c r="DV379" s="327"/>
      <c r="DW379" s="327"/>
      <c r="DX379" s="327"/>
      <c r="DY379" s="327"/>
      <c r="DZ379" s="327"/>
      <c r="EA379" s="327"/>
      <c r="EB379" s="327"/>
      <c r="EC379" s="327"/>
      <c r="ED379" s="327"/>
      <c r="EE379" s="327"/>
      <c r="EF379" s="327"/>
      <c r="EG379" s="327"/>
      <c r="EH379" s="327"/>
      <c r="EI379" s="327"/>
      <c r="EJ379" s="327"/>
      <c r="EK379" s="327"/>
      <c r="EL379" s="327"/>
      <c r="EM379" s="327"/>
      <c r="EN379" s="327"/>
      <c r="EO379" s="327"/>
      <c r="EP379" s="327"/>
      <c r="EQ379" s="327"/>
      <c r="ER379" s="327"/>
    </row>
    <row r="380" spans="1:148" s="328" customFormat="1" x14ac:dyDescent="0.3">
      <c r="A380" s="332"/>
      <c r="F380" s="367"/>
      <c r="H380" s="332"/>
      <c r="I380" s="490"/>
      <c r="J380" s="490"/>
      <c r="K380" s="368"/>
      <c r="M380" s="369"/>
      <c r="O380" s="512"/>
      <c r="P380" s="512"/>
      <c r="Q380" s="368"/>
      <c r="R380" s="332"/>
      <c r="S380" s="332"/>
      <c r="T380" s="327"/>
      <c r="U380" s="327"/>
      <c r="V380" s="327"/>
      <c r="W380" s="327"/>
      <c r="X380" s="327"/>
      <c r="Y380" s="327"/>
      <c r="Z380" s="327"/>
      <c r="AA380" s="327"/>
      <c r="AB380" s="327"/>
      <c r="AC380" s="327"/>
      <c r="AD380" s="327"/>
      <c r="AE380" s="327"/>
      <c r="AF380" s="327"/>
      <c r="AG380" s="327"/>
      <c r="AH380" s="327"/>
      <c r="AI380" s="327"/>
      <c r="AJ380" s="327"/>
      <c r="AK380" s="327"/>
      <c r="AL380" s="327"/>
      <c r="AM380" s="327"/>
      <c r="AN380" s="327"/>
      <c r="AO380" s="327"/>
      <c r="AP380" s="327"/>
      <c r="AQ380" s="327"/>
      <c r="AR380" s="327"/>
      <c r="AS380" s="327"/>
      <c r="AT380" s="327"/>
      <c r="AU380" s="327"/>
      <c r="AV380" s="327"/>
      <c r="AW380" s="327"/>
      <c r="AX380" s="327"/>
      <c r="AY380" s="327"/>
      <c r="AZ380" s="327"/>
      <c r="BA380" s="327"/>
      <c r="BB380" s="327"/>
      <c r="BC380" s="327"/>
      <c r="BD380" s="327"/>
      <c r="BE380" s="327"/>
      <c r="BF380" s="327"/>
      <c r="BG380" s="327"/>
      <c r="BH380" s="327"/>
      <c r="BI380" s="327"/>
      <c r="BJ380" s="327"/>
      <c r="BK380" s="327"/>
      <c r="BL380" s="327"/>
      <c r="BM380" s="327"/>
      <c r="BN380" s="327"/>
      <c r="BO380" s="327"/>
      <c r="BP380" s="327"/>
      <c r="BQ380" s="327"/>
      <c r="BR380" s="327"/>
      <c r="BS380" s="327"/>
      <c r="BT380" s="327"/>
      <c r="BU380" s="327"/>
      <c r="BV380" s="327"/>
      <c r="BW380" s="327"/>
      <c r="BX380" s="327"/>
      <c r="BY380" s="327"/>
      <c r="BZ380" s="327"/>
      <c r="CA380" s="327"/>
      <c r="CB380" s="327"/>
      <c r="CC380" s="327"/>
      <c r="CD380" s="327"/>
      <c r="CE380" s="327"/>
      <c r="CF380" s="327"/>
      <c r="CG380" s="327"/>
      <c r="CH380" s="327"/>
      <c r="CI380" s="327"/>
      <c r="CJ380" s="327"/>
      <c r="CK380" s="327"/>
      <c r="CL380" s="327"/>
      <c r="CM380" s="327"/>
      <c r="CN380" s="327"/>
      <c r="CO380" s="327"/>
      <c r="CP380" s="327"/>
      <c r="CQ380" s="327"/>
      <c r="CR380" s="327"/>
      <c r="CS380" s="327"/>
      <c r="CT380" s="327"/>
      <c r="CU380" s="327"/>
      <c r="CV380" s="327"/>
      <c r="CW380" s="327"/>
      <c r="CX380" s="327"/>
      <c r="CY380" s="327"/>
      <c r="CZ380" s="327"/>
      <c r="DA380" s="327"/>
      <c r="DB380" s="327"/>
      <c r="DC380" s="327"/>
      <c r="DD380" s="327"/>
      <c r="DE380" s="327"/>
      <c r="DF380" s="327"/>
      <c r="DG380" s="327"/>
      <c r="DH380" s="327"/>
      <c r="DI380" s="327"/>
      <c r="DJ380" s="327"/>
      <c r="DK380" s="327"/>
      <c r="DL380" s="327"/>
      <c r="DM380" s="327"/>
      <c r="DN380" s="327"/>
      <c r="DO380" s="327"/>
      <c r="DP380" s="327"/>
      <c r="DQ380" s="327"/>
      <c r="DR380" s="327"/>
      <c r="DS380" s="327"/>
      <c r="DT380" s="327"/>
      <c r="DU380" s="327"/>
      <c r="DV380" s="327"/>
      <c r="DW380" s="327"/>
      <c r="DX380" s="327"/>
      <c r="DY380" s="327"/>
      <c r="DZ380" s="327"/>
      <c r="EA380" s="327"/>
      <c r="EB380" s="327"/>
      <c r="EC380" s="327"/>
      <c r="ED380" s="327"/>
      <c r="EE380" s="327"/>
      <c r="EF380" s="327"/>
      <c r="EG380" s="327"/>
      <c r="EH380" s="327"/>
      <c r="EI380" s="327"/>
      <c r="EJ380" s="327"/>
      <c r="EK380" s="327"/>
      <c r="EL380" s="327"/>
      <c r="EM380" s="327"/>
      <c r="EN380" s="327"/>
      <c r="EO380" s="327"/>
      <c r="EP380" s="327"/>
      <c r="EQ380" s="327"/>
      <c r="ER380" s="327"/>
    </row>
    <row r="381" spans="1:148" s="328" customFormat="1" x14ac:dyDescent="0.3">
      <c r="A381" s="332"/>
      <c r="F381" s="367"/>
      <c r="H381" s="332"/>
      <c r="I381" s="490"/>
      <c r="J381" s="490"/>
      <c r="K381" s="368"/>
      <c r="M381" s="369"/>
      <c r="O381" s="512"/>
      <c r="P381" s="512"/>
      <c r="Q381" s="368"/>
      <c r="R381" s="332"/>
      <c r="S381" s="332"/>
      <c r="T381" s="327"/>
      <c r="U381" s="327"/>
      <c r="V381" s="327"/>
      <c r="W381" s="327"/>
      <c r="X381" s="327"/>
      <c r="Y381" s="327"/>
      <c r="Z381" s="327"/>
      <c r="AA381" s="327"/>
      <c r="AB381" s="327"/>
      <c r="AC381" s="327"/>
      <c r="AD381" s="327"/>
      <c r="AE381" s="327"/>
      <c r="AF381" s="327"/>
      <c r="AG381" s="327"/>
      <c r="AH381" s="327"/>
      <c r="AI381" s="327"/>
      <c r="AJ381" s="327"/>
      <c r="AK381" s="327"/>
      <c r="AL381" s="327"/>
      <c r="AM381" s="327"/>
      <c r="AN381" s="327"/>
      <c r="AO381" s="327"/>
      <c r="AP381" s="327"/>
      <c r="AQ381" s="327"/>
      <c r="AR381" s="327"/>
      <c r="AS381" s="327"/>
      <c r="AT381" s="327"/>
      <c r="AU381" s="327"/>
      <c r="AV381" s="327"/>
      <c r="AW381" s="327"/>
      <c r="AX381" s="327"/>
      <c r="AY381" s="327"/>
      <c r="AZ381" s="327"/>
      <c r="BA381" s="327"/>
      <c r="BB381" s="327"/>
      <c r="BC381" s="327"/>
      <c r="BD381" s="327"/>
      <c r="BE381" s="327"/>
      <c r="BF381" s="327"/>
      <c r="BG381" s="327"/>
      <c r="BH381" s="327"/>
      <c r="BI381" s="327"/>
      <c r="BJ381" s="327"/>
      <c r="BK381" s="327"/>
      <c r="BL381" s="327"/>
      <c r="BM381" s="327"/>
      <c r="BN381" s="327"/>
      <c r="BO381" s="327"/>
      <c r="BP381" s="327"/>
      <c r="BQ381" s="327"/>
      <c r="BR381" s="327"/>
      <c r="BS381" s="327"/>
      <c r="BT381" s="327"/>
      <c r="BU381" s="327"/>
      <c r="BV381" s="327"/>
      <c r="BW381" s="327"/>
      <c r="BX381" s="327"/>
      <c r="BY381" s="327"/>
      <c r="BZ381" s="327"/>
      <c r="CA381" s="327"/>
      <c r="CB381" s="327"/>
      <c r="CC381" s="327"/>
      <c r="CD381" s="327"/>
      <c r="CE381" s="327"/>
      <c r="CF381" s="327"/>
      <c r="CG381" s="327"/>
      <c r="CH381" s="327"/>
      <c r="CI381" s="327"/>
      <c r="CJ381" s="327"/>
      <c r="CK381" s="327"/>
      <c r="CL381" s="327"/>
      <c r="CM381" s="327"/>
      <c r="CN381" s="327"/>
      <c r="CO381" s="327"/>
      <c r="CP381" s="327"/>
      <c r="CQ381" s="327"/>
      <c r="CR381" s="327"/>
      <c r="CS381" s="327"/>
      <c r="CT381" s="327"/>
      <c r="CU381" s="327"/>
      <c r="CV381" s="327"/>
      <c r="CW381" s="327"/>
      <c r="CX381" s="327"/>
      <c r="CY381" s="327"/>
      <c r="CZ381" s="327"/>
      <c r="DA381" s="327"/>
      <c r="DB381" s="327"/>
      <c r="DC381" s="327"/>
      <c r="DD381" s="327"/>
      <c r="DE381" s="327"/>
      <c r="DF381" s="327"/>
      <c r="DG381" s="327"/>
      <c r="DH381" s="327"/>
      <c r="DI381" s="327"/>
      <c r="DJ381" s="327"/>
      <c r="DK381" s="327"/>
      <c r="DL381" s="327"/>
      <c r="DM381" s="327"/>
      <c r="DN381" s="327"/>
      <c r="DO381" s="327"/>
      <c r="DP381" s="327"/>
      <c r="DQ381" s="327"/>
      <c r="DR381" s="327"/>
      <c r="DS381" s="327"/>
      <c r="DT381" s="327"/>
      <c r="DU381" s="327"/>
      <c r="DV381" s="327"/>
      <c r="DW381" s="327"/>
      <c r="DX381" s="327"/>
      <c r="DY381" s="327"/>
      <c r="DZ381" s="327"/>
      <c r="EA381" s="327"/>
      <c r="EB381" s="327"/>
      <c r="EC381" s="327"/>
      <c r="ED381" s="327"/>
      <c r="EE381" s="327"/>
      <c r="EF381" s="327"/>
      <c r="EG381" s="327"/>
      <c r="EH381" s="327"/>
      <c r="EI381" s="327"/>
      <c r="EJ381" s="327"/>
      <c r="EK381" s="327"/>
      <c r="EL381" s="327"/>
      <c r="EM381" s="327"/>
      <c r="EN381" s="327"/>
      <c r="EO381" s="327"/>
      <c r="EP381" s="327"/>
      <c r="EQ381" s="327"/>
      <c r="ER381" s="327"/>
    </row>
    <row r="382" spans="1:148" s="328" customFormat="1" x14ac:dyDescent="0.3">
      <c r="A382" s="332"/>
      <c r="F382" s="367"/>
      <c r="H382" s="332"/>
      <c r="I382" s="490"/>
      <c r="J382" s="490"/>
      <c r="K382" s="368"/>
      <c r="M382" s="369"/>
      <c r="O382" s="512"/>
      <c r="P382" s="512"/>
      <c r="Q382" s="368"/>
      <c r="R382" s="332"/>
      <c r="S382" s="332"/>
      <c r="T382" s="327"/>
      <c r="U382" s="327"/>
      <c r="V382" s="327"/>
      <c r="W382" s="327"/>
      <c r="X382" s="327"/>
      <c r="Y382" s="327"/>
      <c r="Z382" s="327"/>
      <c r="AA382" s="327"/>
      <c r="AB382" s="327"/>
      <c r="AC382" s="327"/>
      <c r="AD382" s="327"/>
      <c r="AE382" s="327"/>
      <c r="AF382" s="327"/>
      <c r="AG382" s="327"/>
      <c r="AH382" s="327"/>
      <c r="AI382" s="327"/>
      <c r="AJ382" s="327"/>
      <c r="AK382" s="327"/>
      <c r="AL382" s="327"/>
      <c r="AM382" s="327"/>
      <c r="AN382" s="327"/>
      <c r="AO382" s="327"/>
      <c r="AP382" s="327"/>
      <c r="AQ382" s="327"/>
      <c r="AR382" s="327"/>
      <c r="AS382" s="327"/>
      <c r="AT382" s="327"/>
      <c r="AU382" s="327"/>
      <c r="AV382" s="327"/>
      <c r="AW382" s="327"/>
      <c r="AX382" s="327"/>
      <c r="AY382" s="327"/>
      <c r="AZ382" s="327"/>
      <c r="BA382" s="327"/>
      <c r="BB382" s="327"/>
      <c r="BC382" s="327"/>
      <c r="BD382" s="327"/>
      <c r="BE382" s="327"/>
      <c r="BF382" s="327"/>
      <c r="BG382" s="327"/>
      <c r="BH382" s="327"/>
      <c r="BI382" s="327"/>
      <c r="BJ382" s="327"/>
      <c r="BK382" s="327"/>
      <c r="BL382" s="327"/>
      <c r="BM382" s="327"/>
      <c r="BN382" s="327"/>
      <c r="BO382" s="327"/>
      <c r="BP382" s="327"/>
      <c r="BQ382" s="327"/>
      <c r="BR382" s="327"/>
      <c r="BS382" s="327"/>
      <c r="BT382" s="327"/>
      <c r="BU382" s="327"/>
      <c r="BV382" s="327"/>
      <c r="BW382" s="327"/>
      <c r="BX382" s="327"/>
      <c r="BY382" s="327"/>
      <c r="BZ382" s="327"/>
      <c r="CA382" s="327"/>
      <c r="CB382" s="327"/>
      <c r="CC382" s="327"/>
      <c r="CD382" s="327"/>
      <c r="CE382" s="327"/>
      <c r="CF382" s="327"/>
      <c r="CG382" s="327"/>
      <c r="CH382" s="327"/>
      <c r="CI382" s="327"/>
      <c r="CJ382" s="327"/>
      <c r="CK382" s="327"/>
      <c r="CL382" s="327"/>
      <c r="CM382" s="327"/>
      <c r="CN382" s="327"/>
      <c r="CO382" s="327"/>
      <c r="CP382" s="327"/>
      <c r="CQ382" s="327"/>
      <c r="CR382" s="327"/>
      <c r="CS382" s="327"/>
      <c r="CT382" s="327"/>
      <c r="CU382" s="327"/>
      <c r="CV382" s="327"/>
      <c r="CW382" s="327"/>
      <c r="CX382" s="327"/>
      <c r="CY382" s="327"/>
      <c r="CZ382" s="327"/>
      <c r="DA382" s="327"/>
      <c r="DB382" s="327"/>
      <c r="DC382" s="327"/>
      <c r="DD382" s="327"/>
      <c r="DE382" s="327"/>
      <c r="DF382" s="327"/>
      <c r="DG382" s="327"/>
      <c r="DH382" s="327"/>
      <c r="DI382" s="327"/>
      <c r="DJ382" s="327"/>
      <c r="DK382" s="327"/>
      <c r="DL382" s="327"/>
      <c r="DM382" s="327"/>
      <c r="DN382" s="327"/>
      <c r="DO382" s="327"/>
      <c r="DP382" s="327"/>
      <c r="DQ382" s="327"/>
      <c r="DR382" s="327"/>
      <c r="DS382" s="327"/>
      <c r="DT382" s="327"/>
      <c r="DU382" s="327"/>
      <c r="DV382" s="327"/>
      <c r="DW382" s="327"/>
      <c r="DX382" s="327"/>
      <c r="DY382" s="327"/>
      <c r="DZ382" s="327"/>
      <c r="EA382" s="327"/>
      <c r="EB382" s="327"/>
      <c r="EC382" s="327"/>
      <c r="ED382" s="327"/>
      <c r="EE382" s="327"/>
      <c r="EF382" s="327"/>
      <c r="EG382" s="327"/>
      <c r="EH382" s="327"/>
      <c r="EI382" s="327"/>
      <c r="EJ382" s="327"/>
      <c r="EK382" s="327"/>
      <c r="EL382" s="327"/>
      <c r="EM382" s="327"/>
      <c r="EN382" s="327"/>
      <c r="EO382" s="327"/>
      <c r="EP382" s="327"/>
      <c r="EQ382" s="327"/>
      <c r="ER382" s="327"/>
    </row>
    <row r="383" spans="1:148" s="328" customFormat="1" x14ac:dyDescent="0.3">
      <c r="A383" s="332"/>
      <c r="F383" s="367"/>
      <c r="H383" s="332"/>
      <c r="I383" s="490"/>
      <c r="J383" s="490"/>
      <c r="K383" s="368"/>
      <c r="M383" s="369"/>
      <c r="O383" s="512"/>
      <c r="P383" s="512"/>
      <c r="Q383" s="368"/>
      <c r="R383" s="332"/>
      <c r="S383" s="332"/>
      <c r="T383" s="327"/>
      <c r="U383" s="327"/>
      <c r="V383" s="327"/>
      <c r="W383" s="327"/>
      <c r="X383" s="327"/>
      <c r="Y383" s="327"/>
      <c r="Z383" s="327"/>
      <c r="AA383" s="327"/>
      <c r="AB383" s="327"/>
      <c r="AC383" s="327"/>
      <c r="AD383" s="327"/>
      <c r="AE383" s="327"/>
      <c r="AF383" s="327"/>
      <c r="AG383" s="327"/>
      <c r="AH383" s="327"/>
      <c r="AI383" s="327"/>
      <c r="AJ383" s="327"/>
      <c r="AK383" s="327"/>
      <c r="AL383" s="327"/>
      <c r="AM383" s="327"/>
      <c r="AN383" s="327"/>
      <c r="AO383" s="327"/>
      <c r="AP383" s="327"/>
      <c r="AQ383" s="327"/>
      <c r="AR383" s="327"/>
      <c r="AS383" s="327"/>
      <c r="AT383" s="327"/>
      <c r="AU383" s="327"/>
      <c r="AV383" s="327"/>
      <c r="AW383" s="327"/>
      <c r="AX383" s="327"/>
      <c r="AY383" s="327"/>
      <c r="AZ383" s="327"/>
      <c r="BA383" s="327"/>
      <c r="BB383" s="327"/>
      <c r="BC383" s="327"/>
      <c r="BD383" s="327"/>
      <c r="BE383" s="327"/>
      <c r="BF383" s="327"/>
      <c r="BG383" s="327"/>
      <c r="BH383" s="327"/>
      <c r="BI383" s="327"/>
      <c r="BJ383" s="327"/>
      <c r="BK383" s="327"/>
      <c r="BL383" s="327"/>
      <c r="BM383" s="327"/>
      <c r="BN383" s="327"/>
      <c r="BO383" s="327"/>
      <c r="BP383" s="327"/>
      <c r="BQ383" s="327"/>
      <c r="BR383" s="327"/>
      <c r="BS383" s="327"/>
      <c r="BT383" s="327"/>
      <c r="BU383" s="327"/>
      <c r="BV383" s="327"/>
      <c r="BW383" s="327"/>
      <c r="BX383" s="327"/>
      <c r="BY383" s="327"/>
      <c r="BZ383" s="327"/>
      <c r="CA383" s="327"/>
      <c r="CB383" s="327"/>
      <c r="CC383" s="327"/>
      <c r="CD383" s="327"/>
      <c r="CE383" s="327"/>
      <c r="CF383" s="327"/>
      <c r="CG383" s="327"/>
      <c r="CH383" s="327"/>
      <c r="CI383" s="327"/>
      <c r="CJ383" s="327"/>
      <c r="CK383" s="327"/>
      <c r="CL383" s="327"/>
      <c r="CM383" s="327"/>
      <c r="CN383" s="327"/>
      <c r="CO383" s="327"/>
      <c r="CP383" s="327"/>
      <c r="CQ383" s="327"/>
      <c r="CR383" s="327"/>
      <c r="CS383" s="327"/>
      <c r="CT383" s="327"/>
      <c r="CU383" s="327"/>
      <c r="CV383" s="327"/>
      <c r="CW383" s="327"/>
      <c r="CX383" s="327"/>
      <c r="CY383" s="327"/>
      <c r="CZ383" s="327"/>
      <c r="DA383" s="327"/>
      <c r="DB383" s="327"/>
      <c r="DC383" s="327"/>
      <c r="DD383" s="327"/>
      <c r="DE383" s="327"/>
      <c r="DF383" s="327"/>
      <c r="DG383" s="327"/>
      <c r="DH383" s="327"/>
      <c r="DI383" s="327"/>
      <c r="DJ383" s="327"/>
      <c r="DK383" s="327"/>
      <c r="DL383" s="327"/>
      <c r="DM383" s="327"/>
      <c r="DN383" s="327"/>
      <c r="DO383" s="327"/>
      <c r="DP383" s="327"/>
      <c r="DQ383" s="327"/>
      <c r="DR383" s="327"/>
      <c r="DS383" s="327"/>
      <c r="DT383" s="327"/>
      <c r="DU383" s="327"/>
      <c r="DV383" s="327"/>
      <c r="DW383" s="327"/>
      <c r="DX383" s="327"/>
      <c r="DY383" s="327"/>
      <c r="DZ383" s="327"/>
      <c r="EA383" s="327"/>
      <c r="EB383" s="327"/>
      <c r="EC383" s="327"/>
      <c r="ED383" s="327"/>
      <c r="EE383" s="327"/>
      <c r="EF383" s="327"/>
      <c r="EG383" s="327"/>
      <c r="EH383" s="327"/>
      <c r="EI383" s="327"/>
      <c r="EJ383" s="327"/>
      <c r="EK383" s="327"/>
      <c r="EL383" s="327"/>
      <c r="EM383" s="327"/>
      <c r="EN383" s="327"/>
      <c r="EO383" s="327"/>
      <c r="EP383" s="327"/>
      <c r="EQ383" s="327"/>
      <c r="ER383" s="327"/>
    </row>
    <row r="384" spans="1:148" s="328" customFormat="1" x14ac:dyDescent="0.3">
      <c r="A384" s="332"/>
      <c r="F384" s="367"/>
      <c r="H384" s="332"/>
      <c r="I384" s="490"/>
      <c r="J384" s="490"/>
      <c r="K384" s="368"/>
      <c r="M384" s="369"/>
      <c r="O384" s="512"/>
      <c r="P384" s="512"/>
      <c r="Q384" s="368"/>
      <c r="R384" s="332"/>
      <c r="S384" s="332"/>
      <c r="T384" s="327"/>
      <c r="U384" s="327"/>
      <c r="V384" s="327"/>
      <c r="W384" s="327"/>
      <c r="X384" s="327"/>
      <c r="Y384" s="327"/>
      <c r="Z384" s="327"/>
      <c r="AA384" s="327"/>
      <c r="AB384" s="327"/>
      <c r="AC384" s="327"/>
      <c r="AD384" s="327"/>
      <c r="AE384" s="327"/>
      <c r="AF384" s="327"/>
      <c r="AG384" s="327"/>
      <c r="AH384" s="327"/>
      <c r="AI384" s="327"/>
      <c r="AJ384" s="327"/>
      <c r="AK384" s="327"/>
      <c r="AL384" s="327"/>
      <c r="AM384" s="327"/>
      <c r="AN384" s="327"/>
      <c r="AO384" s="327"/>
      <c r="AP384" s="327"/>
      <c r="AQ384" s="327"/>
      <c r="AR384" s="327"/>
      <c r="AS384" s="327"/>
      <c r="AT384" s="327"/>
      <c r="AU384" s="327"/>
      <c r="AV384" s="327"/>
      <c r="AW384" s="327"/>
      <c r="AX384" s="327"/>
      <c r="AY384" s="327"/>
      <c r="AZ384" s="327"/>
      <c r="BA384" s="327"/>
      <c r="BB384" s="327"/>
      <c r="BC384" s="327"/>
      <c r="BD384" s="327"/>
      <c r="BE384" s="327"/>
      <c r="BF384" s="327"/>
      <c r="BG384" s="327"/>
      <c r="BH384" s="327"/>
      <c r="BI384" s="327"/>
      <c r="BJ384" s="327"/>
      <c r="BK384" s="327"/>
      <c r="BL384" s="327"/>
      <c r="BM384" s="327"/>
      <c r="BN384" s="327"/>
      <c r="BO384" s="327"/>
      <c r="BP384" s="327"/>
      <c r="BQ384" s="327"/>
      <c r="BR384" s="327"/>
      <c r="BS384" s="327"/>
      <c r="BT384" s="327"/>
      <c r="BU384" s="327"/>
      <c r="BV384" s="327"/>
      <c r="BW384" s="327"/>
      <c r="BX384" s="327"/>
      <c r="BY384" s="327"/>
      <c r="BZ384" s="327"/>
      <c r="CA384" s="327"/>
      <c r="CB384" s="327"/>
      <c r="CC384" s="327"/>
      <c r="CD384" s="327"/>
      <c r="CE384" s="327"/>
      <c r="CF384" s="327"/>
      <c r="CG384" s="327"/>
      <c r="CH384" s="327"/>
      <c r="CI384" s="327"/>
      <c r="CJ384" s="327"/>
      <c r="CK384" s="327"/>
      <c r="CL384" s="327"/>
      <c r="CM384" s="327"/>
      <c r="CN384" s="327"/>
      <c r="CO384" s="327"/>
      <c r="CP384" s="327"/>
      <c r="CQ384" s="327"/>
      <c r="CR384" s="327"/>
      <c r="CS384" s="327"/>
      <c r="CT384" s="327"/>
      <c r="CU384" s="327"/>
      <c r="CV384" s="327"/>
      <c r="CW384" s="327"/>
      <c r="CX384" s="327"/>
      <c r="CY384" s="327"/>
      <c r="CZ384" s="327"/>
      <c r="DA384" s="327"/>
      <c r="DB384" s="327"/>
      <c r="DC384" s="327"/>
      <c r="DD384" s="327"/>
      <c r="DE384" s="327"/>
      <c r="DF384" s="327"/>
      <c r="DG384" s="327"/>
      <c r="DH384" s="327"/>
      <c r="DI384" s="327"/>
      <c r="DJ384" s="327"/>
      <c r="DK384" s="327"/>
      <c r="DL384" s="327"/>
      <c r="DM384" s="327"/>
      <c r="DN384" s="327"/>
      <c r="DO384" s="327"/>
      <c r="DP384" s="327"/>
      <c r="DQ384" s="327"/>
      <c r="DR384" s="327"/>
      <c r="DS384" s="327"/>
      <c r="DT384" s="327"/>
      <c r="DU384" s="327"/>
      <c r="DV384" s="327"/>
      <c r="DW384" s="327"/>
      <c r="DX384" s="327"/>
      <c r="DY384" s="327"/>
      <c r="DZ384" s="327"/>
      <c r="EA384" s="327"/>
      <c r="EB384" s="327"/>
      <c r="EC384" s="327"/>
      <c r="ED384" s="327"/>
      <c r="EE384" s="327"/>
      <c r="EF384" s="327"/>
      <c r="EG384" s="327"/>
      <c r="EH384" s="327"/>
      <c r="EI384" s="327"/>
      <c r="EJ384" s="327"/>
      <c r="EK384" s="327"/>
      <c r="EL384" s="327"/>
      <c r="EM384" s="327"/>
      <c r="EN384" s="327"/>
      <c r="EO384" s="327"/>
      <c r="EP384" s="327"/>
      <c r="EQ384" s="327"/>
      <c r="ER384" s="327"/>
    </row>
    <row r="385" spans="1:148" s="328" customFormat="1" x14ac:dyDescent="0.3">
      <c r="A385" s="332"/>
      <c r="F385" s="367"/>
      <c r="H385" s="332"/>
      <c r="I385" s="490"/>
      <c r="J385" s="490"/>
      <c r="K385" s="368"/>
      <c r="M385" s="369"/>
      <c r="O385" s="512"/>
      <c r="P385" s="512"/>
      <c r="Q385" s="368"/>
      <c r="R385" s="332"/>
      <c r="S385" s="332"/>
      <c r="T385" s="327"/>
      <c r="U385" s="327"/>
      <c r="V385" s="327"/>
      <c r="W385" s="327"/>
      <c r="X385" s="327"/>
      <c r="Y385" s="327"/>
      <c r="Z385" s="327"/>
      <c r="AA385" s="327"/>
      <c r="AB385" s="327"/>
      <c r="AC385" s="327"/>
      <c r="AD385" s="327"/>
      <c r="AE385" s="327"/>
      <c r="AF385" s="327"/>
      <c r="AG385" s="327"/>
      <c r="AH385" s="327"/>
      <c r="AI385" s="327"/>
      <c r="AJ385" s="327"/>
      <c r="AK385" s="327"/>
      <c r="AL385" s="327"/>
      <c r="AM385" s="327"/>
      <c r="AN385" s="327"/>
      <c r="AO385" s="327"/>
      <c r="AP385" s="327"/>
      <c r="AQ385" s="327"/>
      <c r="AR385" s="327"/>
      <c r="AS385" s="327"/>
      <c r="AT385" s="327"/>
      <c r="AU385" s="327"/>
      <c r="AV385" s="327"/>
      <c r="AW385" s="327"/>
      <c r="AX385" s="327"/>
      <c r="AY385" s="327"/>
      <c r="AZ385" s="327"/>
      <c r="BA385" s="327"/>
      <c r="BB385" s="327"/>
      <c r="BC385" s="327"/>
      <c r="BD385" s="327"/>
      <c r="BE385" s="327"/>
      <c r="BF385" s="327"/>
      <c r="BG385" s="327"/>
      <c r="BH385" s="327"/>
      <c r="BI385" s="327"/>
      <c r="BJ385" s="327"/>
      <c r="BK385" s="327"/>
      <c r="BL385" s="327"/>
      <c r="BM385" s="327"/>
      <c r="BN385" s="327"/>
      <c r="BO385" s="327"/>
      <c r="BP385" s="327"/>
      <c r="BQ385" s="327"/>
      <c r="BR385" s="327"/>
      <c r="BS385" s="327"/>
      <c r="BT385" s="327"/>
      <c r="BU385" s="327"/>
      <c r="BV385" s="327"/>
      <c r="BW385" s="327"/>
      <c r="BX385" s="327"/>
      <c r="BY385" s="327"/>
      <c r="BZ385" s="327"/>
      <c r="CA385" s="327"/>
      <c r="CB385" s="327"/>
      <c r="CC385" s="327"/>
      <c r="CD385" s="327"/>
      <c r="CE385" s="327"/>
      <c r="CF385" s="327"/>
      <c r="CG385" s="327"/>
      <c r="CH385" s="327"/>
      <c r="CI385" s="327"/>
      <c r="CJ385" s="327"/>
      <c r="CK385" s="327"/>
      <c r="CL385" s="327"/>
      <c r="CM385" s="327"/>
      <c r="CN385" s="327"/>
      <c r="CO385" s="327"/>
      <c r="CP385" s="327"/>
      <c r="CQ385" s="327"/>
      <c r="CR385" s="327"/>
      <c r="CS385" s="327"/>
      <c r="CT385" s="327"/>
      <c r="CU385" s="327"/>
      <c r="CV385" s="327"/>
      <c r="CW385" s="327"/>
      <c r="CX385" s="327"/>
      <c r="CY385" s="327"/>
      <c r="CZ385" s="327"/>
      <c r="DA385" s="327"/>
      <c r="DB385" s="327"/>
      <c r="DC385" s="327"/>
      <c r="DD385" s="327"/>
      <c r="DE385" s="327"/>
      <c r="DF385" s="327"/>
      <c r="DG385" s="327"/>
      <c r="DH385" s="327"/>
      <c r="DI385" s="327"/>
      <c r="DJ385" s="327"/>
      <c r="DK385" s="327"/>
      <c r="DL385" s="327"/>
      <c r="DM385" s="327"/>
      <c r="DN385" s="327"/>
      <c r="DO385" s="327"/>
      <c r="DP385" s="327"/>
      <c r="DQ385" s="327"/>
      <c r="DR385" s="327"/>
      <c r="DS385" s="327"/>
      <c r="DT385" s="327"/>
      <c r="DU385" s="327"/>
      <c r="DV385" s="327"/>
      <c r="DW385" s="327"/>
      <c r="DX385" s="327"/>
      <c r="DY385" s="327"/>
      <c r="DZ385" s="327"/>
      <c r="EA385" s="327"/>
      <c r="EB385" s="327"/>
      <c r="EC385" s="327"/>
      <c r="ED385" s="327"/>
      <c r="EE385" s="327"/>
      <c r="EF385" s="327"/>
      <c r="EG385" s="327"/>
      <c r="EH385" s="327"/>
      <c r="EI385" s="327"/>
      <c r="EJ385" s="327"/>
      <c r="EK385" s="327"/>
      <c r="EL385" s="327"/>
      <c r="EM385" s="327"/>
      <c r="EN385" s="327"/>
      <c r="EO385" s="327"/>
      <c r="EP385" s="327"/>
      <c r="EQ385" s="327"/>
      <c r="ER385" s="327"/>
    </row>
    <row r="386" spans="1:148" s="328" customFormat="1" x14ac:dyDescent="0.3">
      <c r="A386" s="332"/>
      <c r="F386" s="367"/>
      <c r="H386" s="332"/>
      <c r="I386" s="490"/>
      <c r="J386" s="490"/>
      <c r="K386" s="368"/>
      <c r="M386" s="369"/>
      <c r="O386" s="512"/>
      <c r="P386" s="512"/>
      <c r="Q386" s="368"/>
      <c r="R386" s="332"/>
      <c r="S386" s="332"/>
      <c r="T386" s="327"/>
      <c r="U386" s="327"/>
      <c r="V386" s="327"/>
      <c r="W386" s="327"/>
      <c r="X386" s="327"/>
      <c r="Y386" s="327"/>
      <c r="Z386" s="327"/>
      <c r="AA386" s="327"/>
      <c r="AB386" s="327"/>
      <c r="AC386" s="327"/>
      <c r="AD386" s="327"/>
      <c r="AE386" s="327"/>
      <c r="AF386" s="327"/>
      <c r="AG386" s="327"/>
      <c r="AH386" s="327"/>
      <c r="AI386" s="327"/>
      <c r="AJ386" s="327"/>
      <c r="AK386" s="327"/>
      <c r="AL386" s="327"/>
      <c r="AM386" s="327"/>
      <c r="AN386" s="327"/>
      <c r="AO386" s="327"/>
      <c r="AP386" s="327"/>
      <c r="AQ386" s="327"/>
      <c r="AR386" s="327"/>
      <c r="AS386" s="327"/>
      <c r="AT386" s="327"/>
      <c r="AU386" s="327"/>
      <c r="AV386" s="327"/>
      <c r="AW386" s="327"/>
      <c r="AX386" s="327"/>
      <c r="AY386" s="327"/>
      <c r="AZ386" s="327"/>
      <c r="BA386" s="327"/>
      <c r="BB386" s="327"/>
      <c r="BC386" s="327"/>
      <c r="BD386" s="327"/>
      <c r="BE386" s="327"/>
      <c r="BF386" s="327"/>
      <c r="BG386" s="327"/>
      <c r="BH386" s="327"/>
      <c r="BI386" s="327"/>
      <c r="BJ386" s="327"/>
      <c r="BK386" s="327"/>
      <c r="BL386" s="327"/>
      <c r="BM386" s="327"/>
      <c r="BN386" s="327"/>
      <c r="BO386" s="327"/>
      <c r="BP386" s="327"/>
      <c r="BQ386" s="327"/>
      <c r="BR386" s="327"/>
      <c r="BS386" s="327"/>
      <c r="BT386" s="327"/>
      <c r="BU386" s="327"/>
      <c r="BV386" s="327"/>
      <c r="BW386" s="327"/>
      <c r="BX386" s="327"/>
      <c r="BY386" s="327"/>
      <c r="BZ386" s="327"/>
      <c r="CA386" s="327"/>
      <c r="CB386" s="327"/>
      <c r="CC386" s="327"/>
      <c r="CD386" s="327"/>
      <c r="CE386" s="327"/>
      <c r="CF386" s="327"/>
      <c r="CG386" s="327"/>
      <c r="CH386" s="327"/>
      <c r="CI386" s="327"/>
      <c r="CJ386" s="327"/>
      <c r="CK386" s="327"/>
      <c r="CL386" s="327"/>
      <c r="CM386" s="327"/>
      <c r="CN386" s="327"/>
      <c r="CO386" s="327"/>
      <c r="CP386" s="327"/>
      <c r="CQ386" s="327"/>
      <c r="CR386" s="327"/>
      <c r="CS386" s="327"/>
      <c r="CT386" s="327"/>
      <c r="CU386" s="327"/>
      <c r="CV386" s="327"/>
      <c r="CW386" s="327"/>
      <c r="CX386" s="327"/>
      <c r="CY386" s="327"/>
      <c r="CZ386" s="327"/>
      <c r="DA386" s="327"/>
      <c r="DB386" s="327"/>
      <c r="DC386" s="327"/>
      <c r="DD386" s="327"/>
      <c r="DE386" s="327"/>
      <c r="DF386" s="327"/>
      <c r="DG386" s="327"/>
      <c r="DH386" s="327"/>
      <c r="DI386" s="327"/>
      <c r="DJ386" s="327"/>
      <c r="DK386" s="327"/>
      <c r="DL386" s="327"/>
      <c r="DM386" s="327"/>
      <c r="DN386" s="327"/>
      <c r="DO386" s="327"/>
      <c r="DP386" s="327"/>
      <c r="DQ386" s="327"/>
      <c r="DR386" s="327"/>
      <c r="DS386" s="327"/>
      <c r="DT386" s="327"/>
      <c r="DU386" s="327"/>
      <c r="DV386" s="327"/>
      <c r="DW386" s="327"/>
      <c r="DX386" s="327"/>
      <c r="DY386" s="327"/>
      <c r="DZ386" s="327"/>
      <c r="EA386" s="327"/>
      <c r="EB386" s="327"/>
      <c r="EC386" s="327"/>
      <c r="ED386" s="327"/>
      <c r="EE386" s="327"/>
      <c r="EF386" s="327"/>
      <c r="EG386" s="327"/>
      <c r="EH386" s="327"/>
      <c r="EI386" s="327"/>
      <c r="EJ386" s="327"/>
      <c r="EK386" s="327"/>
      <c r="EL386" s="327"/>
      <c r="EM386" s="327"/>
      <c r="EN386" s="327"/>
      <c r="EO386" s="327"/>
      <c r="EP386" s="327"/>
      <c r="EQ386" s="327"/>
      <c r="ER386" s="327"/>
    </row>
    <row r="387" spans="1:148" s="328" customFormat="1" x14ac:dyDescent="0.3">
      <c r="A387" s="332"/>
      <c r="F387" s="367"/>
      <c r="H387" s="332"/>
      <c r="I387" s="490"/>
      <c r="J387" s="490"/>
      <c r="K387" s="368"/>
      <c r="M387" s="369"/>
      <c r="O387" s="512"/>
      <c r="P387" s="512"/>
      <c r="Q387" s="368"/>
      <c r="R387" s="332"/>
      <c r="S387" s="332"/>
      <c r="T387" s="327"/>
      <c r="U387" s="327"/>
      <c r="V387" s="327"/>
      <c r="W387" s="327"/>
      <c r="X387" s="327"/>
      <c r="Y387" s="327"/>
      <c r="Z387" s="327"/>
      <c r="AA387" s="327"/>
      <c r="AB387" s="327"/>
      <c r="AC387" s="327"/>
      <c r="AD387" s="327"/>
      <c r="AE387" s="327"/>
      <c r="AF387" s="327"/>
      <c r="AG387" s="327"/>
      <c r="AH387" s="327"/>
      <c r="AI387" s="327"/>
      <c r="AJ387" s="327"/>
      <c r="AK387" s="327"/>
      <c r="AL387" s="327"/>
      <c r="AM387" s="327"/>
      <c r="AN387" s="327"/>
      <c r="AO387" s="327"/>
      <c r="AP387" s="327"/>
      <c r="AQ387" s="327"/>
      <c r="AR387" s="327"/>
      <c r="AS387" s="327"/>
      <c r="AT387" s="327"/>
      <c r="AU387" s="327"/>
      <c r="AV387" s="327"/>
      <c r="AW387" s="327"/>
      <c r="AX387" s="327"/>
      <c r="AY387" s="327"/>
      <c r="AZ387" s="327"/>
      <c r="BA387" s="327"/>
      <c r="BB387" s="327"/>
      <c r="BC387" s="327"/>
      <c r="BD387" s="327"/>
      <c r="BE387" s="327"/>
      <c r="BF387" s="327"/>
      <c r="BG387" s="327"/>
      <c r="BH387" s="327"/>
      <c r="BI387" s="327"/>
      <c r="BJ387" s="327"/>
      <c r="BK387" s="327"/>
      <c r="BL387" s="327"/>
      <c r="BM387" s="327"/>
      <c r="BN387" s="327"/>
      <c r="BO387" s="327"/>
      <c r="BP387" s="327"/>
      <c r="BQ387" s="327"/>
      <c r="BR387" s="327"/>
      <c r="BS387" s="327"/>
      <c r="BT387" s="327"/>
      <c r="BU387" s="327"/>
      <c r="BV387" s="327"/>
      <c r="BW387" s="327"/>
      <c r="BX387" s="327"/>
      <c r="BY387" s="327"/>
      <c r="BZ387" s="327"/>
      <c r="CA387" s="327"/>
      <c r="CB387" s="327"/>
      <c r="CC387" s="327"/>
      <c r="CD387" s="327"/>
      <c r="CE387" s="327"/>
      <c r="CF387" s="327"/>
      <c r="CG387" s="327"/>
      <c r="CH387" s="327"/>
      <c r="CI387" s="327"/>
      <c r="CJ387" s="327"/>
      <c r="CK387" s="327"/>
      <c r="CL387" s="327"/>
      <c r="CM387" s="327"/>
      <c r="CN387" s="327"/>
      <c r="CO387" s="327"/>
      <c r="CP387" s="327"/>
      <c r="CQ387" s="327"/>
      <c r="CR387" s="327"/>
      <c r="CS387" s="327"/>
      <c r="CT387" s="327"/>
      <c r="CU387" s="327"/>
      <c r="CV387" s="327"/>
      <c r="CW387" s="327"/>
      <c r="CX387" s="327"/>
      <c r="CY387" s="327"/>
      <c r="CZ387" s="327"/>
      <c r="DA387" s="327"/>
      <c r="DB387" s="327"/>
      <c r="DC387" s="327"/>
      <c r="DD387" s="327"/>
      <c r="DE387" s="327"/>
      <c r="DF387" s="327"/>
      <c r="DG387" s="327"/>
      <c r="DH387" s="327"/>
      <c r="DI387" s="327"/>
      <c r="DJ387" s="327"/>
      <c r="DK387" s="327"/>
      <c r="DL387" s="327"/>
      <c r="DM387" s="327"/>
      <c r="DN387" s="327"/>
      <c r="DO387" s="327"/>
      <c r="DP387" s="327"/>
      <c r="DQ387" s="327"/>
      <c r="DR387" s="327"/>
      <c r="DS387" s="327"/>
      <c r="DT387" s="327"/>
      <c r="DU387" s="327"/>
      <c r="DV387" s="327"/>
      <c r="DW387" s="327"/>
      <c r="DX387" s="327"/>
      <c r="DY387" s="327"/>
      <c r="DZ387" s="327"/>
      <c r="EA387" s="327"/>
      <c r="EB387" s="327"/>
      <c r="EC387" s="327"/>
      <c r="ED387" s="327"/>
      <c r="EE387" s="327"/>
      <c r="EF387" s="327"/>
      <c r="EG387" s="327"/>
      <c r="EH387" s="327"/>
      <c r="EI387" s="327"/>
      <c r="EJ387" s="327"/>
      <c r="EK387" s="327"/>
      <c r="EL387" s="327"/>
      <c r="EM387" s="327"/>
      <c r="EN387" s="327"/>
      <c r="EO387" s="327"/>
      <c r="EP387" s="327"/>
      <c r="EQ387" s="327"/>
      <c r="ER387" s="327"/>
    </row>
    <row r="388" spans="1:148" s="328" customFormat="1" x14ac:dyDescent="0.3">
      <c r="A388" s="332"/>
      <c r="F388" s="367"/>
      <c r="H388" s="332"/>
      <c r="I388" s="490"/>
      <c r="J388" s="490"/>
      <c r="K388" s="368"/>
      <c r="M388" s="369"/>
      <c r="O388" s="512"/>
      <c r="P388" s="512"/>
      <c r="Q388" s="368"/>
      <c r="R388" s="332"/>
      <c r="S388" s="332"/>
      <c r="T388" s="327"/>
      <c r="U388" s="327"/>
      <c r="V388" s="327"/>
      <c r="W388" s="327"/>
      <c r="X388" s="327"/>
      <c r="Y388" s="327"/>
      <c r="Z388" s="327"/>
      <c r="AA388" s="327"/>
      <c r="AB388" s="327"/>
      <c r="AC388" s="327"/>
      <c r="AD388" s="327"/>
      <c r="AE388" s="327"/>
      <c r="AF388" s="327"/>
      <c r="AG388" s="327"/>
      <c r="AH388" s="327"/>
      <c r="AI388" s="327"/>
      <c r="AJ388" s="327"/>
      <c r="AK388" s="327"/>
      <c r="AL388" s="327"/>
      <c r="AM388" s="327"/>
      <c r="AN388" s="327"/>
      <c r="AO388" s="327"/>
      <c r="AP388" s="327"/>
      <c r="AQ388" s="327"/>
      <c r="AR388" s="327"/>
      <c r="AS388" s="327"/>
      <c r="AT388" s="327"/>
      <c r="AU388" s="327"/>
      <c r="AV388" s="327"/>
      <c r="AW388" s="327"/>
      <c r="AX388" s="327"/>
      <c r="AY388" s="327"/>
      <c r="AZ388" s="327"/>
      <c r="BA388" s="327"/>
      <c r="BB388" s="327"/>
      <c r="BC388" s="327"/>
      <c r="BD388" s="327"/>
      <c r="BE388" s="327"/>
      <c r="BF388" s="327"/>
      <c r="BG388" s="327"/>
      <c r="BH388" s="327"/>
      <c r="BI388" s="327"/>
      <c r="BJ388" s="327"/>
      <c r="BK388" s="327"/>
      <c r="BL388" s="327"/>
      <c r="BM388" s="327"/>
      <c r="BN388" s="327"/>
      <c r="BO388" s="327"/>
      <c r="BP388" s="327"/>
      <c r="BQ388" s="327"/>
      <c r="BR388" s="327"/>
      <c r="BS388" s="327"/>
      <c r="BT388" s="327"/>
      <c r="BU388" s="327"/>
      <c r="BV388" s="327"/>
      <c r="BW388" s="327"/>
      <c r="BX388" s="327"/>
      <c r="BY388" s="327"/>
      <c r="BZ388" s="327"/>
      <c r="CA388" s="327"/>
      <c r="CB388" s="327"/>
      <c r="CC388" s="327"/>
      <c r="CD388" s="327"/>
      <c r="CE388" s="327"/>
      <c r="CF388" s="327"/>
      <c r="CG388" s="327"/>
      <c r="CH388" s="327"/>
      <c r="CI388" s="327"/>
      <c r="CJ388" s="327"/>
      <c r="CK388" s="327"/>
      <c r="CL388" s="327"/>
      <c r="CM388" s="327"/>
      <c r="CN388" s="327"/>
      <c r="CO388" s="327"/>
      <c r="CP388" s="327"/>
      <c r="CQ388" s="327"/>
      <c r="CR388" s="327"/>
      <c r="CS388" s="327"/>
      <c r="CT388" s="327"/>
      <c r="CU388" s="327"/>
      <c r="CV388" s="327"/>
      <c r="CW388" s="327"/>
      <c r="CX388" s="327"/>
      <c r="CY388" s="327"/>
      <c r="CZ388" s="327"/>
      <c r="DA388" s="327"/>
      <c r="DB388" s="327"/>
      <c r="DC388" s="327"/>
      <c r="DD388" s="327"/>
      <c r="DE388" s="327"/>
      <c r="DF388" s="327"/>
      <c r="DG388" s="327"/>
      <c r="DH388" s="327"/>
      <c r="DI388" s="327"/>
      <c r="DJ388" s="327"/>
      <c r="DK388" s="327"/>
      <c r="DL388" s="327"/>
      <c r="DM388" s="327"/>
      <c r="DN388" s="327"/>
      <c r="DO388" s="327"/>
      <c r="DP388" s="327"/>
      <c r="DQ388" s="327"/>
      <c r="DR388" s="327"/>
      <c r="DS388" s="327"/>
      <c r="DT388" s="327"/>
      <c r="DU388" s="327"/>
      <c r="DV388" s="327"/>
      <c r="DW388" s="327"/>
      <c r="DX388" s="327"/>
      <c r="DY388" s="327"/>
      <c r="DZ388" s="327"/>
      <c r="EA388" s="327"/>
      <c r="EB388" s="327"/>
      <c r="EC388" s="327"/>
      <c r="ED388" s="327"/>
      <c r="EE388" s="327"/>
      <c r="EF388" s="327"/>
      <c r="EG388" s="327"/>
      <c r="EH388" s="327"/>
      <c r="EI388" s="327"/>
      <c r="EJ388" s="327"/>
      <c r="EK388" s="327"/>
      <c r="EL388" s="327"/>
      <c r="EM388" s="327"/>
      <c r="EN388" s="327"/>
      <c r="EO388" s="327"/>
      <c r="EP388" s="327"/>
      <c r="EQ388" s="327"/>
      <c r="ER388" s="327"/>
    </row>
    <row r="389" spans="1:148" s="328" customFormat="1" x14ac:dyDescent="0.3">
      <c r="A389" s="332"/>
      <c r="F389" s="367"/>
      <c r="H389" s="332"/>
      <c r="I389" s="490"/>
      <c r="J389" s="490"/>
      <c r="K389" s="368"/>
      <c r="M389" s="369"/>
      <c r="O389" s="512"/>
      <c r="P389" s="512"/>
      <c r="Q389" s="368"/>
      <c r="R389" s="332"/>
      <c r="S389" s="332"/>
      <c r="T389" s="327"/>
      <c r="U389" s="327"/>
      <c r="V389" s="327"/>
      <c r="W389" s="327"/>
      <c r="X389" s="327"/>
      <c r="Y389" s="327"/>
      <c r="Z389" s="327"/>
      <c r="AA389" s="327"/>
      <c r="AB389" s="327"/>
      <c r="AC389" s="327"/>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L389" s="327"/>
      <c r="BM389" s="327"/>
      <c r="BN389" s="327"/>
      <c r="BO389" s="327"/>
      <c r="BP389" s="327"/>
      <c r="BQ389" s="327"/>
      <c r="BR389" s="327"/>
      <c r="BS389" s="327"/>
      <c r="BT389" s="327"/>
      <c r="BU389" s="327"/>
      <c r="BV389" s="327"/>
      <c r="BW389" s="327"/>
      <c r="BX389" s="327"/>
      <c r="BY389" s="327"/>
      <c r="BZ389" s="327"/>
      <c r="CA389" s="327"/>
      <c r="CB389" s="327"/>
      <c r="CC389" s="327"/>
      <c r="CD389" s="327"/>
      <c r="CE389" s="327"/>
      <c r="CF389" s="327"/>
      <c r="CG389" s="327"/>
      <c r="CH389" s="327"/>
      <c r="CI389" s="327"/>
      <c r="CJ389" s="327"/>
      <c r="CK389" s="327"/>
      <c r="CL389" s="327"/>
      <c r="CM389" s="327"/>
      <c r="CN389" s="327"/>
      <c r="CO389" s="327"/>
      <c r="CP389" s="327"/>
      <c r="CQ389" s="327"/>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DZ389" s="327"/>
      <c r="EA389" s="327"/>
      <c r="EB389" s="327"/>
      <c r="EC389" s="327"/>
      <c r="ED389" s="327"/>
      <c r="EE389" s="327"/>
      <c r="EF389" s="327"/>
      <c r="EG389" s="327"/>
      <c r="EH389" s="327"/>
      <c r="EI389" s="327"/>
      <c r="EJ389" s="327"/>
      <c r="EK389" s="327"/>
      <c r="EL389" s="327"/>
      <c r="EM389" s="327"/>
      <c r="EN389" s="327"/>
      <c r="EO389" s="327"/>
      <c r="EP389" s="327"/>
      <c r="EQ389" s="327"/>
      <c r="ER389" s="327"/>
    </row>
    <row r="390" spans="1:148" s="328" customFormat="1" x14ac:dyDescent="0.3">
      <c r="A390" s="332"/>
      <c r="F390" s="367"/>
      <c r="H390" s="332"/>
      <c r="I390" s="490"/>
      <c r="J390" s="490"/>
      <c r="K390" s="368"/>
      <c r="M390" s="369"/>
      <c r="O390" s="512"/>
      <c r="P390" s="512"/>
      <c r="Q390" s="368"/>
      <c r="R390" s="332"/>
      <c r="S390" s="332"/>
      <c r="T390" s="327"/>
      <c r="U390" s="327"/>
      <c r="V390" s="327"/>
      <c r="W390" s="327"/>
      <c r="X390" s="327"/>
      <c r="Y390" s="327"/>
      <c r="Z390" s="327"/>
      <c r="AA390" s="327"/>
      <c r="AB390" s="327"/>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L390" s="327"/>
      <c r="BM390" s="327"/>
      <c r="BN390" s="327"/>
      <c r="BO390" s="327"/>
      <c r="BP390" s="327"/>
      <c r="BQ390" s="327"/>
      <c r="BR390" s="327"/>
      <c r="BS390" s="327"/>
      <c r="BT390" s="327"/>
      <c r="BU390" s="327"/>
      <c r="BV390" s="327"/>
      <c r="BW390" s="327"/>
      <c r="BX390" s="327"/>
      <c r="BY390" s="327"/>
      <c r="BZ390" s="327"/>
      <c r="CA390" s="327"/>
      <c r="CB390" s="327"/>
      <c r="CC390" s="327"/>
      <c r="CD390" s="327"/>
      <c r="CE390" s="327"/>
      <c r="CF390" s="327"/>
      <c r="CG390" s="327"/>
      <c r="CH390" s="327"/>
      <c r="CI390" s="327"/>
      <c r="CJ390" s="327"/>
      <c r="CK390" s="327"/>
      <c r="CL390" s="327"/>
      <c r="CM390" s="327"/>
      <c r="CN390" s="327"/>
      <c r="CO390" s="327"/>
      <c r="CP390" s="327"/>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DZ390" s="327"/>
      <c r="EA390" s="327"/>
      <c r="EB390" s="327"/>
      <c r="EC390" s="327"/>
      <c r="ED390" s="327"/>
      <c r="EE390" s="327"/>
      <c r="EF390" s="327"/>
      <c r="EG390" s="327"/>
      <c r="EH390" s="327"/>
      <c r="EI390" s="327"/>
      <c r="EJ390" s="327"/>
      <c r="EK390" s="327"/>
      <c r="EL390" s="327"/>
      <c r="EM390" s="327"/>
      <c r="EN390" s="327"/>
      <c r="EO390" s="327"/>
      <c r="EP390" s="327"/>
      <c r="EQ390" s="327"/>
      <c r="ER390" s="327"/>
    </row>
    <row r="391" spans="1:148" s="328" customFormat="1" x14ac:dyDescent="0.3">
      <c r="A391" s="332"/>
      <c r="F391" s="367"/>
      <c r="H391" s="332"/>
      <c r="I391" s="490"/>
      <c r="J391" s="490"/>
      <c r="K391" s="368"/>
      <c r="M391" s="369"/>
      <c r="O391" s="512"/>
      <c r="P391" s="512"/>
      <c r="Q391" s="368"/>
      <c r="R391" s="332"/>
      <c r="S391" s="332"/>
      <c r="T391" s="327"/>
      <c r="U391" s="327"/>
      <c r="V391" s="327"/>
      <c r="W391" s="327"/>
      <c r="X391" s="327"/>
      <c r="Y391" s="327"/>
      <c r="Z391" s="327"/>
      <c r="AA391" s="327"/>
      <c r="AB391" s="327"/>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L391" s="327"/>
      <c r="BM391" s="327"/>
      <c r="BN391" s="327"/>
      <c r="BO391" s="327"/>
      <c r="BP391" s="327"/>
      <c r="BQ391" s="327"/>
      <c r="BR391" s="327"/>
      <c r="BS391" s="327"/>
      <c r="BT391" s="327"/>
      <c r="BU391" s="327"/>
      <c r="BV391" s="327"/>
      <c r="BW391" s="327"/>
      <c r="BX391" s="327"/>
      <c r="BY391" s="327"/>
      <c r="BZ391" s="327"/>
      <c r="CA391" s="327"/>
      <c r="CB391" s="327"/>
      <c r="CC391" s="327"/>
      <c r="CD391" s="327"/>
      <c r="CE391" s="327"/>
      <c r="CF391" s="327"/>
      <c r="CG391" s="327"/>
      <c r="CH391" s="327"/>
      <c r="CI391" s="327"/>
      <c r="CJ391" s="327"/>
      <c r="CK391" s="327"/>
      <c r="CL391" s="327"/>
      <c r="CM391" s="327"/>
      <c r="CN391" s="327"/>
      <c r="CO391" s="327"/>
      <c r="CP391" s="327"/>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DZ391" s="327"/>
      <c r="EA391" s="327"/>
      <c r="EB391" s="327"/>
      <c r="EC391" s="327"/>
      <c r="ED391" s="327"/>
      <c r="EE391" s="327"/>
      <c r="EF391" s="327"/>
      <c r="EG391" s="327"/>
      <c r="EH391" s="327"/>
      <c r="EI391" s="327"/>
      <c r="EJ391" s="327"/>
      <c r="EK391" s="327"/>
      <c r="EL391" s="327"/>
      <c r="EM391" s="327"/>
      <c r="EN391" s="327"/>
      <c r="EO391" s="327"/>
      <c r="EP391" s="327"/>
      <c r="EQ391" s="327"/>
      <c r="ER391" s="327"/>
    </row>
    <row r="392" spans="1:148" s="328" customFormat="1" x14ac:dyDescent="0.3">
      <c r="A392" s="332"/>
      <c r="F392" s="367"/>
      <c r="H392" s="332"/>
      <c r="I392" s="490"/>
      <c r="J392" s="490"/>
      <c r="K392" s="368"/>
      <c r="M392" s="369"/>
      <c r="O392" s="512"/>
      <c r="P392" s="512"/>
      <c r="Q392" s="368"/>
      <c r="R392" s="332"/>
      <c r="S392" s="332"/>
      <c r="T392" s="327"/>
      <c r="U392" s="327"/>
      <c r="V392" s="327"/>
      <c r="W392" s="327"/>
      <c r="X392" s="327"/>
      <c r="Y392" s="327"/>
      <c r="Z392" s="327"/>
      <c r="AA392" s="327"/>
      <c r="AB392" s="327"/>
      <c r="AC392" s="327"/>
      <c r="AD392" s="327"/>
      <c r="AE392" s="327"/>
      <c r="AF392" s="327"/>
      <c r="AG392" s="327"/>
      <c r="AH392" s="327"/>
      <c r="AI392" s="327"/>
      <c r="AJ392" s="327"/>
      <c r="AK392" s="327"/>
      <c r="AL392" s="327"/>
      <c r="AM392" s="327"/>
      <c r="AN392" s="327"/>
      <c r="AO392" s="327"/>
      <c r="AP392" s="327"/>
      <c r="AQ392" s="327"/>
      <c r="AR392" s="327"/>
      <c r="AS392" s="327"/>
      <c r="AT392" s="327"/>
      <c r="AU392" s="327"/>
      <c r="AV392" s="327"/>
      <c r="AW392" s="327"/>
      <c r="AX392" s="327"/>
      <c r="AY392" s="327"/>
      <c r="AZ392" s="327"/>
      <c r="BA392" s="327"/>
      <c r="BB392" s="327"/>
      <c r="BC392" s="327"/>
      <c r="BD392" s="327"/>
      <c r="BE392" s="327"/>
      <c r="BF392" s="327"/>
      <c r="BG392" s="327"/>
      <c r="BH392" s="327"/>
      <c r="BI392" s="327"/>
      <c r="BJ392" s="327"/>
      <c r="BK392" s="327"/>
      <c r="BL392" s="327"/>
      <c r="BM392" s="327"/>
      <c r="BN392" s="327"/>
      <c r="BO392" s="327"/>
      <c r="BP392" s="327"/>
      <c r="BQ392" s="327"/>
      <c r="BR392" s="327"/>
      <c r="BS392" s="327"/>
      <c r="BT392" s="327"/>
      <c r="BU392" s="327"/>
      <c r="BV392" s="327"/>
      <c r="BW392" s="327"/>
      <c r="BX392" s="327"/>
      <c r="BY392" s="327"/>
      <c r="BZ392" s="327"/>
      <c r="CA392" s="327"/>
      <c r="CB392" s="327"/>
      <c r="CC392" s="327"/>
      <c r="CD392" s="327"/>
      <c r="CE392" s="327"/>
      <c r="CF392" s="327"/>
      <c r="CG392" s="327"/>
      <c r="CH392" s="327"/>
      <c r="CI392" s="327"/>
      <c r="CJ392" s="327"/>
      <c r="CK392" s="327"/>
      <c r="CL392" s="327"/>
      <c r="CM392" s="327"/>
      <c r="CN392" s="327"/>
      <c r="CO392" s="327"/>
      <c r="CP392" s="327"/>
      <c r="CQ392" s="327"/>
      <c r="CR392" s="327"/>
      <c r="CS392" s="327"/>
      <c r="CT392" s="327"/>
      <c r="CU392" s="327"/>
      <c r="CV392" s="327"/>
      <c r="CW392" s="327"/>
      <c r="CX392" s="327"/>
      <c r="CY392" s="327"/>
      <c r="CZ392" s="327"/>
      <c r="DA392" s="327"/>
      <c r="DB392" s="327"/>
      <c r="DC392" s="327"/>
      <c r="DD392" s="327"/>
      <c r="DE392" s="327"/>
      <c r="DF392" s="327"/>
      <c r="DG392" s="327"/>
      <c r="DH392" s="327"/>
      <c r="DI392" s="327"/>
      <c r="DJ392" s="327"/>
      <c r="DK392" s="327"/>
      <c r="DL392" s="327"/>
      <c r="DM392" s="327"/>
      <c r="DN392" s="327"/>
      <c r="DO392" s="327"/>
      <c r="DP392" s="327"/>
      <c r="DQ392" s="327"/>
      <c r="DR392" s="327"/>
      <c r="DS392" s="327"/>
      <c r="DT392" s="327"/>
      <c r="DU392" s="327"/>
      <c r="DV392" s="327"/>
      <c r="DW392" s="327"/>
      <c r="DX392" s="327"/>
      <c r="DY392" s="327"/>
      <c r="DZ392" s="327"/>
      <c r="EA392" s="327"/>
      <c r="EB392" s="327"/>
      <c r="EC392" s="327"/>
      <c r="ED392" s="327"/>
      <c r="EE392" s="327"/>
      <c r="EF392" s="327"/>
      <c r="EG392" s="327"/>
      <c r="EH392" s="327"/>
      <c r="EI392" s="327"/>
      <c r="EJ392" s="327"/>
      <c r="EK392" s="327"/>
      <c r="EL392" s="327"/>
      <c r="EM392" s="327"/>
      <c r="EN392" s="327"/>
      <c r="EO392" s="327"/>
      <c r="EP392" s="327"/>
      <c r="EQ392" s="327"/>
      <c r="ER392" s="327"/>
    </row>
    <row r="393" spans="1:148" s="328" customFormat="1" x14ac:dyDescent="0.3">
      <c r="A393" s="332"/>
      <c r="F393" s="367"/>
      <c r="H393" s="332"/>
      <c r="I393" s="490"/>
      <c r="J393" s="490"/>
      <c r="K393" s="368"/>
      <c r="M393" s="369"/>
      <c r="O393" s="512"/>
      <c r="P393" s="512"/>
      <c r="Q393" s="368"/>
      <c r="R393" s="332"/>
      <c r="S393" s="332"/>
      <c r="T393" s="327"/>
      <c r="U393" s="327"/>
      <c r="V393" s="327"/>
      <c r="W393" s="327"/>
      <c r="X393" s="327"/>
      <c r="Y393" s="327"/>
      <c r="Z393" s="327"/>
      <c r="AA393" s="327"/>
      <c r="AB393" s="327"/>
      <c r="AC393" s="327"/>
      <c r="AD393" s="327"/>
      <c r="AE393" s="327"/>
      <c r="AF393" s="327"/>
      <c r="AG393" s="327"/>
      <c r="AH393" s="327"/>
      <c r="AI393" s="327"/>
      <c r="AJ393" s="327"/>
      <c r="AK393" s="327"/>
      <c r="AL393" s="327"/>
      <c r="AM393" s="327"/>
      <c r="AN393" s="327"/>
      <c r="AO393" s="327"/>
      <c r="AP393" s="327"/>
      <c r="AQ393" s="327"/>
      <c r="AR393" s="327"/>
      <c r="AS393" s="327"/>
      <c r="AT393" s="327"/>
      <c r="AU393" s="327"/>
      <c r="AV393" s="327"/>
      <c r="AW393" s="327"/>
      <c r="AX393" s="327"/>
      <c r="AY393" s="327"/>
      <c r="AZ393" s="327"/>
      <c r="BA393" s="327"/>
      <c r="BB393" s="327"/>
      <c r="BC393" s="327"/>
      <c r="BD393" s="327"/>
      <c r="BE393" s="327"/>
      <c r="BF393" s="327"/>
      <c r="BG393" s="327"/>
      <c r="BH393" s="327"/>
      <c r="BI393" s="327"/>
      <c r="BJ393" s="327"/>
      <c r="BK393" s="327"/>
      <c r="BL393" s="327"/>
      <c r="BM393" s="327"/>
      <c r="BN393" s="327"/>
      <c r="BO393" s="327"/>
      <c r="BP393" s="327"/>
      <c r="BQ393" s="327"/>
      <c r="BR393" s="327"/>
      <c r="BS393" s="327"/>
      <c r="BT393" s="327"/>
      <c r="BU393" s="327"/>
      <c r="BV393" s="327"/>
      <c r="BW393" s="327"/>
      <c r="BX393" s="327"/>
      <c r="BY393" s="327"/>
      <c r="BZ393" s="327"/>
      <c r="CA393" s="327"/>
      <c r="CB393" s="327"/>
      <c r="CC393" s="327"/>
      <c r="CD393" s="327"/>
      <c r="CE393" s="327"/>
      <c r="CF393" s="327"/>
      <c r="CG393" s="327"/>
      <c r="CH393" s="327"/>
      <c r="CI393" s="327"/>
      <c r="CJ393" s="327"/>
      <c r="CK393" s="327"/>
      <c r="CL393" s="327"/>
      <c r="CM393" s="327"/>
      <c r="CN393" s="327"/>
      <c r="CO393" s="327"/>
      <c r="CP393" s="327"/>
      <c r="CQ393" s="327"/>
      <c r="CR393" s="327"/>
      <c r="CS393" s="327"/>
      <c r="CT393" s="327"/>
      <c r="CU393" s="327"/>
      <c r="CV393" s="327"/>
      <c r="CW393" s="327"/>
      <c r="CX393" s="327"/>
      <c r="CY393" s="327"/>
      <c r="CZ393" s="327"/>
      <c r="DA393" s="327"/>
      <c r="DB393" s="327"/>
      <c r="DC393" s="327"/>
      <c r="DD393" s="327"/>
      <c r="DE393" s="327"/>
      <c r="DF393" s="327"/>
      <c r="DG393" s="327"/>
      <c r="DH393" s="327"/>
      <c r="DI393" s="327"/>
      <c r="DJ393" s="327"/>
      <c r="DK393" s="327"/>
      <c r="DL393" s="327"/>
      <c r="DM393" s="327"/>
      <c r="DN393" s="327"/>
      <c r="DO393" s="327"/>
      <c r="DP393" s="327"/>
      <c r="DQ393" s="327"/>
      <c r="DR393" s="327"/>
      <c r="DS393" s="327"/>
      <c r="DT393" s="327"/>
      <c r="DU393" s="327"/>
      <c r="DV393" s="327"/>
      <c r="DW393" s="327"/>
      <c r="DX393" s="327"/>
      <c r="DY393" s="327"/>
      <c r="DZ393" s="327"/>
      <c r="EA393" s="327"/>
      <c r="EB393" s="327"/>
      <c r="EC393" s="327"/>
      <c r="ED393" s="327"/>
      <c r="EE393" s="327"/>
      <c r="EF393" s="327"/>
      <c r="EG393" s="327"/>
      <c r="EH393" s="327"/>
      <c r="EI393" s="327"/>
      <c r="EJ393" s="327"/>
      <c r="EK393" s="327"/>
      <c r="EL393" s="327"/>
      <c r="EM393" s="327"/>
      <c r="EN393" s="327"/>
      <c r="EO393" s="327"/>
      <c r="EP393" s="327"/>
      <c r="EQ393" s="327"/>
      <c r="ER393" s="327"/>
    </row>
    <row r="394" spans="1:148" s="328" customFormat="1" x14ac:dyDescent="0.3">
      <c r="A394" s="332"/>
      <c r="F394" s="367"/>
      <c r="H394" s="332"/>
      <c r="I394" s="490"/>
      <c r="J394" s="490"/>
      <c r="K394" s="368"/>
      <c r="M394" s="369"/>
      <c r="O394" s="512"/>
      <c r="P394" s="512"/>
      <c r="Q394" s="368"/>
      <c r="R394" s="332"/>
      <c r="S394" s="332"/>
      <c r="T394" s="327"/>
      <c r="U394" s="327"/>
      <c r="V394" s="327"/>
      <c r="W394" s="327"/>
      <c r="X394" s="327"/>
      <c r="Y394" s="327"/>
      <c r="Z394" s="327"/>
      <c r="AA394" s="327"/>
      <c r="AB394" s="327"/>
      <c r="AC394" s="327"/>
      <c r="AD394" s="327"/>
      <c r="AE394" s="327"/>
      <c r="AF394" s="327"/>
      <c r="AG394" s="327"/>
      <c r="AH394" s="327"/>
      <c r="AI394" s="327"/>
      <c r="AJ394" s="327"/>
      <c r="AK394" s="327"/>
      <c r="AL394" s="327"/>
      <c r="AM394" s="327"/>
      <c r="AN394" s="327"/>
      <c r="AO394" s="327"/>
      <c r="AP394" s="327"/>
      <c r="AQ394" s="327"/>
      <c r="AR394" s="327"/>
      <c r="AS394" s="327"/>
      <c r="AT394" s="327"/>
      <c r="AU394" s="327"/>
      <c r="AV394" s="327"/>
      <c r="AW394" s="327"/>
      <c r="AX394" s="327"/>
      <c r="AY394" s="327"/>
      <c r="AZ394" s="327"/>
      <c r="BA394" s="327"/>
      <c r="BB394" s="327"/>
      <c r="BC394" s="327"/>
      <c r="BD394" s="327"/>
      <c r="BE394" s="327"/>
      <c r="BF394" s="327"/>
      <c r="BG394" s="327"/>
      <c r="BH394" s="327"/>
      <c r="BI394" s="327"/>
      <c r="BJ394" s="327"/>
      <c r="BK394" s="327"/>
      <c r="BL394" s="327"/>
      <c r="BM394" s="327"/>
      <c r="BN394" s="327"/>
      <c r="BO394" s="327"/>
      <c r="BP394" s="327"/>
      <c r="BQ394" s="327"/>
      <c r="BR394" s="327"/>
      <c r="BS394" s="327"/>
      <c r="BT394" s="327"/>
      <c r="BU394" s="327"/>
      <c r="BV394" s="327"/>
      <c r="BW394" s="327"/>
      <c r="BX394" s="327"/>
      <c r="BY394" s="327"/>
      <c r="BZ394" s="327"/>
      <c r="CA394" s="327"/>
      <c r="CB394" s="327"/>
      <c r="CC394" s="327"/>
      <c r="CD394" s="327"/>
      <c r="CE394" s="327"/>
      <c r="CF394" s="327"/>
      <c r="CG394" s="327"/>
      <c r="CH394" s="327"/>
      <c r="CI394" s="327"/>
      <c r="CJ394" s="327"/>
      <c r="CK394" s="327"/>
      <c r="CL394" s="327"/>
      <c r="CM394" s="327"/>
      <c r="CN394" s="327"/>
      <c r="CO394" s="327"/>
      <c r="CP394" s="327"/>
      <c r="CQ394" s="327"/>
      <c r="CR394" s="327"/>
      <c r="CS394" s="327"/>
      <c r="CT394" s="327"/>
      <c r="CU394" s="327"/>
      <c r="CV394" s="327"/>
      <c r="CW394" s="327"/>
      <c r="CX394" s="327"/>
      <c r="CY394" s="327"/>
      <c r="CZ394" s="327"/>
      <c r="DA394" s="327"/>
      <c r="DB394" s="327"/>
      <c r="DC394" s="327"/>
      <c r="DD394" s="327"/>
      <c r="DE394" s="327"/>
      <c r="DF394" s="327"/>
      <c r="DG394" s="327"/>
      <c r="DH394" s="327"/>
      <c r="DI394" s="327"/>
      <c r="DJ394" s="327"/>
      <c r="DK394" s="327"/>
      <c r="DL394" s="327"/>
      <c r="DM394" s="327"/>
      <c r="DN394" s="327"/>
      <c r="DO394" s="327"/>
      <c r="DP394" s="327"/>
      <c r="DQ394" s="327"/>
      <c r="DR394" s="327"/>
      <c r="DS394" s="327"/>
      <c r="DT394" s="327"/>
      <c r="DU394" s="327"/>
      <c r="DV394" s="327"/>
      <c r="DW394" s="327"/>
      <c r="DX394" s="327"/>
      <c r="DY394" s="327"/>
      <c r="DZ394" s="327"/>
      <c r="EA394" s="327"/>
      <c r="EB394" s="327"/>
      <c r="EC394" s="327"/>
      <c r="ED394" s="327"/>
      <c r="EE394" s="327"/>
      <c r="EF394" s="327"/>
      <c r="EG394" s="327"/>
      <c r="EH394" s="327"/>
      <c r="EI394" s="327"/>
      <c r="EJ394" s="327"/>
      <c r="EK394" s="327"/>
      <c r="EL394" s="327"/>
      <c r="EM394" s="327"/>
      <c r="EN394" s="327"/>
      <c r="EO394" s="327"/>
      <c r="EP394" s="327"/>
      <c r="EQ394" s="327"/>
      <c r="ER394" s="327"/>
    </row>
    <row r="395" spans="1:148" s="328" customFormat="1" x14ac:dyDescent="0.3">
      <c r="A395" s="332"/>
      <c r="F395" s="367"/>
      <c r="H395" s="332"/>
      <c r="I395" s="490"/>
      <c r="J395" s="490"/>
      <c r="K395" s="368"/>
      <c r="M395" s="369"/>
      <c r="O395" s="512"/>
      <c r="P395" s="512"/>
      <c r="Q395" s="368"/>
      <c r="R395" s="332"/>
      <c r="S395" s="332"/>
      <c r="T395" s="327"/>
      <c r="U395" s="327"/>
      <c r="V395" s="327"/>
      <c r="W395" s="327"/>
      <c r="X395" s="327"/>
      <c r="Y395" s="327"/>
      <c r="Z395" s="327"/>
      <c r="AA395" s="327"/>
      <c r="AB395" s="327"/>
      <c r="AC395" s="327"/>
      <c r="AD395" s="327"/>
      <c r="AE395" s="327"/>
      <c r="AF395" s="327"/>
      <c r="AG395" s="327"/>
      <c r="AH395" s="327"/>
      <c r="AI395" s="327"/>
      <c r="AJ395" s="327"/>
      <c r="AK395" s="327"/>
      <c r="AL395" s="327"/>
      <c r="AM395" s="327"/>
      <c r="AN395" s="327"/>
      <c r="AO395" s="327"/>
      <c r="AP395" s="327"/>
      <c r="AQ395" s="327"/>
      <c r="AR395" s="327"/>
      <c r="AS395" s="327"/>
      <c r="AT395" s="327"/>
      <c r="AU395" s="327"/>
      <c r="AV395" s="327"/>
      <c r="AW395" s="327"/>
      <c r="AX395" s="327"/>
      <c r="AY395" s="327"/>
      <c r="AZ395" s="327"/>
      <c r="BA395" s="327"/>
      <c r="BB395" s="327"/>
      <c r="BC395" s="327"/>
      <c r="BD395" s="327"/>
      <c r="BE395" s="327"/>
      <c r="BF395" s="327"/>
      <c r="BG395" s="327"/>
      <c r="BH395" s="327"/>
      <c r="BI395" s="327"/>
      <c r="BJ395" s="327"/>
      <c r="BK395" s="327"/>
      <c r="BL395" s="327"/>
      <c r="BM395" s="327"/>
      <c r="BN395" s="327"/>
      <c r="BO395" s="327"/>
      <c r="BP395" s="327"/>
      <c r="BQ395" s="327"/>
      <c r="BR395" s="327"/>
      <c r="BS395" s="327"/>
      <c r="BT395" s="327"/>
      <c r="BU395" s="327"/>
      <c r="BV395" s="327"/>
      <c r="BW395" s="327"/>
      <c r="BX395" s="327"/>
      <c r="BY395" s="327"/>
      <c r="BZ395" s="327"/>
      <c r="CA395" s="327"/>
      <c r="CB395" s="327"/>
      <c r="CC395" s="327"/>
      <c r="CD395" s="327"/>
      <c r="CE395" s="327"/>
      <c r="CF395" s="327"/>
      <c r="CG395" s="327"/>
      <c r="CH395" s="327"/>
      <c r="CI395" s="327"/>
      <c r="CJ395" s="327"/>
      <c r="CK395" s="327"/>
      <c r="CL395" s="327"/>
      <c r="CM395" s="327"/>
      <c r="CN395" s="327"/>
      <c r="CO395" s="327"/>
      <c r="CP395" s="327"/>
      <c r="CQ395" s="327"/>
      <c r="CR395" s="327"/>
      <c r="CS395" s="327"/>
      <c r="CT395" s="327"/>
      <c r="CU395" s="327"/>
      <c r="CV395" s="327"/>
      <c r="CW395" s="327"/>
      <c r="CX395" s="327"/>
      <c r="CY395" s="327"/>
      <c r="CZ395" s="327"/>
      <c r="DA395" s="327"/>
      <c r="DB395" s="327"/>
      <c r="DC395" s="327"/>
      <c r="DD395" s="327"/>
      <c r="DE395" s="327"/>
      <c r="DF395" s="327"/>
      <c r="DG395" s="327"/>
      <c r="DH395" s="327"/>
      <c r="DI395" s="327"/>
      <c r="DJ395" s="327"/>
      <c r="DK395" s="327"/>
      <c r="DL395" s="327"/>
      <c r="DM395" s="327"/>
      <c r="DN395" s="327"/>
      <c r="DO395" s="327"/>
      <c r="DP395" s="327"/>
      <c r="DQ395" s="327"/>
      <c r="DR395" s="327"/>
      <c r="DS395" s="327"/>
      <c r="DT395" s="327"/>
      <c r="DU395" s="327"/>
      <c r="DV395" s="327"/>
      <c r="DW395" s="327"/>
      <c r="DX395" s="327"/>
      <c r="DY395" s="327"/>
      <c r="DZ395" s="327"/>
      <c r="EA395" s="327"/>
      <c r="EB395" s="327"/>
      <c r="EC395" s="327"/>
      <c r="ED395" s="327"/>
      <c r="EE395" s="327"/>
      <c r="EF395" s="327"/>
      <c r="EG395" s="327"/>
      <c r="EH395" s="327"/>
      <c r="EI395" s="327"/>
      <c r="EJ395" s="327"/>
      <c r="EK395" s="327"/>
      <c r="EL395" s="327"/>
      <c r="EM395" s="327"/>
      <c r="EN395" s="327"/>
      <c r="EO395" s="327"/>
      <c r="EP395" s="327"/>
      <c r="EQ395" s="327"/>
      <c r="ER395" s="327"/>
    </row>
    <row r="396" spans="1:148" s="328" customFormat="1" x14ac:dyDescent="0.3">
      <c r="A396" s="332"/>
      <c r="F396" s="367"/>
      <c r="H396" s="332"/>
      <c r="I396" s="490"/>
      <c r="J396" s="490"/>
      <c r="K396" s="368"/>
      <c r="M396" s="369"/>
      <c r="O396" s="512"/>
      <c r="P396" s="512"/>
      <c r="Q396" s="368"/>
      <c r="R396" s="332"/>
      <c r="S396" s="332"/>
      <c r="T396" s="327"/>
      <c r="U396" s="327"/>
      <c r="V396" s="327"/>
      <c r="W396" s="327"/>
      <c r="X396" s="327"/>
      <c r="Y396" s="327"/>
      <c r="Z396" s="327"/>
      <c r="AA396" s="327"/>
      <c r="AB396" s="327"/>
      <c r="AC396" s="327"/>
      <c r="AD396" s="327"/>
      <c r="AE396" s="327"/>
      <c r="AF396" s="327"/>
      <c r="AG396" s="327"/>
      <c r="AH396" s="327"/>
      <c r="AI396" s="327"/>
      <c r="AJ396" s="327"/>
      <c r="AK396" s="327"/>
      <c r="AL396" s="327"/>
      <c r="AM396" s="327"/>
      <c r="AN396" s="327"/>
      <c r="AO396" s="327"/>
      <c r="AP396" s="327"/>
      <c r="AQ396" s="327"/>
      <c r="AR396" s="327"/>
      <c r="AS396" s="327"/>
      <c r="AT396" s="327"/>
      <c r="AU396" s="327"/>
      <c r="AV396" s="327"/>
      <c r="AW396" s="327"/>
      <c r="AX396" s="327"/>
      <c r="AY396" s="327"/>
      <c r="AZ396" s="327"/>
      <c r="BA396" s="327"/>
      <c r="BB396" s="327"/>
      <c r="BC396" s="327"/>
      <c r="BD396" s="327"/>
      <c r="BE396" s="327"/>
      <c r="BF396" s="327"/>
      <c r="BG396" s="327"/>
      <c r="BH396" s="327"/>
      <c r="BI396" s="327"/>
      <c r="BJ396" s="327"/>
      <c r="BK396" s="327"/>
      <c r="BL396" s="327"/>
      <c r="BM396" s="327"/>
      <c r="BN396" s="327"/>
      <c r="BO396" s="327"/>
      <c r="BP396" s="327"/>
      <c r="BQ396" s="327"/>
      <c r="BR396" s="327"/>
      <c r="BS396" s="327"/>
      <c r="BT396" s="327"/>
      <c r="BU396" s="327"/>
      <c r="BV396" s="327"/>
      <c r="BW396" s="327"/>
      <c r="BX396" s="327"/>
      <c r="BY396" s="327"/>
      <c r="BZ396" s="327"/>
      <c r="CA396" s="327"/>
      <c r="CB396" s="327"/>
      <c r="CC396" s="327"/>
      <c r="CD396" s="327"/>
      <c r="CE396" s="327"/>
      <c r="CF396" s="327"/>
      <c r="CG396" s="327"/>
      <c r="CH396" s="327"/>
      <c r="CI396" s="327"/>
      <c r="CJ396" s="327"/>
      <c r="CK396" s="327"/>
      <c r="CL396" s="327"/>
      <c r="CM396" s="327"/>
      <c r="CN396" s="327"/>
      <c r="CO396" s="327"/>
      <c r="CP396" s="327"/>
      <c r="CQ396" s="327"/>
      <c r="CR396" s="327"/>
      <c r="CS396" s="327"/>
      <c r="CT396" s="327"/>
      <c r="CU396" s="327"/>
      <c r="CV396" s="327"/>
      <c r="CW396" s="327"/>
      <c r="CX396" s="327"/>
      <c r="CY396" s="327"/>
      <c r="CZ396" s="327"/>
      <c r="DA396" s="327"/>
      <c r="DB396" s="327"/>
      <c r="DC396" s="327"/>
      <c r="DD396" s="327"/>
      <c r="DE396" s="327"/>
      <c r="DF396" s="327"/>
      <c r="DG396" s="327"/>
      <c r="DH396" s="327"/>
      <c r="DI396" s="327"/>
      <c r="DJ396" s="327"/>
      <c r="DK396" s="327"/>
      <c r="DL396" s="327"/>
      <c r="DM396" s="327"/>
      <c r="DN396" s="327"/>
      <c r="DO396" s="327"/>
      <c r="DP396" s="327"/>
      <c r="DQ396" s="327"/>
      <c r="DR396" s="327"/>
      <c r="DS396" s="327"/>
      <c r="DT396" s="327"/>
      <c r="DU396" s="327"/>
      <c r="DV396" s="327"/>
      <c r="DW396" s="327"/>
      <c r="DX396" s="327"/>
      <c r="DY396" s="327"/>
      <c r="DZ396" s="327"/>
      <c r="EA396" s="327"/>
      <c r="EB396" s="327"/>
      <c r="EC396" s="327"/>
      <c r="ED396" s="327"/>
      <c r="EE396" s="327"/>
      <c r="EF396" s="327"/>
      <c r="EG396" s="327"/>
      <c r="EH396" s="327"/>
      <c r="EI396" s="327"/>
      <c r="EJ396" s="327"/>
      <c r="EK396" s="327"/>
      <c r="EL396" s="327"/>
      <c r="EM396" s="327"/>
      <c r="EN396" s="327"/>
      <c r="EO396" s="327"/>
      <c r="EP396" s="327"/>
      <c r="EQ396" s="327"/>
      <c r="ER396" s="327"/>
    </row>
    <row r="397" spans="1:148" s="328" customFormat="1" x14ac:dyDescent="0.3">
      <c r="A397" s="332"/>
      <c r="F397" s="367"/>
      <c r="H397" s="332"/>
      <c r="I397" s="490"/>
      <c r="J397" s="490"/>
      <c r="K397" s="368"/>
      <c r="M397" s="369"/>
      <c r="O397" s="512"/>
      <c r="P397" s="512"/>
      <c r="Q397" s="368"/>
      <c r="R397" s="332"/>
      <c r="S397" s="332"/>
      <c r="T397" s="327"/>
      <c r="U397" s="327"/>
      <c r="V397" s="327"/>
      <c r="W397" s="327"/>
      <c r="X397" s="327"/>
      <c r="Y397" s="327"/>
      <c r="Z397" s="327"/>
      <c r="AA397" s="327"/>
      <c r="AB397" s="327"/>
      <c r="AC397" s="327"/>
      <c r="AD397" s="327"/>
      <c r="AE397" s="327"/>
      <c r="AF397" s="327"/>
      <c r="AG397" s="327"/>
      <c r="AH397" s="327"/>
      <c r="AI397" s="327"/>
      <c r="AJ397" s="327"/>
      <c r="AK397" s="327"/>
      <c r="AL397" s="327"/>
      <c r="AM397" s="327"/>
      <c r="AN397" s="327"/>
      <c r="AO397" s="327"/>
      <c r="AP397" s="327"/>
      <c r="AQ397" s="327"/>
      <c r="AR397" s="327"/>
      <c r="AS397" s="327"/>
      <c r="AT397" s="327"/>
      <c r="AU397" s="327"/>
      <c r="AV397" s="327"/>
      <c r="AW397" s="327"/>
      <c r="AX397" s="327"/>
      <c r="AY397" s="327"/>
      <c r="AZ397" s="327"/>
      <c r="BA397" s="327"/>
      <c r="BB397" s="327"/>
      <c r="BC397" s="327"/>
      <c r="BD397" s="327"/>
      <c r="BE397" s="327"/>
      <c r="BF397" s="327"/>
      <c r="BG397" s="327"/>
      <c r="BH397" s="327"/>
      <c r="BI397" s="327"/>
      <c r="BJ397" s="327"/>
      <c r="BK397" s="327"/>
      <c r="BL397" s="327"/>
      <c r="BM397" s="327"/>
      <c r="BN397" s="327"/>
      <c r="BO397" s="327"/>
      <c r="BP397" s="327"/>
      <c r="BQ397" s="327"/>
      <c r="BR397" s="327"/>
      <c r="BS397" s="327"/>
      <c r="BT397" s="327"/>
      <c r="BU397" s="327"/>
      <c r="BV397" s="327"/>
      <c r="BW397" s="327"/>
      <c r="BX397" s="327"/>
      <c r="BY397" s="327"/>
      <c r="BZ397" s="327"/>
      <c r="CA397" s="327"/>
      <c r="CB397" s="327"/>
      <c r="CC397" s="327"/>
      <c r="CD397" s="327"/>
      <c r="CE397" s="327"/>
      <c r="CF397" s="327"/>
      <c r="CG397" s="327"/>
      <c r="CH397" s="327"/>
      <c r="CI397" s="327"/>
      <c r="CJ397" s="327"/>
      <c r="CK397" s="327"/>
      <c r="CL397" s="327"/>
      <c r="CM397" s="327"/>
      <c r="CN397" s="327"/>
      <c r="CO397" s="327"/>
      <c r="CP397" s="327"/>
      <c r="CQ397" s="327"/>
      <c r="CR397" s="327"/>
      <c r="CS397" s="327"/>
      <c r="CT397" s="327"/>
      <c r="CU397" s="327"/>
      <c r="CV397" s="327"/>
      <c r="CW397" s="327"/>
      <c r="CX397" s="327"/>
      <c r="CY397" s="327"/>
      <c r="CZ397" s="327"/>
      <c r="DA397" s="327"/>
      <c r="DB397" s="327"/>
      <c r="DC397" s="327"/>
      <c r="DD397" s="327"/>
      <c r="DE397" s="327"/>
      <c r="DF397" s="327"/>
      <c r="DG397" s="327"/>
      <c r="DH397" s="327"/>
      <c r="DI397" s="327"/>
      <c r="DJ397" s="327"/>
      <c r="DK397" s="327"/>
      <c r="DL397" s="327"/>
      <c r="DM397" s="327"/>
      <c r="DN397" s="327"/>
      <c r="DO397" s="327"/>
      <c r="DP397" s="327"/>
      <c r="DQ397" s="327"/>
      <c r="DR397" s="327"/>
      <c r="DS397" s="327"/>
      <c r="DT397" s="327"/>
      <c r="DU397" s="327"/>
      <c r="DV397" s="327"/>
      <c r="DW397" s="327"/>
      <c r="DX397" s="327"/>
      <c r="DY397" s="327"/>
      <c r="DZ397" s="327"/>
      <c r="EA397" s="327"/>
      <c r="EB397" s="327"/>
      <c r="EC397" s="327"/>
      <c r="ED397" s="327"/>
      <c r="EE397" s="327"/>
      <c r="EF397" s="327"/>
      <c r="EG397" s="327"/>
      <c r="EH397" s="327"/>
      <c r="EI397" s="327"/>
      <c r="EJ397" s="327"/>
      <c r="EK397" s="327"/>
      <c r="EL397" s="327"/>
      <c r="EM397" s="327"/>
      <c r="EN397" s="327"/>
      <c r="EO397" s="327"/>
      <c r="EP397" s="327"/>
      <c r="EQ397" s="327"/>
      <c r="ER397" s="327"/>
    </row>
    <row r="398" spans="1:148" s="328" customFormat="1" x14ac:dyDescent="0.3">
      <c r="A398" s="332"/>
      <c r="F398" s="367"/>
      <c r="H398" s="332"/>
      <c r="I398" s="490"/>
      <c r="J398" s="490"/>
      <c r="K398" s="368"/>
      <c r="M398" s="369"/>
      <c r="O398" s="512"/>
      <c r="P398" s="512"/>
      <c r="Q398" s="368"/>
      <c r="R398" s="332"/>
      <c r="S398" s="332"/>
      <c r="T398" s="327"/>
      <c r="U398" s="327"/>
      <c r="V398" s="327"/>
      <c r="W398" s="327"/>
      <c r="X398" s="327"/>
      <c r="Y398" s="327"/>
      <c r="Z398" s="327"/>
      <c r="AA398" s="327"/>
      <c r="AB398" s="327"/>
      <c r="AC398" s="327"/>
      <c r="AD398" s="327"/>
      <c r="AE398" s="327"/>
      <c r="AF398" s="327"/>
      <c r="AG398" s="327"/>
      <c r="AH398" s="327"/>
      <c r="AI398" s="327"/>
      <c r="AJ398" s="327"/>
      <c r="AK398" s="327"/>
      <c r="AL398" s="327"/>
      <c r="AM398" s="327"/>
      <c r="AN398" s="327"/>
      <c r="AO398" s="327"/>
      <c r="AP398" s="327"/>
      <c r="AQ398" s="327"/>
      <c r="AR398" s="327"/>
      <c r="AS398" s="327"/>
      <c r="AT398" s="327"/>
      <c r="AU398" s="327"/>
      <c r="AV398" s="327"/>
      <c r="AW398" s="327"/>
      <c r="AX398" s="327"/>
      <c r="AY398" s="327"/>
      <c r="AZ398" s="327"/>
      <c r="BA398" s="327"/>
      <c r="BB398" s="327"/>
      <c r="BC398" s="327"/>
      <c r="BD398" s="327"/>
      <c r="BE398" s="327"/>
      <c r="BF398" s="327"/>
      <c r="BG398" s="327"/>
      <c r="BH398" s="327"/>
      <c r="BI398" s="327"/>
      <c r="BJ398" s="327"/>
      <c r="BK398" s="327"/>
      <c r="BL398" s="327"/>
      <c r="BM398" s="327"/>
      <c r="BN398" s="327"/>
      <c r="BO398" s="327"/>
      <c r="BP398" s="327"/>
      <c r="BQ398" s="327"/>
      <c r="BR398" s="327"/>
      <c r="BS398" s="327"/>
      <c r="BT398" s="327"/>
      <c r="BU398" s="327"/>
      <c r="BV398" s="327"/>
      <c r="BW398" s="327"/>
      <c r="BX398" s="327"/>
      <c r="BY398" s="327"/>
      <c r="BZ398" s="327"/>
      <c r="CA398" s="327"/>
      <c r="CB398" s="327"/>
      <c r="CC398" s="327"/>
      <c r="CD398" s="327"/>
      <c r="CE398" s="327"/>
      <c r="CF398" s="327"/>
      <c r="CG398" s="327"/>
      <c r="CH398" s="327"/>
      <c r="CI398" s="327"/>
      <c r="CJ398" s="327"/>
      <c r="CK398" s="327"/>
      <c r="CL398" s="327"/>
      <c r="CM398" s="327"/>
      <c r="CN398" s="327"/>
      <c r="CO398" s="327"/>
      <c r="CP398" s="327"/>
      <c r="CQ398" s="327"/>
      <c r="CR398" s="327"/>
      <c r="CS398" s="327"/>
      <c r="CT398" s="327"/>
      <c r="CU398" s="327"/>
      <c r="CV398" s="327"/>
      <c r="CW398" s="327"/>
      <c r="CX398" s="327"/>
      <c r="CY398" s="327"/>
      <c r="CZ398" s="327"/>
      <c r="DA398" s="327"/>
      <c r="DB398" s="327"/>
      <c r="DC398" s="327"/>
      <c r="DD398" s="327"/>
      <c r="DE398" s="327"/>
      <c r="DF398" s="327"/>
      <c r="DG398" s="327"/>
      <c r="DH398" s="327"/>
      <c r="DI398" s="327"/>
      <c r="DJ398" s="327"/>
      <c r="DK398" s="327"/>
      <c r="DL398" s="327"/>
      <c r="DM398" s="327"/>
      <c r="DN398" s="327"/>
      <c r="DO398" s="327"/>
      <c r="DP398" s="327"/>
      <c r="DQ398" s="327"/>
      <c r="DR398" s="327"/>
      <c r="DS398" s="327"/>
      <c r="DT398" s="327"/>
      <c r="DU398" s="327"/>
      <c r="DV398" s="327"/>
      <c r="DW398" s="327"/>
      <c r="DX398" s="327"/>
      <c r="DY398" s="327"/>
      <c r="DZ398" s="327"/>
      <c r="EA398" s="327"/>
      <c r="EB398" s="327"/>
      <c r="EC398" s="327"/>
      <c r="ED398" s="327"/>
      <c r="EE398" s="327"/>
      <c r="EF398" s="327"/>
      <c r="EG398" s="327"/>
      <c r="EH398" s="327"/>
      <c r="EI398" s="327"/>
      <c r="EJ398" s="327"/>
      <c r="EK398" s="327"/>
      <c r="EL398" s="327"/>
      <c r="EM398" s="327"/>
      <c r="EN398" s="327"/>
      <c r="EO398" s="327"/>
      <c r="EP398" s="327"/>
      <c r="EQ398" s="327"/>
      <c r="ER398" s="327"/>
    </row>
    <row r="399" spans="1:148" s="328" customFormat="1" x14ac:dyDescent="0.3">
      <c r="A399" s="332"/>
      <c r="F399" s="367"/>
      <c r="H399" s="332"/>
      <c r="I399" s="490"/>
      <c r="J399" s="490"/>
      <c r="K399" s="368"/>
      <c r="M399" s="369"/>
      <c r="O399" s="512"/>
      <c r="P399" s="512"/>
      <c r="Q399" s="368"/>
      <c r="R399" s="332"/>
      <c r="S399" s="332"/>
      <c r="T399" s="327"/>
      <c r="U399" s="327"/>
      <c r="V399" s="327"/>
      <c r="W399" s="327"/>
      <c r="X399" s="327"/>
      <c r="Y399" s="327"/>
      <c r="Z399" s="327"/>
      <c r="AA399" s="327"/>
      <c r="AB399" s="327"/>
      <c r="AC399" s="327"/>
      <c r="AD399" s="327"/>
      <c r="AE399" s="327"/>
      <c r="AF399" s="327"/>
      <c r="AG399" s="327"/>
      <c r="AH399" s="327"/>
      <c r="AI399" s="327"/>
      <c r="AJ399" s="327"/>
      <c r="AK399" s="327"/>
      <c r="AL399" s="327"/>
      <c r="AM399" s="327"/>
      <c r="AN399" s="327"/>
      <c r="AO399" s="327"/>
      <c r="AP399" s="327"/>
      <c r="AQ399" s="327"/>
      <c r="AR399" s="327"/>
      <c r="AS399" s="327"/>
      <c r="AT399" s="327"/>
      <c r="AU399" s="327"/>
      <c r="AV399" s="327"/>
      <c r="AW399" s="327"/>
      <c r="AX399" s="327"/>
      <c r="AY399" s="327"/>
      <c r="AZ399" s="327"/>
      <c r="BA399" s="327"/>
      <c r="BB399" s="327"/>
      <c r="BC399" s="327"/>
      <c r="BD399" s="327"/>
      <c r="BE399" s="327"/>
      <c r="BF399" s="327"/>
      <c r="BG399" s="327"/>
      <c r="BH399" s="327"/>
      <c r="BI399" s="327"/>
      <c r="BJ399" s="327"/>
      <c r="BK399" s="327"/>
      <c r="BL399" s="327"/>
      <c r="BM399" s="327"/>
      <c r="BN399" s="327"/>
      <c r="BO399" s="327"/>
      <c r="BP399" s="327"/>
      <c r="BQ399" s="327"/>
      <c r="BR399" s="327"/>
      <c r="BS399" s="327"/>
      <c r="BT399" s="327"/>
      <c r="BU399" s="327"/>
      <c r="BV399" s="327"/>
      <c r="BW399" s="327"/>
      <c r="BX399" s="327"/>
      <c r="BY399" s="327"/>
      <c r="BZ399" s="327"/>
      <c r="CA399" s="327"/>
      <c r="CB399" s="327"/>
      <c r="CC399" s="327"/>
      <c r="CD399" s="327"/>
      <c r="CE399" s="327"/>
      <c r="CF399" s="327"/>
      <c r="CG399" s="327"/>
      <c r="CH399" s="327"/>
      <c r="CI399" s="327"/>
      <c r="CJ399" s="327"/>
      <c r="CK399" s="327"/>
      <c r="CL399" s="327"/>
      <c r="CM399" s="327"/>
      <c r="CN399" s="327"/>
      <c r="CO399" s="327"/>
      <c r="CP399" s="327"/>
      <c r="CQ399" s="327"/>
      <c r="CR399" s="327"/>
      <c r="CS399" s="327"/>
      <c r="CT399" s="327"/>
      <c r="CU399" s="327"/>
      <c r="CV399" s="327"/>
      <c r="CW399" s="327"/>
      <c r="CX399" s="327"/>
      <c r="CY399" s="327"/>
      <c r="CZ399" s="327"/>
      <c r="DA399" s="327"/>
      <c r="DB399" s="327"/>
      <c r="DC399" s="327"/>
      <c r="DD399" s="327"/>
      <c r="DE399" s="327"/>
      <c r="DF399" s="327"/>
      <c r="DG399" s="327"/>
      <c r="DH399" s="327"/>
      <c r="DI399" s="327"/>
      <c r="DJ399" s="327"/>
      <c r="DK399" s="327"/>
      <c r="DL399" s="327"/>
      <c r="DM399" s="327"/>
      <c r="DN399" s="327"/>
      <c r="DO399" s="327"/>
      <c r="DP399" s="327"/>
      <c r="DQ399" s="327"/>
      <c r="DR399" s="327"/>
      <c r="DS399" s="327"/>
      <c r="DT399" s="327"/>
      <c r="DU399" s="327"/>
      <c r="DV399" s="327"/>
      <c r="DW399" s="327"/>
      <c r="DX399" s="327"/>
      <c r="DY399" s="327"/>
      <c r="DZ399" s="327"/>
      <c r="EA399" s="327"/>
      <c r="EB399" s="327"/>
      <c r="EC399" s="327"/>
      <c r="ED399" s="327"/>
      <c r="EE399" s="327"/>
      <c r="EF399" s="327"/>
      <c r="EG399" s="327"/>
      <c r="EH399" s="327"/>
      <c r="EI399" s="327"/>
      <c r="EJ399" s="327"/>
      <c r="EK399" s="327"/>
      <c r="EL399" s="327"/>
      <c r="EM399" s="327"/>
      <c r="EN399" s="327"/>
      <c r="EO399" s="327"/>
      <c r="EP399" s="327"/>
      <c r="EQ399" s="327"/>
      <c r="ER399" s="327"/>
    </row>
    <row r="400" spans="1:148" s="328" customFormat="1" x14ac:dyDescent="0.3">
      <c r="A400" s="332"/>
      <c r="F400" s="367"/>
      <c r="H400" s="332"/>
      <c r="I400" s="490"/>
      <c r="J400" s="490"/>
      <c r="K400" s="368"/>
      <c r="M400" s="369"/>
      <c r="O400" s="512"/>
      <c r="P400" s="512"/>
      <c r="Q400" s="368"/>
      <c r="R400" s="332"/>
      <c r="S400" s="332"/>
      <c r="T400" s="327"/>
      <c r="U400" s="327"/>
      <c r="V400" s="327"/>
      <c r="W400" s="327"/>
      <c r="X400" s="327"/>
      <c r="Y400" s="327"/>
      <c r="Z400" s="327"/>
      <c r="AA400" s="327"/>
      <c r="AB400" s="327"/>
      <c r="AC400" s="327"/>
      <c r="AD400" s="327"/>
      <c r="AE400" s="327"/>
      <c r="AF400" s="327"/>
      <c r="AG400" s="327"/>
      <c r="AH400" s="327"/>
      <c r="AI400" s="327"/>
      <c r="AJ400" s="327"/>
      <c r="AK400" s="327"/>
      <c r="AL400" s="327"/>
      <c r="AM400" s="327"/>
      <c r="AN400" s="327"/>
      <c r="AO400" s="327"/>
      <c r="AP400" s="327"/>
      <c r="AQ400" s="327"/>
      <c r="AR400" s="327"/>
      <c r="AS400" s="327"/>
      <c r="AT400" s="327"/>
      <c r="AU400" s="327"/>
      <c r="AV400" s="327"/>
      <c r="AW400" s="327"/>
      <c r="AX400" s="327"/>
      <c r="AY400" s="327"/>
      <c r="AZ400" s="327"/>
      <c r="BA400" s="327"/>
      <c r="BB400" s="327"/>
      <c r="BC400" s="327"/>
      <c r="BD400" s="327"/>
      <c r="BE400" s="327"/>
      <c r="BF400" s="327"/>
      <c r="BG400" s="327"/>
      <c r="BH400" s="327"/>
      <c r="BI400" s="327"/>
      <c r="BJ400" s="327"/>
      <c r="BK400" s="327"/>
      <c r="BL400" s="327"/>
      <c r="BM400" s="327"/>
      <c r="BN400" s="327"/>
      <c r="BO400" s="327"/>
      <c r="BP400" s="327"/>
      <c r="BQ400" s="327"/>
      <c r="BR400" s="327"/>
      <c r="BS400" s="327"/>
      <c r="BT400" s="327"/>
      <c r="BU400" s="327"/>
      <c r="BV400" s="327"/>
      <c r="BW400" s="327"/>
      <c r="BX400" s="327"/>
      <c r="BY400" s="327"/>
      <c r="BZ400" s="327"/>
      <c r="CA400" s="327"/>
      <c r="CB400" s="327"/>
      <c r="CC400" s="327"/>
      <c r="CD400" s="327"/>
      <c r="CE400" s="327"/>
      <c r="CF400" s="327"/>
      <c r="CG400" s="327"/>
      <c r="CH400" s="327"/>
      <c r="CI400" s="327"/>
      <c r="CJ400" s="327"/>
      <c r="CK400" s="327"/>
      <c r="CL400" s="327"/>
      <c r="CM400" s="327"/>
      <c r="CN400" s="327"/>
      <c r="CO400" s="327"/>
      <c r="CP400" s="327"/>
      <c r="CQ400" s="327"/>
      <c r="CR400" s="327"/>
      <c r="CS400" s="327"/>
      <c r="CT400" s="327"/>
      <c r="CU400" s="327"/>
      <c r="CV400" s="327"/>
      <c r="CW400" s="327"/>
      <c r="CX400" s="327"/>
      <c r="CY400" s="327"/>
      <c r="CZ400" s="327"/>
      <c r="DA400" s="327"/>
      <c r="DB400" s="327"/>
      <c r="DC400" s="327"/>
      <c r="DD400" s="327"/>
      <c r="DE400" s="327"/>
      <c r="DF400" s="327"/>
      <c r="DG400" s="327"/>
      <c r="DH400" s="327"/>
      <c r="DI400" s="327"/>
      <c r="DJ400" s="327"/>
      <c r="DK400" s="327"/>
      <c r="DL400" s="327"/>
      <c r="DM400" s="327"/>
      <c r="DN400" s="327"/>
      <c r="DO400" s="327"/>
      <c r="DP400" s="327"/>
      <c r="DQ400" s="327"/>
      <c r="DR400" s="327"/>
      <c r="DS400" s="327"/>
      <c r="DT400" s="327"/>
      <c r="DU400" s="327"/>
      <c r="DV400" s="327"/>
      <c r="DW400" s="327"/>
      <c r="DX400" s="327"/>
      <c r="DY400" s="327"/>
      <c r="DZ400" s="327"/>
      <c r="EA400" s="327"/>
      <c r="EB400" s="327"/>
      <c r="EC400" s="327"/>
      <c r="ED400" s="327"/>
      <c r="EE400" s="327"/>
      <c r="EF400" s="327"/>
      <c r="EG400" s="327"/>
      <c r="EH400" s="327"/>
      <c r="EI400" s="327"/>
      <c r="EJ400" s="327"/>
      <c r="EK400" s="327"/>
      <c r="EL400" s="327"/>
      <c r="EM400" s="327"/>
      <c r="EN400" s="327"/>
      <c r="EO400" s="327"/>
      <c r="EP400" s="327"/>
      <c r="EQ400" s="327"/>
      <c r="ER400" s="327"/>
    </row>
    <row r="401" spans="1:148" s="328" customFormat="1" x14ac:dyDescent="0.3">
      <c r="A401" s="332"/>
      <c r="F401" s="367"/>
      <c r="H401" s="332"/>
      <c r="I401" s="490"/>
      <c r="J401" s="490"/>
      <c r="K401" s="368"/>
      <c r="M401" s="369"/>
      <c r="O401" s="512"/>
      <c r="P401" s="512"/>
      <c r="Q401" s="368"/>
      <c r="R401" s="332"/>
      <c r="S401" s="332"/>
      <c r="T401" s="327"/>
      <c r="U401" s="327"/>
      <c r="V401" s="327"/>
      <c r="W401" s="327"/>
      <c r="X401" s="327"/>
      <c r="Y401" s="327"/>
      <c r="Z401" s="327"/>
      <c r="AA401" s="327"/>
      <c r="AB401" s="327"/>
      <c r="AC401" s="327"/>
      <c r="AD401" s="327"/>
      <c r="AE401" s="327"/>
      <c r="AF401" s="327"/>
      <c r="AG401" s="327"/>
      <c r="AH401" s="327"/>
      <c r="AI401" s="327"/>
      <c r="AJ401" s="327"/>
      <c r="AK401" s="327"/>
      <c r="AL401" s="327"/>
      <c r="AM401" s="327"/>
      <c r="AN401" s="327"/>
      <c r="AO401" s="327"/>
      <c r="AP401" s="327"/>
      <c r="AQ401" s="327"/>
      <c r="AR401" s="327"/>
      <c r="AS401" s="327"/>
      <c r="AT401" s="327"/>
      <c r="AU401" s="327"/>
      <c r="AV401" s="327"/>
      <c r="AW401" s="327"/>
      <c r="AX401" s="327"/>
      <c r="AY401" s="327"/>
      <c r="AZ401" s="327"/>
      <c r="BA401" s="327"/>
      <c r="BB401" s="327"/>
      <c r="BC401" s="327"/>
      <c r="BD401" s="327"/>
      <c r="BE401" s="327"/>
      <c r="BF401" s="327"/>
      <c r="BG401" s="327"/>
      <c r="BH401" s="327"/>
      <c r="BI401" s="327"/>
      <c r="BJ401" s="327"/>
      <c r="BK401" s="327"/>
      <c r="BL401" s="327"/>
      <c r="BM401" s="327"/>
      <c r="BN401" s="327"/>
      <c r="BO401" s="327"/>
      <c r="BP401" s="327"/>
      <c r="BQ401" s="327"/>
      <c r="BR401" s="327"/>
      <c r="BS401" s="327"/>
      <c r="BT401" s="327"/>
      <c r="BU401" s="327"/>
      <c r="BV401" s="327"/>
      <c r="BW401" s="327"/>
      <c r="BX401" s="327"/>
      <c r="BY401" s="327"/>
      <c r="BZ401" s="327"/>
      <c r="CA401" s="327"/>
      <c r="CB401" s="327"/>
      <c r="CC401" s="327"/>
      <c r="CD401" s="327"/>
      <c r="CE401" s="327"/>
      <c r="CF401" s="327"/>
      <c r="CG401" s="327"/>
      <c r="CH401" s="327"/>
      <c r="CI401" s="327"/>
      <c r="CJ401" s="327"/>
      <c r="CK401" s="327"/>
      <c r="CL401" s="327"/>
      <c r="CM401" s="327"/>
      <c r="CN401" s="327"/>
      <c r="CO401" s="327"/>
      <c r="CP401" s="327"/>
      <c r="CQ401" s="327"/>
      <c r="CR401" s="327"/>
      <c r="CS401" s="327"/>
      <c r="CT401" s="327"/>
      <c r="CU401" s="327"/>
      <c r="CV401" s="327"/>
      <c r="CW401" s="327"/>
      <c r="CX401" s="327"/>
      <c r="CY401" s="327"/>
      <c r="CZ401" s="327"/>
      <c r="DA401" s="327"/>
      <c r="DB401" s="327"/>
      <c r="DC401" s="327"/>
      <c r="DD401" s="327"/>
      <c r="DE401" s="327"/>
      <c r="DF401" s="327"/>
      <c r="DG401" s="327"/>
      <c r="DH401" s="327"/>
      <c r="DI401" s="327"/>
      <c r="DJ401" s="327"/>
      <c r="DK401" s="327"/>
      <c r="DL401" s="327"/>
      <c r="DM401" s="327"/>
      <c r="DN401" s="327"/>
      <c r="DO401" s="327"/>
      <c r="DP401" s="327"/>
      <c r="DQ401" s="327"/>
      <c r="DR401" s="327"/>
      <c r="DS401" s="327"/>
      <c r="DT401" s="327"/>
      <c r="DU401" s="327"/>
      <c r="DV401" s="327"/>
      <c r="DW401" s="327"/>
      <c r="DX401" s="327"/>
      <c r="DY401" s="327"/>
      <c r="DZ401" s="327"/>
      <c r="EA401" s="327"/>
      <c r="EB401" s="327"/>
      <c r="EC401" s="327"/>
      <c r="ED401" s="327"/>
      <c r="EE401" s="327"/>
      <c r="EF401" s="327"/>
      <c r="EG401" s="327"/>
      <c r="EH401" s="327"/>
      <c r="EI401" s="327"/>
      <c r="EJ401" s="327"/>
      <c r="EK401" s="327"/>
      <c r="EL401" s="327"/>
      <c r="EM401" s="327"/>
      <c r="EN401" s="327"/>
      <c r="EO401" s="327"/>
      <c r="EP401" s="327"/>
      <c r="EQ401" s="327"/>
      <c r="ER401" s="327"/>
    </row>
    <row r="402" spans="1:148" s="328" customFormat="1" x14ac:dyDescent="0.3">
      <c r="A402" s="332"/>
      <c r="F402" s="367"/>
      <c r="H402" s="332"/>
      <c r="I402" s="490"/>
      <c r="J402" s="490"/>
      <c r="K402" s="368"/>
      <c r="M402" s="369"/>
      <c r="O402" s="512"/>
      <c r="P402" s="512"/>
      <c r="Q402" s="368"/>
      <c r="R402" s="332"/>
      <c r="S402" s="332"/>
      <c r="T402" s="327"/>
      <c r="U402" s="327"/>
      <c r="V402" s="327"/>
      <c r="W402" s="327"/>
      <c r="X402" s="327"/>
      <c r="Y402" s="327"/>
      <c r="Z402" s="327"/>
      <c r="AA402" s="327"/>
      <c r="AB402" s="327"/>
      <c r="AC402" s="327"/>
      <c r="AD402" s="327"/>
      <c r="AE402" s="327"/>
      <c r="AF402" s="327"/>
      <c r="AG402" s="327"/>
      <c r="AH402" s="327"/>
      <c r="AI402" s="327"/>
      <c r="AJ402" s="327"/>
      <c r="AK402" s="327"/>
      <c r="AL402" s="327"/>
      <c r="AM402" s="327"/>
      <c r="AN402" s="327"/>
      <c r="AO402" s="327"/>
      <c r="AP402" s="327"/>
      <c r="AQ402" s="327"/>
      <c r="AR402" s="327"/>
      <c r="AS402" s="327"/>
      <c r="AT402" s="327"/>
      <c r="AU402" s="327"/>
      <c r="AV402" s="327"/>
      <c r="AW402" s="327"/>
      <c r="AX402" s="327"/>
      <c r="AY402" s="327"/>
      <c r="AZ402" s="327"/>
      <c r="BA402" s="327"/>
      <c r="BB402" s="327"/>
      <c r="BC402" s="327"/>
      <c r="BD402" s="327"/>
      <c r="BE402" s="327"/>
      <c r="BF402" s="327"/>
      <c r="BG402" s="327"/>
      <c r="BH402" s="327"/>
      <c r="BI402" s="327"/>
      <c r="BJ402" s="327"/>
      <c r="BK402" s="327"/>
      <c r="BL402" s="327"/>
      <c r="BM402" s="327"/>
      <c r="BN402" s="327"/>
      <c r="BO402" s="327"/>
      <c r="BP402" s="327"/>
      <c r="BQ402" s="327"/>
      <c r="BR402" s="327"/>
      <c r="BS402" s="327"/>
      <c r="BT402" s="327"/>
      <c r="BU402" s="327"/>
      <c r="BV402" s="327"/>
      <c r="BW402" s="327"/>
      <c r="BX402" s="327"/>
      <c r="BY402" s="327"/>
      <c r="BZ402" s="327"/>
      <c r="CA402" s="327"/>
      <c r="CB402" s="327"/>
      <c r="CC402" s="327"/>
      <c r="CD402" s="327"/>
      <c r="CE402" s="327"/>
      <c r="CF402" s="327"/>
      <c r="CG402" s="327"/>
      <c r="CH402" s="327"/>
      <c r="CI402" s="327"/>
      <c r="CJ402" s="327"/>
      <c r="CK402" s="327"/>
      <c r="CL402" s="327"/>
      <c r="CM402" s="327"/>
      <c r="CN402" s="327"/>
      <c r="CO402" s="327"/>
      <c r="CP402" s="327"/>
      <c r="CQ402" s="327"/>
      <c r="CR402" s="327"/>
      <c r="CS402" s="327"/>
      <c r="CT402" s="327"/>
      <c r="CU402" s="327"/>
      <c r="CV402" s="327"/>
      <c r="CW402" s="327"/>
      <c r="CX402" s="327"/>
      <c r="CY402" s="327"/>
      <c r="CZ402" s="327"/>
      <c r="DA402" s="327"/>
      <c r="DB402" s="327"/>
      <c r="DC402" s="327"/>
      <c r="DD402" s="327"/>
      <c r="DE402" s="327"/>
      <c r="DF402" s="327"/>
      <c r="DG402" s="327"/>
      <c r="DH402" s="327"/>
      <c r="DI402" s="327"/>
      <c r="DJ402" s="327"/>
      <c r="DK402" s="327"/>
      <c r="DL402" s="327"/>
      <c r="DM402" s="327"/>
      <c r="DN402" s="327"/>
      <c r="DO402" s="327"/>
      <c r="DP402" s="327"/>
      <c r="DQ402" s="327"/>
      <c r="DR402" s="327"/>
      <c r="DS402" s="327"/>
      <c r="DT402" s="327"/>
      <c r="DU402" s="327"/>
      <c r="DV402" s="327"/>
      <c r="DW402" s="327"/>
      <c r="DX402" s="327"/>
      <c r="DY402" s="327"/>
      <c r="DZ402" s="327"/>
      <c r="EA402" s="327"/>
      <c r="EB402" s="327"/>
      <c r="EC402" s="327"/>
      <c r="ED402" s="327"/>
      <c r="EE402" s="327"/>
      <c r="EF402" s="327"/>
      <c r="EG402" s="327"/>
      <c r="EH402" s="327"/>
      <c r="EI402" s="327"/>
      <c r="EJ402" s="327"/>
      <c r="EK402" s="327"/>
      <c r="EL402" s="327"/>
      <c r="EM402" s="327"/>
      <c r="EN402" s="327"/>
      <c r="EO402" s="327"/>
      <c r="EP402" s="327"/>
      <c r="EQ402" s="327"/>
      <c r="ER402" s="327"/>
    </row>
    <row r="403" spans="1:148" s="328" customFormat="1" x14ac:dyDescent="0.3">
      <c r="A403" s="332"/>
      <c r="F403" s="367"/>
      <c r="H403" s="332"/>
      <c r="I403" s="490"/>
      <c r="J403" s="490"/>
      <c r="K403" s="368"/>
      <c r="M403" s="369"/>
      <c r="O403" s="512"/>
      <c r="P403" s="512"/>
      <c r="Q403" s="368"/>
      <c r="R403" s="332"/>
      <c r="S403" s="332"/>
      <c r="T403" s="327"/>
      <c r="U403" s="327"/>
      <c r="V403" s="327"/>
      <c r="W403" s="327"/>
      <c r="X403" s="327"/>
      <c r="Y403" s="327"/>
      <c r="Z403" s="327"/>
      <c r="AA403" s="327"/>
      <c r="AB403" s="327"/>
      <c r="AC403" s="327"/>
      <c r="AD403" s="327"/>
      <c r="AE403" s="327"/>
      <c r="AF403" s="327"/>
      <c r="AG403" s="327"/>
      <c r="AH403" s="327"/>
      <c r="AI403" s="327"/>
      <c r="AJ403" s="327"/>
      <c r="AK403" s="327"/>
      <c r="AL403" s="327"/>
      <c r="AM403" s="327"/>
      <c r="AN403" s="327"/>
      <c r="AO403" s="327"/>
      <c r="AP403" s="327"/>
      <c r="AQ403" s="327"/>
      <c r="AR403" s="327"/>
      <c r="AS403" s="327"/>
      <c r="AT403" s="327"/>
      <c r="AU403" s="327"/>
      <c r="AV403" s="327"/>
      <c r="AW403" s="327"/>
      <c r="AX403" s="327"/>
      <c r="AY403" s="327"/>
      <c r="AZ403" s="327"/>
      <c r="BA403" s="327"/>
      <c r="BB403" s="327"/>
      <c r="BC403" s="327"/>
      <c r="BD403" s="327"/>
      <c r="BE403" s="327"/>
      <c r="BF403" s="327"/>
      <c r="BG403" s="327"/>
      <c r="BH403" s="327"/>
      <c r="BI403" s="327"/>
      <c r="BJ403" s="327"/>
      <c r="BK403" s="327"/>
      <c r="BL403" s="327"/>
      <c r="BM403" s="327"/>
      <c r="BN403" s="327"/>
      <c r="BO403" s="327"/>
      <c r="BP403" s="327"/>
      <c r="BQ403" s="327"/>
      <c r="BR403" s="327"/>
      <c r="BS403" s="327"/>
      <c r="BT403" s="327"/>
      <c r="BU403" s="327"/>
      <c r="BV403" s="327"/>
      <c r="BW403" s="327"/>
      <c r="BX403" s="327"/>
      <c r="BY403" s="327"/>
      <c r="BZ403" s="327"/>
      <c r="CA403" s="327"/>
      <c r="CB403" s="327"/>
      <c r="CC403" s="327"/>
      <c r="CD403" s="327"/>
      <c r="CE403" s="327"/>
      <c r="CF403" s="327"/>
      <c r="CG403" s="327"/>
      <c r="CH403" s="327"/>
      <c r="CI403" s="327"/>
      <c r="CJ403" s="327"/>
      <c r="CK403" s="327"/>
      <c r="CL403" s="327"/>
      <c r="CM403" s="327"/>
      <c r="CN403" s="327"/>
      <c r="CO403" s="327"/>
      <c r="CP403" s="327"/>
      <c r="CQ403" s="327"/>
      <c r="CR403" s="327"/>
      <c r="CS403" s="327"/>
      <c r="CT403" s="327"/>
      <c r="CU403" s="327"/>
      <c r="CV403" s="327"/>
      <c r="CW403" s="327"/>
      <c r="CX403" s="327"/>
      <c r="CY403" s="327"/>
      <c r="CZ403" s="327"/>
      <c r="DA403" s="327"/>
      <c r="DB403" s="327"/>
      <c r="DC403" s="327"/>
      <c r="DD403" s="327"/>
      <c r="DE403" s="327"/>
      <c r="DF403" s="327"/>
      <c r="DG403" s="327"/>
      <c r="DH403" s="327"/>
      <c r="DI403" s="327"/>
      <c r="DJ403" s="327"/>
      <c r="DK403" s="327"/>
      <c r="DL403" s="327"/>
      <c r="DM403" s="327"/>
      <c r="DN403" s="327"/>
      <c r="DO403" s="327"/>
      <c r="DP403" s="327"/>
      <c r="DQ403" s="327"/>
      <c r="DR403" s="327"/>
      <c r="DS403" s="327"/>
      <c r="DT403" s="327"/>
      <c r="DU403" s="327"/>
      <c r="DV403" s="327"/>
      <c r="DW403" s="327"/>
      <c r="DX403" s="327"/>
      <c r="DY403" s="327"/>
      <c r="DZ403" s="327"/>
      <c r="EA403" s="327"/>
      <c r="EB403" s="327"/>
      <c r="EC403" s="327"/>
      <c r="ED403" s="327"/>
      <c r="EE403" s="327"/>
      <c r="EF403" s="327"/>
      <c r="EG403" s="327"/>
      <c r="EH403" s="327"/>
      <c r="EI403" s="327"/>
      <c r="EJ403" s="327"/>
      <c r="EK403" s="327"/>
      <c r="EL403" s="327"/>
      <c r="EM403" s="327"/>
      <c r="EN403" s="327"/>
      <c r="EO403" s="327"/>
      <c r="EP403" s="327"/>
      <c r="EQ403" s="327"/>
      <c r="ER403" s="327"/>
    </row>
    <row r="404" spans="1:148" s="328" customFormat="1" x14ac:dyDescent="0.3">
      <c r="A404" s="332"/>
      <c r="F404" s="367"/>
      <c r="H404" s="332"/>
      <c r="I404" s="490"/>
      <c r="J404" s="490"/>
      <c r="K404" s="368"/>
      <c r="M404" s="369"/>
      <c r="O404" s="512"/>
      <c r="P404" s="512"/>
      <c r="Q404" s="368"/>
      <c r="R404" s="332"/>
      <c r="S404" s="332"/>
      <c r="T404" s="327"/>
      <c r="U404" s="327"/>
      <c r="V404" s="327"/>
      <c r="W404" s="327"/>
      <c r="X404" s="327"/>
      <c r="Y404" s="327"/>
      <c r="Z404" s="327"/>
      <c r="AA404" s="327"/>
      <c r="AB404" s="327"/>
      <c r="AC404" s="327"/>
      <c r="AD404" s="327"/>
      <c r="AE404" s="327"/>
      <c r="AF404" s="327"/>
      <c r="AG404" s="327"/>
      <c r="AH404" s="327"/>
      <c r="AI404" s="327"/>
      <c r="AJ404" s="327"/>
      <c r="AK404" s="327"/>
      <c r="AL404" s="327"/>
      <c r="AM404" s="327"/>
      <c r="AN404" s="327"/>
      <c r="AO404" s="327"/>
      <c r="AP404" s="327"/>
      <c r="AQ404" s="327"/>
      <c r="AR404" s="327"/>
      <c r="AS404" s="327"/>
      <c r="AT404" s="327"/>
      <c r="AU404" s="327"/>
      <c r="AV404" s="327"/>
      <c r="AW404" s="327"/>
      <c r="AX404" s="327"/>
      <c r="AY404" s="327"/>
      <c r="AZ404" s="327"/>
      <c r="BA404" s="327"/>
      <c r="BB404" s="327"/>
      <c r="BC404" s="327"/>
      <c r="BD404" s="327"/>
      <c r="BE404" s="327"/>
      <c r="BF404" s="327"/>
      <c r="BG404" s="327"/>
      <c r="BH404" s="327"/>
      <c r="BI404" s="327"/>
      <c r="BJ404" s="327"/>
      <c r="BK404" s="327"/>
      <c r="BL404" s="327"/>
      <c r="BM404" s="327"/>
      <c r="BN404" s="327"/>
      <c r="BO404" s="327"/>
      <c r="BP404" s="327"/>
      <c r="BQ404" s="327"/>
      <c r="BR404" s="327"/>
      <c r="BS404" s="327"/>
      <c r="BT404" s="327"/>
      <c r="BU404" s="327"/>
      <c r="BV404" s="327"/>
      <c r="BW404" s="327"/>
      <c r="BX404" s="327"/>
      <c r="BY404" s="327"/>
      <c r="BZ404" s="327"/>
      <c r="CA404" s="327"/>
      <c r="CB404" s="327"/>
      <c r="CC404" s="327"/>
      <c r="CD404" s="327"/>
      <c r="CE404" s="327"/>
      <c r="CF404" s="327"/>
      <c r="CG404" s="327"/>
      <c r="CH404" s="327"/>
      <c r="CI404" s="327"/>
      <c r="CJ404" s="327"/>
      <c r="CK404" s="327"/>
      <c r="CL404" s="327"/>
      <c r="CM404" s="327"/>
      <c r="CN404" s="327"/>
      <c r="CO404" s="327"/>
      <c r="CP404" s="327"/>
      <c r="CQ404" s="327"/>
      <c r="CR404" s="327"/>
      <c r="CS404" s="327"/>
      <c r="CT404" s="327"/>
      <c r="CU404" s="327"/>
      <c r="CV404" s="327"/>
      <c r="CW404" s="327"/>
      <c r="CX404" s="327"/>
      <c r="CY404" s="327"/>
      <c r="CZ404" s="327"/>
      <c r="DA404" s="327"/>
      <c r="DB404" s="327"/>
      <c r="DC404" s="327"/>
      <c r="DD404" s="327"/>
      <c r="DE404" s="327"/>
      <c r="DF404" s="327"/>
      <c r="DG404" s="327"/>
      <c r="DH404" s="327"/>
      <c r="DI404" s="327"/>
      <c r="DJ404" s="327"/>
      <c r="DK404" s="327"/>
      <c r="DL404" s="327"/>
      <c r="DM404" s="327"/>
      <c r="DN404" s="327"/>
      <c r="DO404" s="327"/>
      <c r="DP404" s="327"/>
      <c r="DQ404" s="327"/>
      <c r="DR404" s="327"/>
      <c r="DS404" s="327"/>
      <c r="DT404" s="327"/>
      <c r="DU404" s="327"/>
      <c r="DV404" s="327"/>
      <c r="DW404" s="327"/>
      <c r="DX404" s="327"/>
      <c r="DY404" s="327"/>
      <c r="DZ404" s="327"/>
      <c r="EA404" s="327"/>
      <c r="EB404" s="327"/>
      <c r="EC404" s="327"/>
      <c r="ED404" s="327"/>
      <c r="EE404" s="327"/>
      <c r="EF404" s="327"/>
      <c r="EG404" s="327"/>
      <c r="EH404" s="327"/>
      <c r="EI404" s="327"/>
      <c r="EJ404" s="327"/>
      <c r="EK404" s="327"/>
      <c r="EL404" s="327"/>
      <c r="EM404" s="327"/>
      <c r="EN404" s="327"/>
      <c r="EO404" s="327"/>
      <c r="EP404" s="327"/>
      <c r="EQ404" s="327"/>
      <c r="ER404" s="327"/>
    </row>
    <row r="405" spans="1:148" s="328" customFormat="1" x14ac:dyDescent="0.3">
      <c r="A405" s="332"/>
      <c r="F405" s="367"/>
      <c r="H405" s="332"/>
      <c r="I405" s="490"/>
      <c r="J405" s="490"/>
      <c r="K405" s="368"/>
      <c r="M405" s="369"/>
      <c r="O405" s="512"/>
      <c r="P405" s="512"/>
      <c r="Q405" s="368"/>
      <c r="R405" s="332"/>
      <c r="S405" s="332"/>
      <c r="T405" s="327"/>
      <c r="U405" s="327"/>
      <c r="V405" s="327"/>
      <c r="W405" s="327"/>
      <c r="X405" s="327"/>
      <c r="Y405" s="327"/>
      <c r="Z405" s="327"/>
      <c r="AA405" s="327"/>
      <c r="AB405" s="327"/>
      <c r="AC405" s="327"/>
      <c r="AD405" s="327"/>
      <c r="AE405" s="327"/>
      <c r="AF405" s="327"/>
      <c r="AG405" s="327"/>
      <c r="AH405" s="327"/>
      <c r="AI405" s="327"/>
      <c r="AJ405" s="327"/>
      <c r="AK405" s="327"/>
      <c r="AL405" s="327"/>
      <c r="AM405" s="327"/>
      <c r="AN405" s="327"/>
      <c r="AO405" s="327"/>
      <c r="AP405" s="327"/>
      <c r="AQ405" s="327"/>
      <c r="AR405" s="327"/>
      <c r="AS405" s="327"/>
      <c r="AT405" s="327"/>
      <c r="AU405" s="327"/>
      <c r="AV405" s="327"/>
      <c r="AW405" s="327"/>
      <c r="AX405" s="327"/>
      <c r="AY405" s="327"/>
      <c r="AZ405" s="327"/>
      <c r="BA405" s="327"/>
      <c r="BB405" s="327"/>
      <c r="BC405" s="327"/>
      <c r="BD405" s="327"/>
      <c r="BE405" s="327"/>
      <c r="BF405" s="327"/>
      <c r="BG405" s="327"/>
      <c r="BH405" s="327"/>
      <c r="BI405" s="327"/>
      <c r="BJ405" s="327"/>
      <c r="BK405" s="327"/>
      <c r="BL405" s="327"/>
      <c r="BM405" s="327"/>
      <c r="BN405" s="327"/>
      <c r="BO405" s="327"/>
      <c r="BP405" s="327"/>
      <c r="BQ405" s="327"/>
      <c r="BR405" s="327"/>
      <c r="BS405" s="327"/>
      <c r="BT405" s="327"/>
      <c r="BU405" s="327"/>
      <c r="BV405" s="327"/>
      <c r="BW405" s="327"/>
      <c r="BX405" s="327"/>
      <c r="BY405" s="327"/>
      <c r="BZ405" s="327"/>
      <c r="CA405" s="327"/>
      <c r="CB405" s="327"/>
      <c r="CC405" s="327"/>
      <c r="CD405" s="327"/>
      <c r="CE405" s="327"/>
      <c r="CF405" s="327"/>
      <c r="CG405" s="327"/>
      <c r="CH405" s="327"/>
      <c r="CI405" s="327"/>
      <c r="CJ405" s="327"/>
      <c r="CK405" s="327"/>
      <c r="CL405" s="327"/>
      <c r="CM405" s="327"/>
      <c r="CN405" s="327"/>
      <c r="CO405" s="327"/>
      <c r="CP405" s="327"/>
      <c r="CQ405" s="327"/>
      <c r="CR405" s="327"/>
      <c r="CS405" s="327"/>
      <c r="CT405" s="327"/>
      <c r="CU405" s="327"/>
      <c r="CV405" s="327"/>
      <c r="CW405" s="327"/>
      <c r="CX405" s="327"/>
      <c r="CY405" s="327"/>
      <c r="CZ405" s="327"/>
      <c r="DA405" s="327"/>
      <c r="DB405" s="327"/>
      <c r="DC405" s="327"/>
      <c r="DD405" s="327"/>
      <c r="DE405" s="327"/>
      <c r="DF405" s="327"/>
      <c r="DG405" s="327"/>
      <c r="DH405" s="327"/>
      <c r="DI405" s="327"/>
      <c r="DJ405" s="327"/>
      <c r="DK405" s="327"/>
      <c r="DL405" s="327"/>
      <c r="DM405" s="327"/>
      <c r="DN405" s="327"/>
      <c r="DO405" s="327"/>
      <c r="DP405" s="327"/>
      <c r="DQ405" s="327"/>
      <c r="DR405" s="327"/>
      <c r="DS405" s="327"/>
      <c r="DT405" s="327"/>
      <c r="DU405" s="327"/>
      <c r="DV405" s="327"/>
      <c r="DW405" s="327"/>
      <c r="DX405" s="327"/>
      <c r="DY405" s="327"/>
      <c r="DZ405" s="327"/>
      <c r="EA405" s="327"/>
      <c r="EB405" s="327"/>
      <c r="EC405" s="327"/>
      <c r="ED405" s="327"/>
      <c r="EE405" s="327"/>
      <c r="EF405" s="327"/>
      <c r="EG405" s="327"/>
      <c r="EH405" s="327"/>
      <c r="EI405" s="327"/>
      <c r="EJ405" s="327"/>
      <c r="EK405" s="327"/>
      <c r="EL405" s="327"/>
      <c r="EM405" s="327"/>
      <c r="EN405" s="327"/>
      <c r="EO405" s="327"/>
      <c r="EP405" s="327"/>
      <c r="EQ405" s="327"/>
      <c r="ER405" s="327"/>
    </row>
    <row r="406" spans="1:148" s="328" customFormat="1" x14ac:dyDescent="0.3">
      <c r="A406" s="332"/>
      <c r="F406" s="367"/>
      <c r="H406" s="332"/>
      <c r="I406" s="490"/>
      <c r="J406" s="490"/>
      <c r="K406" s="368"/>
      <c r="M406" s="369"/>
      <c r="O406" s="512"/>
      <c r="P406" s="512"/>
      <c r="Q406" s="368"/>
      <c r="R406" s="332"/>
      <c r="S406" s="332"/>
      <c r="T406" s="327"/>
      <c r="U406" s="327"/>
      <c r="V406" s="327"/>
      <c r="W406" s="327"/>
      <c r="X406" s="327"/>
      <c r="Y406" s="327"/>
      <c r="Z406" s="327"/>
      <c r="AA406" s="327"/>
      <c r="AB406" s="327"/>
      <c r="AC406" s="327"/>
      <c r="AD406" s="327"/>
      <c r="AE406" s="327"/>
      <c r="AF406" s="327"/>
      <c r="AG406" s="327"/>
      <c r="AH406" s="327"/>
      <c r="AI406" s="327"/>
      <c r="AJ406" s="327"/>
      <c r="AK406" s="327"/>
      <c r="AL406" s="327"/>
      <c r="AM406" s="327"/>
      <c r="AN406" s="327"/>
      <c r="AO406" s="327"/>
      <c r="AP406" s="327"/>
      <c r="AQ406" s="327"/>
      <c r="AR406" s="327"/>
      <c r="AS406" s="327"/>
      <c r="AT406" s="327"/>
      <c r="AU406" s="327"/>
      <c r="AV406" s="327"/>
      <c r="AW406" s="327"/>
      <c r="AX406" s="327"/>
      <c r="AY406" s="327"/>
      <c r="AZ406" s="327"/>
      <c r="BA406" s="327"/>
      <c r="BB406" s="327"/>
      <c r="BC406" s="327"/>
      <c r="BD406" s="327"/>
      <c r="BE406" s="327"/>
      <c r="BF406" s="327"/>
      <c r="BG406" s="327"/>
      <c r="BH406" s="327"/>
      <c r="BI406" s="327"/>
      <c r="BJ406" s="327"/>
      <c r="BK406" s="327"/>
      <c r="BL406" s="327"/>
      <c r="BM406" s="327"/>
      <c r="BN406" s="327"/>
      <c r="BO406" s="327"/>
      <c r="BP406" s="327"/>
      <c r="BQ406" s="327"/>
      <c r="BR406" s="327"/>
      <c r="BS406" s="327"/>
      <c r="BT406" s="327"/>
      <c r="BU406" s="327"/>
      <c r="BV406" s="327"/>
      <c r="BW406" s="327"/>
      <c r="BX406" s="327"/>
      <c r="BY406" s="327"/>
      <c r="BZ406" s="327"/>
      <c r="CA406" s="327"/>
      <c r="CB406" s="327"/>
      <c r="CC406" s="327"/>
      <c r="CD406" s="327"/>
      <c r="CE406" s="327"/>
      <c r="CF406" s="327"/>
      <c r="CG406" s="327"/>
      <c r="CH406" s="327"/>
      <c r="CI406" s="327"/>
      <c r="CJ406" s="327"/>
      <c r="CK406" s="327"/>
      <c r="CL406" s="327"/>
      <c r="CM406" s="327"/>
      <c r="CN406" s="327"/>
      <c r="CO406" s="327"/>
      <c r="CP406" s="327"/>
      <c r="CQ406" s="327"/>
      <c r="CR406" s="327"/>
      <c r="CS406" s="327"/>
      <c r="CT406" s="327"/>
      <c r="CU406" s="327"/>
      <c r="CV406" s="327"/>
      <c r="CW406" s="327"/>
      <c r="CX406" s="327"/>
      <c r="CY406" s="327"/>
      <c r="CZ406" s="327"/>
      <c r="DA406" s="327"/>
      <c r="DB406" s="327"/>
      <c r="DC406" s="327"/>
      <c r="DD406" s="327"/>
      <c r="DE406" s="327"/>
      <c r="DF406" s="327"/>
      <c r="DG406" s="327"/>
      <c r="DH406" s="327"/>
      <c r="DI406" s="327"/>
      <c r="DJ406" s="327"/>
      <c r="DK406" s="327"/>
      <c r="DL406" s="327"/>
      <c r="DM406" s="327"/>
      <c r="DN406" s="327"/>
      <c r="DO406" s="327"/>
      <c r="DP406" s="327"/>
      <c r="DQ406" s="327"/>
      <c r="DR406" s="327"/>
      <c r="DS406" s="327"/>
      <c r="DT406" s="327"/>
      <c r="DU406" s="327"/>
      <c r="DV406" s="327"/>
      <c r="DW406" s="327"/>
      <c r="DX406" s="327"/>
      <c r="DY406" s="327"/>
      <c r="DZ406" s="327"/>
      <c r="EA406" s="327"/>
      <c r="EB406" s="327"/>
      <c r="EC406" s="327"/>
      <c r="ED406" s="327"/>
      <c r="EE406" s="327"/>
      <c r="EF406" s="327"/>
      <c r="EG406" s="327"/>
      <c r="EH406" s="327"/>
      <c r="EI406" s="327"/>
      <c r="EJ406" s="327"/>
      <c r="EK406" s="327"/>
      <c r="EL406" s="327"/>
      <c r="EM406" s="327"/>
      <c r="EN406" s="327"/>
      <c r="EO406" s="327"/>
      <c r="EP406" s="327"/>
      <c r="EQ406" s="327"/>
      <c r="ER406" s="327"/>
    </row>
    <row r="407" spans="1:148" s="328" customFormat="1" x14ac:dyDescent="0.3">
      <c r="A407" s="332"/>
      <c r="F407" s="367"/>
      <c r="H407" s="332"/>
      <c r="I407" s="490"/>
      <c r="J407" s="490"/>
      <c r="K407" s="368"/>
      <c r="M407" s="369"/>
      <c r="O407" s="512"/>
      <c r="P407" s="512"/>
      <c r="Q407" s="368"/>
      <c r="R407" s="332"/>
      <c r="S407" s="332"/>
      <c r="T407" s="327"/>
      <c r="U407" s="327"/>
      <c r="V407" s="327"/>
      <c r="W407" s="327"/>
      <c r="X407" s="327"/>
      <c r="Y407" s="327"/>
      <c r="Z407" s="327"/>
      <c r="AA407" s="327"/>
      <c r="AB407" s="327"/>
      <c r="AC407" s="327"/>
      <c r="AD407" s="327"/>
      <c r="AE407" s="327"/>
      <c r="AF407" s="327"/>
      <c r="AG407" s="327"/>
      <c r="AH407" s="327"/>
      <c r="AI407" s="327"/>
      <c r="AJ407" s="327"/>
      <c r="AK407" s="327"/>
      <c r="AL407" s="327"/>
      <c r="AM407" s="327"/>
      <c r="AN407" s="327"/>
      <c r="AO407" s="327"/>
      <c r="AP407" s="327"/>
      <c r="AQ407" s="327"/>
      <c r="AR407" s="327"/>
      <c r="AS407" s="327"/>
      <c r="AT407" s="327"/>
      <c r="AU407" s="327"/>
      <c r="AV407" s="327"/>
      <c r="AW407" s="327"/>
      <c r="AX407" s="327"/>
      <c r="AY407" s="327"/>
      <c r="AZ407" s="327"/>
      <c r="BA407" s="327"/>
      <c r="BB407" s="327"/>
      <c r="BC407" s="327"/>
      <c r="BD407" s="327"/>
      <c r="BE407" s="327"/>
      <c r="BF407" s="327"/>
      <c r="BG407" s="327"/>
      <c r="BH407" s="327"/>
      <c r="BI407" s="327"/>
      <c r="BJ407" s="327"/>
      <c r="BK407" s="327"/>
      <c r="BL407" s="327"/>
      <c r="BM407" s="327"/>
      <c r="BN407" s="327"/>
      <c r="BO407" s="327"/>
      <c r="BP407" s="327"/>
      <c r="BQ407" s="327"/>
      <c r="BR407" s="327"/>
      <c r="BS407" s="327"/>
      <c r="BT407" s="327"/>
      <c r="BU407" s="327"/>
      <c r="BV407" s="327"/>
      <c r="BW407" s="327"/>
      <c r="BX407" s="327"/>
      <c r="BY407" s="327"/>
      <c r="BZ407" s="327"/>
      <c r="CA407" s="327"/>
      <c r="CB407" s="327"/>
      <c r="CC407" s="327"/>
      <c r="CD407" s="327"/>
      <c r="CE407" s="327"/>
      <c r="CF407" s="327"/>
      <c r="CG407" s="327"/>
      <c r="CH407" s="327"/>
      <c r="CI407" s="327"/>
      <c r="CJ407" s="327"/>
      <c r="CK407" s="327"/>
      <c r="CL407" s="327"/>
      <c r="CM407" s="327"/>
      <c r="CN407" s="327"/>
      <c r="CO407" s="327"/>
      <c r="CP407" s="327"/>
      <c r="CQ407" s="327"/>
      <c r="CR407" s="327"/>
      <c r="CS407" s="327"/>
      <c r="CT407" s="327"/>
      <c r="CU407" s="327"/>
      <c r="CV407" s="327"/>
      <c r="CW407" s="327"/>
      <c r="CX407" s="327"/>
      <c r="CY407" s="327"/>
      <c r="CZ407" s="327"/>
      <c r="DA407" s="327"/>
      <c r="DB407" s="327"/>
      <c r="DC407" s="327"/>
      <c r="DD407" s="327"/>
      <c r="DE407" s="327"/>
      <c r="DF407" s="327"/>
      <c r="DG407" s="327"/>
      <c r="DH407" s="327"/>
      <c r="DI407" s="327"/>
      <c r="DJ407" s="327"/>
      <c r="DK407" s="327"/>
      <c r="DL407" s="327"/>
      <c r="DM407" s="327"/>
      <c r="DN407" s="327"/>
      <c r="DO407" s="327"/>
      <c r="DP407" s="327"/>
      <c r="DQ407" s="327"/>
      <c r="DR407" s="327"/>
      <c r="DS407" s="327"/>
      <c r="DT407" s="327"/>
      <c r="DU407" s="327"/>
      <c r="DV407" s="327"/>
      <c r="DW407" s="327"/>
      <c r="DX407" s="327"/>
      <c r="DY407" s="327"/>
      <c r="DZ407" s="327"/>
      <c r="EA407" s="327"/>
      <c r="EB407" s="327"/>
      <c r="EC407" s="327"/>
      <c r="ED407" s="327"/>
      <c r="EE407" s="327"/>
      <c r="EF407" s="327"/>
      <c r="EG407" s="327"/>
      <c r="EH407" s="327"/>
      <c r="EI407" s="327"/>
      <c r="EJ407" s="327"/>
      <c r="EK407" s="327"/>
      <c r="EL407" s="327"/>
      <c r="EM407" s="327"/>
      <c r="EN407" s="327"/>
      <c r="EO407" s="327"/>
      <c r="EP407" s="327"/>
      <c r="EQ407" s="327"/>
      <c r="ER407" s="327"/>
    </row>
    <row r="408" spans="1:148" s="328" customFormat="1" x14ac:dyDescent="0.3">
      <c r="A408" s="332"/>
      <c r="F408" s="367"/>
      <c r="H408" s="332"/>
      <c r="I408" s="490"/>
      <c r="J408" s="490"/>
      <c r="K408" s="368"/>
      <c r="M408" s="369"/>
      <c r="O408" s="512"/>
      <c r="P408" s="512"/>
      <c r="Q408" s="368"/>
      <c r="R408" s="332"/>
      <c r="S408" s="332"/>
      <c r="T408" s="327"/>
      <c r="U408" s="327"/>
      <c r="V408" s="327"/>
      <c r="W408" s="327"/>
      <c r="X408" s="327"/>
      <c r="Y408" s="327"/>
      <c r="Z408" s="327"/>
      <c r="AA408" s="327"/>
      <c r="AB408" s="327"/>
      <c r="AC408" s="327"/>
      <c r="AD408" s="327"/>
      <c r="AE408" s="327"/>
      <c r="AF408" s="327"/>
      <c r="AG408" s="327"/>
      <c r="AH408" s="327"/>
      <c r="AI408" s="327"/>
      <c r="AJ408" s="327"/>
      <c r="AK408" s="327"/>
      <c r="AL408" s="327"/>
      <c r="AM408" s="327"/>
      <c r="AN408" s="327"/>
      <c r="AO408" s="327"/>
      <c r="AP408" s="327"/>
      <c r="AQ408" s="327"/>
      <c r="AR408" s="327"/>
      <c r="AS408" s="327"/>
      <c r="AT408" s="327"/>
      <c r="AU408" s="327"/>
      <c r="AV408" s="327"/>
      <c r="AW408" s="327"/>
      <c r="AX408" s="327"/>
      <c r="AY408" s="327"/>
      <c r="AZ408" s="327"/>
      <c r="BA408" s="327"/>
      <c r="BB408" s="327"/>
      <c r="BC408" s="327"/>
      <c r="BD408" s="327"/>
      <c r="BE408" s="327"/>
      <c r="BF408" s="327"/>
      <c r="BG408" s="327"/>
      <c r="BH408" s="327"/>
      <c r="BI408" s="327"/>
      <c r="BJ408" s="327"/>
      <c r="BK408" s="327"/>
      <c r="BL408" s="327"/>
      <c r="BM408" s="327"/>
      <c r="BN408" s="327"/>
      <c r="BO408" s="327"/>
      <c r="BP408" s="327"/>
      <c r="BQ408" s="327"/>
      <c r="BR408" s="327"/>
      <c r="BS408" s="327"/>
      <c r="BT408" s="327"/>
      <c r="BU408" s="327"/>
      <c r="BV408" s="327"/>
      <c r="BW408" s="327"/>
      <c r="BX408" s="327"/>
      <c r="BY408" s="327"/>
      <c r="BZ408" s="327"/>
      <c r="CA408" s="327"/>
      <c r="CB408" s="327"/>
      <c r="CC408" s="327"/>
      <c r="CD408" s="327"/>
      <c r="CE408" s="327"/>
      <c r="CF408" s="327"/>
      <c r="CG408" s="327"/>
      <c r="CH408" s="327"/>
      <c r="CI408" s="327"/>
      <c r="CJ408" s="327"/>
      <c r="CK408" s="327"/>
      <c r="CL408" s="327"/>
      <c r="CM408" s="327"/>
      <c r="CN408" s="327"/>
      <c r="CO408" s="327"/>
      <c r="CP408" s="327"/>
      <c r="CQ408" s="327"/>
      <c r="CR408" s="327"/>
      <c r="CS408" s="327"/>
      <c r="CT408" s="327"/>
      <c r="CU408" s="327"/>
      <c r="CV408" s="327"/>
      <c r="CW408" s="327"/>
      <c r="CX408" s="327"/>
      <c r="CY408" s="327"/>
      <c r="CZ408" s="327"/>
      <c r="DA408" s="327"/>
      <c r="DB408" s="327"/>
      <c r="DC408" s="327"/>
      <c r="DD408" s="327"/>
      <c r="DE408" s="327"/>
      <c r="DF408" s="327"/>
      <c r="DG408" s="327"/>
      <c r="DH408" s="327"/>
      <c r="DI408" s="327"/>
      <c r="DJ408" s="327"/>
      <c r="DK408" s="327"/>
      <c r="DL408" s="327"/>
      <c r="DM408" s="327"/>
      <c r="DN408" s="327"/>
      <c r="DO408" s="327"/>
      <c r="DP408" s="327"/>
      <c r="DQ408" s="327"/>
      <c r="DR408" s="327"/>
      <c r="DS408" s="327"/>
      <c r="DT408" s="327"/>
      <c r="DU408" s="327"/>
      <c r="DV408" s="327"/>
      <c r="DW408" s="327"/>
      <c r="DX408" s="327"/>
      <c r="DY408" s="327"/>
      <c r="DZ408" s="327"/>
      <c r="EA408" s="327"/>
      <c r="EB408" s="327"/>
      <c r="EC408" s="327"/>
      <c r="ED408" s="327"/>
      <c r="EE408" s="327"/>
      <c r="EF408" s="327"/>
      <c r="EG408" s="327"/>
      <c r="EH408" s="327"/>
      <c r="EI408" s="327"/>
      <c r="EJ408" s="327"/>
      <c r="EK408" s="327"/>
      <c r="EL408" s="327"/>
      <c r="EM408" s="327"/>
      <c r="EN408" s="327"/>
      <c r="EO408" s="327"/>
      <c r="EP408" s="327"/>
      <c r="EQ408" s="327"/>
      <c r="ER408" s="327"/>
    </row>
    <row r="409" spans="1:148" s="328" customFormat="1" x14ac:dyDescent="0.3">
      <c r="A409" s="332"/>
      <c r="F409" s="367"/>
      <c r="H409" s="332"/>
      <c r="I409" s="490"/>
      <c r="J409" s="490"/>
      <c r="K409" s="368"/>
      <c r="M409" s="369"/>
      <c r="O409" s="512"/>
      <c r="P409" s="512"/>
      <c r="Q409" s="368"/>
      <c r="R409" s="332"/>
      <c r="S409" s="332"/>
      <c r="T409" s="327"/>
      <c r="U409" s="327"/>
      <c r="V409" s="327"/>
      <c r="W409" s="327"/>
      <c r="X409" s="327"/>
      <c r="Y409" s="327"/>
      <c r="Z409" s="327"/>
      <c r="AA409" s="327"/>
      <c r="AB409" s="327"/>
      <c r="AC409" s="327"/>
      <c r="AD409" s="327"/>
      <c r="AE409" s="327"/>
      <c r="AF409" s="327"/>
      <c r="AG409" s="327"/>
      <c r="AH409" s="327"/>
      <c r="AI409" s="327"/>
      <c r="AJ409" s="327"/>
      <c r="AK409" s="327"/>
      <c r="AL409" s="327"/>
      <c r="AM409" s="327"/>
      <c r="AN409" s="327"/>
      <c r="AO409" s="327"/>
      <c r="AP409" s="327"/>
      <c r="AQ409" s="327"/>
      <c r="AR409" s="327"/>
      <c r="AS409" s="327"/>
      <c r="AT409" s="327"/>
      <c r="AU409" s="327"/>
      <c r="AV409" s="327"/>
      <c r="AW409" s="327"/>
      <c r="AX409" s="327"/>
      <c r="AY409" s="327"/>
      <c r="AZ409" s="327"/>
      <c r="BA409" s="327"/>
      <c r="BB409" s="327"/>
      <c r="BC409" s="327"/>
      <c r="BD409" s="327"/>
      <c r="BE409" s="327"/>
      <c r="BF409" s="327"/>
      <c r="BG409" s="327"/>
      <c r="BH409" s="327"/>
      <c r="BI409" s="327"/>
      <c r="BJ409" s="327"/>
      <c r="BK409" s="327"/>
      <c r="BL409" s="327"/>
      <c r="BM409" s="327"/>
      <c r="BN409" s="327"/>
      <c r="BO409" s="327"/>
      <c r="BP409" s="327"/>
      <c r="BQ409" s="327"/>
      <c r="BR409" s="327"/>
      <c r="BS409" s="327"/>
      <c r="BT409" s="327"/>
      <c r="BU409" s="327"/>
      <c r="BV409" s="327"/>
      <c r="BW409" s="327"/>
      <c r="BX409" s="327"/>
      <c r="BY409" s="327"/>
      <c r="BZ409" s="327"/>
      <c r="CA409" s="327"/>
      <c r="CB409" s="327"/>
      <c r="CC409" s="327"/>
      <c r="CD409" s="327"/>
      <c r="CE409" s="327"/>
      <c r="CF409" s="327"/>
      <c r="CG409" s="327"/>
      <c r="CH409" s="327"/>
      <c r="CI409" s="327"/>
      <c r="CJ409" s="327"/>
      <c r="CK409" s="327"/>
      <c r="CL409" s="327"/>
      <c r="CM409" s="327"/>
      <c r="CN409" s="327"/>
      <c r="CO409" s="327"/>
      <c r="CP409" s="327"/>
      <c r="CQ409" s="327"/>
      <c r="CR409" s="327"/>
      <c r="CS409" s="327"/>
      <c r="CT409" s="327"/>
      <c r="CU409" s="327"/>
      <c r="CV409" s="327"/>
      <c r="CW409" s="327"/>
      <c r="CX409" s="327"/>
      <c r="CY409" s="327"/>
      <c r="CZ409" s="327"/>
      <c r="DA409" s="327"/>
      <c r="DB409" s="327"/>
      <c r="DC409" s="327"/>
      <c r="DD409" s="327"/>
      <c r="DE409" s="327"/>
      <c r="DF409" s="327"/>
      <c r="DG409" s="327"/>
      <c r="DH409" s="327"/>
      <c r="DI409" s="327"/>
      <c r="DJ409" s="327"/>
      <c r="DK409" s="327"/>
      <c r="DL409" s="327"/>
      <c r="DM409" s="327"/>
      <c r="DN409" s="327"/>
      <c r="DO409" s="327"/>
      <c r="DP409" s="327"/>
      <c r="DQ409" s="327"/>
      <c r="DR409" s="327"/>
      <c r="DS409" s="327"/>
      <c r="DT409" s="327"/>
      <c r="DU409" s="327"/>
      <c r="DV409" s="327"/>
      <c r="DW409" s="327"/>
      <c r="DX409" s="327"/>
      <c r="DY409" s="327"/>
      <c r="DZ409" s="327"/>
      <c r="EA409" s="327"/>
      <c r="EB409" s="327"/>
      <c r="EC409" s="327"/>
      <c r="ED409" s="327"/>
      <c r="EE409" s="327"/>
      <c r="EF409" s="327"/>
      <c r="EG409" s="327"/>
      <c r="EH409" s="327"/>
      <c r="EI409" s="327"/>
      <c r="EJ409" s="327"/>
      <c r="EK409" s="327"/>
      <c r="EL409" s="327"/>
      <c r="EM409" s="327"/>
      <c r="EN409" s="327"/>
      <c r="EO409" s="327"/>
      <c r="EP409" s="327"/>
      <c r="EQ409" s="327"/>
      <c r="ER409" s="327"/>
    </row>
    <row r="410" spans="1:148" s="328" customFormat="1" x14ac:dyDescent="0.3">
      <c r="A410" s="332"/>
      <c r="F410" s="367"/>
      <c r="H410" s="332"/>
      <c r="I410" s="490"/>
      <c r="J410" s="490"/>
      <c r="K410" s="368"/>
      <c r="M410" s="369"/>
      <c r="O410" s="512"/>
      <c r="P410" s="512"/>
      <c r="Q410" s="368"/>
      <c r="R410" s="332"/>
      <c r="S410" s="332"/>
      <c r="T410" s="327"/>
      <c r="U410" s="327"/>
      <c r="V410" s="327"/>
      <c r="W410" s="327"/>
      <c r="X410" s="327"/>
      <c r="Y410" s="327"/>
      <c r="Z410" s="327"/>
      <c r="AA410" s="327"/>
      <c r="AB410" s="327"/>
      <c r="AC410" s="327"/>
      <c r="AD410" s="327"/>
      <c r="AE410" s="327"/>
      <c r="AF410" s="327"/>
      <c r="AG410" s="327"/>
      <c r="AH410" s="327"/>
      <c r="AI410" s="327"/>
      <c r="AJ410" s="327"/>
      <c r="AK410" s="327"/>
      <c r="AL410" s="327"/>
      <c r="AM410" s="327"/>
      <c r="AN410" s="327"/>
      <c r="AO410" s="327"/>
      <c r="AP410" s="327"/>
      <c r="AQ410" s="327"/>
      <c r="AR410" s="327"/>
      <c r="AS410" s="327"/>
      <c r="AT410" s="327"/>
      <c r="AU410" s="327"/>
      <c r="AV410" s="327"/>
      <c r="AW410" s="327"/>
      <c r="AX410" s="327"/>
      <c r="AY410" s="327"/>
      <c r="AZ410" s="327"/>
      <c r="BA410" s="327"/>
      <c r="BB410" s="327"/>
      <c r="BC410" s="327"/>
      <c r="BD410" s="327"/>
      <c r="BE410" s="327"/>
      <c r="BF410" s="327"/>
      <c r="BG410" s="327"/>
      <c r="BH410" s="327"/>
      <c r="BI410" s="327"/>
      <c r="BJ410" s="327"/>
      <c r="BK410" s="327"/>
      <c r="BL410" s="327"/>
      <c r="BM410" s="327"/>
      <c r="BN410" s="327"/>
      <c r="BO410" s="327"/>
      <c r="BP410" s="327"/>
      <c r="BQ410" s="327"/>
      <c r="BR410" s="327"/>
      <c r="BS410" s="327"/>
      <c r="BT410" s="327"/>
      <c r="BU410" s="327"/>
      <c r="BV410" s="327"/>
      <c r="BW410" s="327"/>
      <c r="BX410" s="327"/>
      <c r="BY410" s="327"/>
      <c r="BZ410" s="327"/>
      <c r="CA410" s="327"/>
      <c r="CB410" s="327"/>
      <c r="CC410" s="327"/>
      <c r="CD410" s="327"/>
      <c r="CE410" s="327"/>
      <c r="CF410" s="327"/>
      <c r="CG410" s="327"/>
      <c r="CH410" s="327"/>
      <c r="CI410" s="327"/>
      <c r="CJ410" s="327"/>
      <c r="CK410" s="327"/>
      <c r="CL410" s="327"/>
      <c r="CM410" s="327"/>
      <c r="CN410" s="327"/>
      <c r="CO410" s="327"/>
      <c r="CP410" s="327"/>
      <c r="CQ410" s="327"/>
      <c r="CR410" s="327"/>
      <c r="CS410" s="327"/>
      <c r="CT410" s="327"/>
      <c r="CU410" s="327"/>
      <c r="CV410" s="327"/>
      <c r="CW410" s="327"/>
      <c r="CX410" s="327"/>
      <c r="CY410" s="327"/>
      <c r="CZ410" s="327"/>
      <c r="DA410" s="327"/>
      <c r="DB410" s="327"/>
      <c r="DC410" s="327"/>
      <c r="DD410" s="327"/>
      <c r="DE410" s="327"/>
      <c r="DF410" s="327"/>
      <c r="DG410" s="327"/>
      <c r="DH410" s="327"/>
      <c r="DI410" s="327"/>
      <c r="DJ410" s="327"/>
      <c r="DK410" s="327"/>
      <c r="DL410" s="327"/>
      <c r="DM410" s="327"/>
      <c r="DN410" s="327"/>
      <c r="DO410" s="327"/>
      <c r="DP410" s="327"/>
      <c r="DQ410" s="327"/>
      <c r="DR410" s="327"/>
      <c r="DS410" s="327"/>
      <c r="DT410" s="327"/>
      <c r="DU410" s="327"/>
      <c r="DV410" s="327"/>
      <c r="DW410" s="327"/>
      <c r="DX410" s="327"/>
      <c r="DY410" s="327"/>
      <c r="DZ410" s="327"/>
      <c r="EA410" s="327"/>
      <c r="EB410" s="327"/>
      <c r="EC410" s="327"/>
      <c r="ED410" s="327"/>
      <c r="EE410" s="327"/>
      <c r="EF410" s="327"/>
      <c r="EG410" s="327"/>
      <c r="EH410" s="327"/>
      <c r="EI410" s="327"/>
      <c r="EJ410" s="327"/>
      <c r="EK410" s="327"/>
      <c r="EL410" s="327"/>
      <c r="EM410" s="327"/>
      <c r="EN410" s="327"/>
      <c r="EO410" s="327"/>
      <c r="EP410" s="327"/>
      <c r="EQ410" s="327"/>
      <c r="ER410" s="327"/>
    </row>
    <row r="411" spans="1:148" s="328" customFormat="1" x14ac:dyDescent="0.3">
      <c r="A411" s="332"/>
      <c r="F411" s="367"/>
      <c r="H411" s="332"/>
      <c r="I411" s="490"/>
      <c r="J411" s="490"/>
      <c r="K411" s="368"/>
      <c r="M411" s="369"/>
      <c r="O411" s="512"/>
      <c r="P411" s="512"/>
      <c r="Q411" s="368"/>
      <c r="R411" s="332"/>
      <c r="S411" s="332"/>
      <c r="T411" s="327"/>
      <c r="U411" s="327"/>
      <c r="V411" s="327"/>
      <c r="W411" s="327"/>
      <c r="X411" s="327"/>
      <c r="Y411" s="327"/>
      <c r="Z411" s="327"/>
      <c r="AA411" s="327"/>
      <c r="AB411" s="327"/>
      <c r="AC411" s="327"/>
      <c r="AD411" s="327"/>
      <c r="AE411" s="327"/>
      <c r="AF411" s="327"/>
      <c r="AG411" s="327"/>
      <c r="AH411" s="327"/>
      <c r="AI411" s="327"/>
      <c r="AJ411" s="327"/>
      <c r="AK411" s="327"/>
      <c r="AL411" s="327"/>
      <c r="AM411" s="327"/>
      <c r="AN411" s="327"/>
      <c r="AO411" s="327"/>
      <c r="AP411" s="327"/>
      <c r="AQ411" s="327"/>
      <c r="AR411" s="327"/>
      <c r="AS411" s="327"/>
      <c r="AT411" s="327"/>
      <c r="AU411" s="327"/>
      <c r="AV411" s="327"/>
      <c r="AW411" s="327"/>
      <c r="AX411" s="327"/>
      <c r="AY411" s="327"/>
      <c r="AZ411" s="327"/>
      <c r="BA411" s="327"/>
      <c r="BB411" s="327"/>
      <c r="BC411" s="327"/>
      <c r="BD411" s="327"/>
      <c r="BE411" s="327"/>
      <c r="BF411" s="327"/>
      <c r="BG411" s="327"/>
      <c r="BH411" s="327"/>
      <c r="BI411" s="327"/>
      <c r="BJ411" s="327"/>
      <c r="BK411" s="327"/>
      <c r="BL411" s="327"/>
      <c r="BM411" s="327"/>
      <c r="BN411" s="327"/>
      <c r="BO411" s="327"/>
      <c r="BP411" s="327"/>
      <c r="BQ411" s="327"/>
      <c r="BR411" s="327"/>
      <c r="BS411" s="327"/>
      <c r="BT411" s="327"/>
      <c r="BU411" s="327"/>
      <c r="BV411" s="327"/>
      <c r="BW411" s="327"/>
      <c r="BX411" s="327"/>
      <c r="BY411" s="327"/>
      <c r="BZ411" s="327"/>
      <c r="CA411" s="327"/>
      <c r="CB411" s="327"/>
      <c r="CC411" s="327"/>
      <c r="CD411" s="327"/>
      <c r="CE411" s="327"/>
      <c r="CF411" s="327"/>
      <c r="CG411" s="327"/>
      <c r="CH411" s="327"/>
      <c r="CI411" s="327"/>
      <c r="CJ411" s="327"/>
      <c r="CK411" s="327"/>
      <c r="CL411" s="327"/>
      <c r="CM411" s="327"/>
      <c r="CN411" s="327"/>
      <c r="CO411" s="327"/>
      <c r="CP411" s="327"/>
      <c r="CQ411" s="327"/>
      <c r="CR411" s="327"/>
      <c r="CS411" s="327"/>
      <c r="CT411" s="327"/>
      <c r="CU411" s="327"/>
      <c r="CV411" s="327"/>
      <c r="CW411" s="327"/>
      <c r="CX411" s="327"/>
      <c r="CY411" s="327"/>
      <c r="CZ411" s="327"/>
      <c r="DA411" s="327"/>
      <c r="DB411" s="327"/>
      <c r="DC411" s="327"/>
      <c r="DD411" s="327"/>
      <c r="DE411" s="327"/>
      <c r="DF411" s="327"/>
      <c r="DG411" s="327"/>
      <c r="DH411" s="327"/>
      <c r="DI411" s="327"/>
      <c r="DJ411" s="327"/>
      <c r="DK411" s="327"/>
      <c r="DL411" s="327"/>
      <c r="DM411" s="327"/>
      <c r="DN411" s="327"/>
      <c r="DO411" s="327"/>
      <c r="DP411" s="327"/>
      <c r="DQ411" s="327"/>
      <c r="DR411" s="327"/>
      <c r="DS411" s="327"/>
      <c r="DT411" s="327"/>
      <c r="DU411" s="327"/>
      <c r="DV411" s="327"/>
      <c r="DW411" s="327"/>
      <c r="DX411" s="327"/>
      <c r="DY411" s="327"/>
      <c r="DZ411" s="327"/>
      <c r="EA411" s="327"/>
      <c r="EB411" s="327"/>
      <c r="EC411" s="327"/>
      <c r="ED411" s="327"/>
      <c r="EE411" s="327"/>
      <c r="EF411" s="327"/>
      <c r="EG411" s="327"/>
      <c r="EH411" s="327"/>
      <c r="EI411" s="327"/>
      <c r="EJ411" s="327"/>
      <c r="EK411" s="327"/>
      <c r="EL411" s="327"/>
      <c r="EM411" s="327"/>
      <c r="EN411" s="327"/>
      <c r="EO411" s="327"/>
      <c r="EP411" s="327"/>
      <c r="EQ411" s="327"/>
      <c r="ER411" s="327"/>
    </row>
    <row r="412" spans="1:148" s="328" customFormat="1" x14ac:dyDescent="0.3">
      <c r="A412" s="332"/>
      <c r="F412" s="367"/>
      <c r="H412" s="332"/>
      <c r="I412" s="490"/>
      <c r="J412" s="490"/>
      <c r="K412" s="368"/>
      <c r="M412" s="369"/>
      <c r="O412" s="512"/>
      <c r="P412" s="512"/>
      <c r="Q412" s="368"/>
      <c r="R412" s="332"/>
      <c r="S412" s="332"/>
      <c r="T412" s="327"/>
      <c r="U412" s="327"/>
      <c r="V412" s="327"/>
      <c r="W412" s="327"/>
      <c r="X412" s="327"/>
      <c r="Y412" s="327"/>
      <c r="Z412" s="327"/>
      <c r="AA412" s="327"/>
      <c r="AB412" s="327"/>
      <c r="AC412" s="327"/>
      <c r="AD412" s="327"/>
      <c r="AE412" s="327"/>
      <c r="AF412" s="327"/>
      <c r="AG412" s="327"/>
      <c r="AH412" s="327"/>
      <c r="AI412" s="327"/>
      <c r="AJ412" s="327"/>
      <c r="AK412" s="327"/>
      <c r="AL412" s="327"/>
      <c r="AM412" s="327"/>
      <c r="AN412" s="327"/>
      <c r="AO412" s="327"/>
      <c r="AP412" s="327"/>
      <c r="AQ412" s="327"/>
      <c r="AR412" s="327"/>
      <c r="AS412" s="327"/>
      <c r="AT412" s="327"/>
      <c r="AU412" s="327"/>
      <c r="AV412" s="327"/>
      <c r="AW412" s="327"/>
      <c r="AX412" s="327"/>
      <c r="AY412" s="327"/>
      <c r="AZ412" s="327"/>
      <c r="BA412" s="327"/>
      <c r="BB412" s="327"/>
      <c r="BC412" s="327"/>
      <c r="BD412" s="327"/>
      <c r="BE412" s="327"/>
      <c r="BF412" s="327"/>
      <c r="BG412" s="327"/>
      <c r="BH412" s="327"/>
      <c r="BI412" s="327"/>
      <c r="BJ412" s="327"/>
      <c r="BK412" s="327"/>
      <c r="BL412" s="327"/>
      <c r="BM412" s="327"/>
      <c r="BN412" s="327"/>
      <c r="BO412" s="327"/>
      <c r="BP412" s="327"/>
      <c r="BQ412" s="327"/>
      <c r="BR412" s="327"/>
      <c r="BS412" s="327"/>
      <c r="BT412" s="327"/>
      <c r="BU412" s="327"/>
      <c r="BV412" s="327"/>
      <c r="BW412" s="327"/>
      <c r="BX412" s="327"/>
      <c r="BY412" s="327"/>
      <c r="BZ412" s="327"/>
      <c r="CA412" s="327"/>
      <c r="CB412" s="327"/>
      <c r="CC412" s="327"/>
      <c r="CD412" s="327"/>
      <c r="CE412" s="327"/>
      <c r="CF412" s="327"/>
      <c r="CG412" s="327"/>
      <c r="CH412" s="327"/>
      <c r="CI412" s="327"/>
      <c r="CJ412" s="327"/>
      <c r="CK412" s="327"/>
      <c r="CL412" s="327"/>
      <c r="CM412" s="327"/>
      <c r="CN412" s="327"/>
      <c r="CO412" s="327"/>
      <c r="CP412" s="327"/>
      <c r="CQ412" s="327"/>
      <c r="CR412" s="327"/>
      <c r="CS412" s="327"/>
      <c r="CT412" s="327"/>
      <c r="CU412" s="327"/>
      <c r="CV412" s="327"/>
      <c r="CW412" s="327"/>
      <c r="CX412" s="327"/>
      <c r="CY412" s="327"/>
      <c r="CZ412" s="327"/>
      <c r="DA412" s="327"/>
      <c r="DB412" s="327"/>
      <c r="DC412" s="327"/>
      <c r="DD412" s="327"/>
      <c r="DE412" s="327"/>
      <c r="DF412" s="327"/>
      <c r="DG412" s="327"/>
      <c r="DH412" s="327"/>
      <c r="DI412" s="327"/>
      <c r="DJ412" s="327"/>
      <c r="DK412" s="327"/>
      <c r="DL412" s="327"/>
      <c r="DM412" s="327"/>
      <c r="DN412" s="327"/>
      <c r="DO412" s="327"/>
      <c r="DP412" s="327"/>
      <c r="DQ412" s="327"/>
      <c r="DR412" s="327"/>
      <c r="DS412" s="327"/>
      <c r="DT412" s="327"/>
      <c r="DU412" s="327"/>
      <c r="DV412" s="327"/>
      <c r="DW412" s="327"/>
      <c r="DX412" s="327"/>
      <c r="DY412" s="327"/>
      <c r="DZ412" s="327"/>
      <c r="EA412" s="327"/>
      <c r="EB412" s="327"/>
      <c r="EC412" s="327"/>
      <c r="ED412" s="327"/>
      <c r="EE412" s="327"/>
      <c r="EF412" s="327"/>
      <c r="EG412" s="327"/>
      <c r="EH412" s="327"/>
      <c r="EI412" s="327"/>
      <c r="EJ412" s="327"/>
      <c r="EK412" s="327"/>
      <c r="EL412" s="327"/>
      <c r="EM412" s="327"/>
      <c r="EN412" s="327"/>
      <c r="EO412" s="327"/>
      <c r="EP412" s="327"/>
      <c r="EQ412" s="327"/>
      <c r="ER412" s="327"/>
    </row>
    <row r="413" spans="1:148" s="328" customFormat="1" x14ac:dyDescent="0.3">
      <c r="A413" s="332"/>
      <c r="F413" s="367"/>
      <c r="H413" s="332"/>
      <c r="I413" s="490"/>
      <c r="J413" s="490"/>
      <c r="K413" s="368"/>
      <c r="M413" s="369"/>
      <c r="O413" s="512"/>
      <c r="P413" s="512"/>
      <c r="Q413" s="368"/>
      <c r="R413" s="332"/>
      <c r="S413" s="332"/>
      <c r="T413" s="327"/>
      <c r="U413" s="327"/>
      <c r="V413" s="327"/>
      <c r="W413" s="327"/>
      <c r="X413" s="327"/>
      <c r="Y413" s="327"/>
      <c r="Z413" s="327"/>
      <c r="AA413" s="327"/>
      <c r="AB413" s="327"/>
      <c r="AC413" s="327"/>
      <c r="AD413" s="327"/>
      <c r="AE413" s="327"/>
      <c r="AF413" s="327"/>
      <c r="AG413" s="327"/>
      <c r="AH413" s="327"/>
      <c r="AI413" s="327"/>
      <c r="AJ413" s="327"/>
      <c r="AK413" s="327"/>
      <c r="AL413" s="327"/>
      <c r="AM413" s="327"/>
      <c r="AN413" s="327"/>
      <c r="AO413" s="327"/>
      <c r="AP413" s="327"/>
      <c r="AQ413" s="327"/>
      <c r="AR413" s="327"/>
      <c r="AS413" s="327"/>
      <c r="AT413" s="327"/>
      <c r="AU413" s="327"/>
      <c r="AV413" s="327"/>
      <c r="AW413" s="327"/>
      <c r="AX413" s="327"/>
      <c r="AY413" s="327"/>
      <c r="AZ413" s="327"/>
      <c r="BA413" s="327"/>
      <c r="BB413" s="327"/>
      <c r="BC413" s="327"/>
      <c r="BD413" s="327"/>
      <c r="BE413" s="327"/>
      <c r="BF413" s="327"/>
      <c r="BG413" s="327"/>
      <c r="BH413" s="327"/>
      <c r="BI413" s="327"/>
      <c r="BJ413" s="327"/>
      <c r="BK413" s="327"/>
      <c r="BL413" s="327"/>
      <c r="BM413" s="327"/>
      <c r="BN413" s="327"/>
      <c r="BO413" s="327"/>
      <c r="BP413" s="327"/>
      <c r="BQ413" s="327"/>
      <c r="BR413" s="327"/>
      <c r="BS413" s="327"/>
      <c r="BT413" s="327"/>
      <c r="BU413" s="327"/>
      <c r="BV413" s="327"/>
      <c r="BW413" s="327"/>
      <c r="BX413" s="327"/>
      <c r="BY413" s="327"/>
      <c r="BZ413" s="327"/>
      <c r="CA413" s="327"/>
      <c r="CB413" s="327"/>
      <c r="CC413" s="327"/>
      <c r="CD413" s="327"/>
      <c r="CE413" s="327"/>
      <c r="CF413" s="327"/>
      <c r="CG413" s="327"/>
      <c r="CH413" s="327"/>
      <c r="CI413" s="327"/>
      <c r="CJ413" s="327"/>
      <c r="CK413" s="327"/>
      <c r="CL413" s="327"/>
      <c r="CM413" s="327"/>
      <c r="CN413" s="327"/>
      <c r="CO413" s="327"/>
      <c r="CP413" s="327"/>
      <c r="CQ413" s="327"/>
      <c r="CR413" s="327"/>
      <c r="CS413" s="327"/>
      <c r="CT413" s="327"/>
      <c r="CU413" s="327"/>
      <c r="CV413" s="327"/>
      <c r="CW413" s="327"/>
      <c r="CX413" s="327"/>
      <c r="CY413" s="327"/>
      <c r="CZ413" s="327"/>
      <c r="DA413" s="327"/>
      <c r="DB413" s="327"/>
      <c r="DC413" s="327"/>
      <c r="DD413" s="327"/>
      <c r="DE413" s="327"/>
      <c r="DF413" s="327"/>
      <c r="DG413" s="327"/>
      <c r="DH413" s="327"/>
      <c r="DI413" s="327"/>
      <c r="DJ413" s="327"/>
      <c r="DK413" s="327"/>
      <c r="DL413" s="327"/>
      <c r="DM413" s="327"/>
      <c r="DN413" s="327"/>
      <c r="DO413" s="327"/>
      <c r="DP413" s="327"/>
      <c r="DQ413" s="327"/>
      <c r="DR413" s="327"/>
      <c r="DS413" s="327"/>
      <c r="DT413" s="327"/>
      <c r="DU413" s="327"/>
      <c r="DV413" s="327"/>
      <c r="DW413" s="327"/>
      <c r="DX413" s="327"/>
      <c r="DY413" s="327"/>
      <c r="DZ413" s="327"/>
      <c r="EA413" s="327"/>
      <c r="EB413" s="327"/>
      <c r="EC413" s="327"/>
      <c r="ED413" s="327"/>
      <c r="EE413" s="327"/>
      <c r="EF413" s="327"/>
      <c r="EG413" s="327"/>
      <c r="EH413" s="327"/>
      <c r="EI413" s="327"/>
      <c r="EJ413" s="327"/>
      <c r="EK413" s="327"/>
      <c r="EL413" s="327"/>
      <c r="EM413" s="327"/>
      <c r="EN413" s="327"/>
      <c r="EO413" s="327"/>
      <c r="EP413" s="327"/>
      <c r="EQ413" s="327"/>
      <c r="ER413" s="327"/>
    </row>
    <row r="414" spans="1:148" s="328" customFormat="1" x14ac:dyDescent="0.3">
      <c r="A414" s="332"/>
      <c r="F414" s="367"/>
      <c r="H414" s="332"/>
      <c r="I414" s="490"/>
      <c r="J414" s="490"/>
      <c r="K414" s="368"/>
      <c r="M414" s="369"/>
      <c r="O414" s="512"/>
      <c r="P414" s="512"/>
      <c r="Q414" s="368"/>
      <c r="R414" s="332"/>
      <c r="S414" s="332"/>
      <c r="T414" s="327"/>
      <c r="U414" s="327"/>
      <c r="V414" s="327"/>
      <c r="W414" s="327"/>
      <c r="X414" s="327"/>
      <c r="Y414" s="327"/>
      <c r="Z414" s="327"/>
      <c r="AA414" s="327"/>
      <c r="AB414" s="327"/>
      <c r="AC414" s="327"/>
      <c r="AD414" s="327"/>
      <c r="AE414" s="327"/>
      <c r="AF414" s="327"/>
      <c r="AG414" s="327"/>
      <c r="AH414" s="327"/>
      <c r="AI414" s="327"/>
      <c r="AJ414" s="327"/>
      <c r="AK414" s="327"/>
      <c r="AL414" s="327"/>
      <c r="AM414" s="327"/>
      <c r="AN414" s="327"/>
      <c r="AO414" s="327"/>
      <c r="AP414" s="327"/>
      <c r="AQ414" s="327"/>
      <c r="AR414" s="327"/>
      <c r="AS414" s="327"/>
      <c r="AT414" s="327"/>
      <c r="AU414" s="327"/>
      <c r="AV414" s="327"/>
      <c r="AW414" s="327"/>
      <c r="AX414" s="327"/>
      <c r="AY414" s="327"/>
      <c r="AZ414" s="327"/>
      <c r="BA414" s="327"/>
      <c r="BB414" s="327"/>
      <c r="BC414" s="327"/>
      <c r="BD414" s="327"/>
      <c r="BE414" s="327"/>
      <c r="BF414" s="327"/>
      <c r="BG414" s="327"/>
      <c r="BH414" s="327"/>
      <c r="BI414" s="327"/>
      <c r="BJ414" s="327"/>
      <c r="BK414" s="327"/>
      <c r="BL414" s="327"/>
      <c r="BM414" s="327"/>
      <c r="BN414" s="327"/>
      <c r="BO414" s="327"/>
      <c r="BP414" s="327"/>
      <c r="BQ414" s="327"/>
      <c r="BR414" s="327"/>
      <c r="BS414" s="327"/>
      <c r="BT414" s="327"/>
      <c r="BU414" s="327"/>
      <c r="BV414" s="327"/>
      <c r="BW414" s="327"/>
      <c r="BX414" s="327"/>
      <c r="BY414" s="327"/>
      <c r="BZ414" s="327"/>
      <c r="CA414" s="327"/>
      <c r="CB414" s="327"/>
      <c r="CC414" s="327"/>
      <c r="CD414" s="327"/>
      <c r="CE414" s="327"/>
      <c r="CF414" s="327"/>
      <c r="CG414" s="327"/>
      <c r="CH414" s="327"/>
      <c r="CI414" s="327"/>
      <c r="CJ414" s="327"/>
      <c r="CK414" s="327"/>
      <c r="CL414" s="327"/>
      <c r="CM414" s="327"/>
      <c r="CN414" s="327"/>
      <c r="CO414" s="327"/>
      <c r="CP414" s="327"/>
      <c r="CQ414" s="327"/>
      <c r="CR414" s="327"/>
      <c r="CS414" s="327"/>
      <c r="CT414" s="327"/>
      <c r="CU414" s="327"/>
      <c r="CV414" s="327"/>
      <c r="CW414" s="327"/>
      <c r="CX414" s="327"/>
      <c r="CY414" s="327"/>
      <c r="CZ414" s="327"/>
      <c r="DA414" s="327"/>
      <c r="DB414" s="327"/>
      <c r="DC414" s="327"/>
      <c r="DD414" s="327"/>
      <c r="DE414" s="327"/>
      <c r="DF414" s="327"/>
      <c r="DG414" s="327"/>
      <c r="DH414" s="327"/>
      <c r="DI414" s="327"/>
      <c r="DJ414" s="327"/>
      <c r="DK414" s="327"/>
      <c r="DL414" s="327"/>
      <c r="DM414" s="327"/>
      <c r="DN414" s="327"/>
      <c r="DO414" s="327"/>
      <c r="DP414" s="327"/>
      <c r="DQ414" s="327"/>
      <c r="DR414" s="327"/>
      <c r="DS414" s="327"/>
      <c r="DT414" s="327"/>
      <c r="DU414" s="327"/>
      <c r="DV414" s="327"/>
      <c r="DW414" s="327"/>
      <c r="DX414" s="327"/>
      <c r="DY414" s="327"/>
      <c r="DZ414" s="327"/>
      <c r="EA414" s="327"/>
      <c r="EB414" s="327"/>
      <c r="EC414" s="327"/>
      <c r="ED414" s="327"/>
      <c r="EE414" s="327"/>
      <c r="EF414" s="327"/>
      <c r="EG414" s="327"/>
      <c r="EH414" s="327"/>
      <c r="EI414" s="327"/>
      <c r="EJ414" s="327"/>
      <c r="EK414" s="327"/>
      <c r="EL414" s="327"/>
      <c r="EM414" s="327"/>
      <c r="EN414" s="327"/>
      <c r="EO414" s="327"/>
      <c r="EP414" s="327"/>
      <c r="EQ414" s="327"/>
      <c r="ER414" s="327"/>
    </row>
    <row r="415" spans="1:148" s="328" customFormat="1" x14ac:dyDescent="0.3">
      <c r="A415" s="332"/>
      <c r="F415" s="367"/>
      <c r="H415" s="332"/>
      <c r="I415" s="490"/>
      <c r="J415" s="490"/>
      <c r="K415" s="368"/>
      <c r="M415" s="369"/>
      <c r="O415" s="512"/>
      <c r="P415" s="512"/>
      <c r="Q415" s="368"/>
      <c r="R415" s="332"/>
      <c r="S415" s="332"/>
      <c r="T415" s="327"/>
      <c r="U415" s="327"/>
      <c r="V415" s="327"/>
      <c r="W415" s="327"/>
      <c r="X415" s="327"/>
      <c r="Y415" s="327"/>
      <c r="Z415" s="327"/>
      <c r="AA415" s="327"/>
      <c r="AB415" s="327"/>
      <c r="AC415" s="327"/>
      <c r="AD415" s="327"/>
      <c r="AE415" s="327"/>
      <c r="AF415" s="327"/>
      <c r="AG415" s="327"/>
      <c r="AH415" s="327"/>
      <c r="AI415" s="327"/>
      <c r="AJ415" s="327"/>
      <c r="AK415" s="327"/>
      <c r="AL415" s="327"/>
      <c r="AM415" s="327"/>
      <c r="AN415" s="327"/>
      <c r="AO415" s="327"/>
      <c r="AP415" s="327"/>
      <c r="AQ415" s="327"/>
      <c r="AR415" s="327"/>
      <c r="AS415" s="327"/>
      <c r="AT415" s="327"/>
      <c r="AU415" s="327"/>
      <c r="AV415" s="327"/>
      <c r="AW415" s="327"/>
      <c r="AX415" s="327"/>
      <c r="AY415" s="327"/>
      <c r="AZ415" s="327"/>
      <c r="BA415" s="327"/>
      <c r="BB415" s="327"/>
      <c r="BC415" s="327"/>
      <c r="BD415" s="327"/>
      <c r="BE415" s="327"/>
      <c r="BF415" s="327"/>
      <c r="BG415" s="327"/>
      <c r="BH415" s="327"/>
      <c r="BI415" s="327"/>
      <c r="BJ415" s="327"/>
      <c r="BK415" s="327"/>
      <c r="BL415" s="327"/>
      <c r="BM415" s="327"/>
      <c r="BN415" s="327"/>
      <c r="BO415" s="327"/>
      <c r="BP415" s="327"/>
      <c r="BQ415" s="327"/>
      <c r="BR415" s="327"/>
      <c r="BS415" s="327"/>
      <c r="BT415" s="327"/>
      <c r="BU415" s="327"/>
      <c r="BV415" s="327"/>
      <c r="BW415" s="327"/>
      <c r="BX415" s="327"/>
      <c r="BY415" s="327"/>
      <c r="BZ415" s="327"/>
      <c r="CA415" s="327"/>
      <c r="CB415" s="327"/>
      <c r="CC415" s="327"/>
      <c r="CD415" s="327"/>
      <c r="CE415" s="327"/>
      <c r="CF415" s="327"/>
      <c r="CG415" s="327"/>
      <c r="CH415" s="327"/>
      <c r="CI415" s="327"/>
      <c r="CJ415" s="327"/>
      <c r="CK415" s="327"/>
      <c r="CL415" s="327"/>
      <c r="CM415" s="327"/>
      <c r="CN415" s="327"/>
      <c r="CO415" s="327"/>
      <c r="CP415" s="327"/>
      <c r="CQ415" s="327"/>
      <c r="CR415" s="327"/>
      <c r="CS415" s="327"/>
      <c r="CT415" s="327"/>
      <c r="CU415" s="327"/>
      <c r="CV415" s="327"/>
      <c r="CW415" s="327"/>
      <c r="CX415" s="327"/>
      <c r="CY415" s="327"/>
      <c r="CZ415" s="327"/>
      <c r="DA415" s="327"/>
      <c r="DB415" s="327"/>
      <c r="DC415" s="327"/>
      <c r="DD415" s="327"/>
      <c r="DE415" s="327"/>
      <c r="DF415" s="327"/>
      <c r="DG415" s="327"/>
      <c r="DH415" s="327"/>
      <c r="DI415" s="327"/>
      <c r="DJ415" s="327"/>
      <c r="DK415" s="327"/>
      <c r="DL415" s="327"/>
      <c r="DM415" s="327"/>
      <c r="DN415" s="327"/>
      <c r="DO415" s="327"/>
      <c r="DP415" s="327"/>
      <c r="DQ415" s="327"/>
      <c r="DR415" s="327"/>
      <c r="DS415" s="327"/>
      <c r="DT415" s="327"/>
      <c r="DU415" s="327"/>
      <c r="DV415" s="327"/>
      <c r="DW415" s="327"/>
      <c r="DX415" s="327"/>
      <c r="DY415" s="327"/>
      <c r="DZ415" s="327"/>
      <c r="EA415" s="327"/>
      <c r="EB415" s="327"/>
      <c r="EC415" s="327"/>
      <c r="ED415" s="327"/>
      <c r="EE415" s="327"/>
      <c r="EF415" s="327"/>
      <c r="EG415" s="327"/>
      <c r="EH415" s="327"/>
      <c r="EI415" s="327"/>
      <c r="EJ415" s="327"/>
      <c r="EK415" s="327"/>
      <c r="EL415" s="327"/>
      <c r="EM415" s="327"/>
      <c r="EN415" s="327"/>
      <c r="EO415" s="327"/>
      <c r="EP415" s="327"/>
      <c r="EQ415" s="327"/>
      <c r="ER415" s="327"/>
    </row>
    <row r="416" spans="1:148" s="328" customFormat="1" x14ac:dyDescent="0.3">
      <c r="A416" s="332"/>
      <c r="F416" s="367"/>
      <c r="H416" s="332"/>
      <c r="I416" s="490"/>
      <c r="J416" s="490"/>
      <c r="K416" s="368"/>
      <c r="M416" s="369"/>
      <c r="O416" s="512"/>
      <c r="P416" s="512"/>
      <c r="Q416" s="368"/>
      <c r="R416" s="332"/>
      <c r="S416" s="332"/>
      <c r="T416" s="327"/>
      <c r="U416" s="327"/>
      <c r="V416" s="327"/>
      <c r="W416" s="327"/>
      <c r="X416" s="327"/>
      <c r="Y416" s="327"/>
      <c r="Z416" s="327"/>
      <c r="AA416" s="327"/>
      <c r="AB416" s="327"/>
      <c r="AC416" s="327"/>
      <c r="AD416" s="327"/>
      <c r="AE416" s="327"/>
      <c r="AF416" s="327"/>
      <c r="AG416" s="327"/>
      <c r="AH416" s="327"/>
      <c r="AI416" s="327"/>
      <c r="AJ416" s="327"/>
      <c r="AK416" s="327"/>
      <c r="AL416" s="327"/>
      <c r="AM416" s="327"/>
      <c r="AN416" s="327"/>
      <c r="AO416" s="327"/>
      <c r="AP416" s="327"/>
      <c r="AQ416" s="327"/>
      <c r="AR416" s="327"/>
      <c r="AS416" s="327"/>
      <c r="AT416" s="327"/>
      <c r="AU416" s="327"/>
      <c r="AV416" s="327"/>
      <c r="AW416" s="327"/>
      <c r="AX416" s="327"/>
      <c r="AY416" s="327"/>
      <c r="AZ416" s="327"/>
      <c r="BA416" s="327"/>
      <c r="BB416" s="327"/>
      <c r="BC416" s="327"/>
      <c r="BD416" s="327"/>
      <c r="BE416" s="327"/>
      <c r="BF416" s="327"/>
      <c r="BG416" s="327"/>
      <c r="BH416" s="327"/>
      <c r="BI416" s="327"/>
      <c r="BJ416" s="327"/>
      <c r="BK416" s="327"/>
      <c r="BL416" s="327"/>
      <c r="BM416" s="327"/>
      <c r="BN416" s="327"/>
      <c r="BO416" s="327"/>
      <c r="BP416" s="327"/>
      <c r="BQ416" s="327"/>
      <c r="BR416" s="327"/>
      <c r="BS416" s="327"/>
      <c r="BT416" s="327"/>
      <c r="BU416" s="327"/>
      <c r="BV416" s="327"/>
      <c r="BW416" s="327"/>
      <c r="BX416" s="327"/>
      <c r="BY416" s="327"/>
      <c r="BZ416" s="327"/>
      <c r="CA416" s="327"/>
      <c r="CB416" s="327"/>
      <c r="CC416" s="327"/>
      <c r="CD416" s="327"/>
      <c r="CE416" s="327"/>
      <c r="CF416" s="327"/>
      <c r="CG416" s="327"/>
      <c r="CH416" s="327"/>
      <c r="CI416" s="327"/>
      <c r="CJ416" s="327"/>
      <c r="CK416" s="327"/>
      <c r="CL416" s="327"/>
      <c r="CM416" s="327"/>
      <c r="CN416" s="327"/>
      <c r="CO416" s="327"/>
      <c r="CP416" s="327"/>
      <c r="CQ416" s="327"/>
      <c r="CR416" s="327"/>
      <c r="CS416" s="327"/>
      <c r="CT416" s="327"/>
      <c r="CU416" s="327"/>
      <c r="CV416" s="327"/>
      <c r="CW416" s="327"/>
      <c r="CX416" s="327"/>
      <c r="CY416" s="327"/>
      <c r="CZ416" s="327"/>
      <c r="DA416" s="327"/>
      <c r="DB416" s="327"/>
      <c r="DC416" s="327"/>
      <c r="DD416" s="327"/>
      <c r="DE416" s="327"/>
      <c r="DF416" s="327"/>
      <c r="DG416" s="327"/>
      <c r="DH416" s="327"/>
      <c r="DI416" s="327"/>
      <c r="DJ416" s="327"/>
      <c r="DK416" s="327"/>
      <c r="DL416" s="327"/>
      <c r="DM416" s="327"/>
      <c r="DN416" s="327"/>
      <c r="DO416" s="327"/>
      <c r="DP416" s="327"/>
      <c r="DQ416" s="327"/>
      <c r="DR416" s="327"/>
      <c r="DS416" s="327"/>
      <c r="DT416" s="327"/>
      <c r="DU416" s="327"/>
      <c r="DV416" s="327"/>
      <c r="DW416" s="327"/>
      <c r="DX416" s="327"/>
      <c r="DY416" s="327"/>
      <c r="DZ416" s="327"/>
      <c r="EA416" s="327"/>
      <c r="EB416" s="327"/>
      <c r="EC416" s="327"/>
      <c r="ED416" s="327"/>
      <c r="EE416" s="327"/>
      <c r="EF416" s="327"/>
      <c r="EG416" s="327"/>
      <c r="EH416" s="327"/>
      <c r="EI416" s="327"/>
      <c r="EJ416" s="327"/>
      <c r="EK416" s="327"/>
      <c r="EL416" s="327"/>
      <c r="EM416" s="327"/>
      <c r="EN416" s="327"/>
      <c r="EO416" s="327"/>
      <c r="EP416" s="327"/>
      <c r="EQ416" s="327"/>
      <c r="ER416" s="327"/>
    </row>
    <row r="417" spans="1:148" s="328" customFormat="1" x14ac:dyDescent="0.3">
      <c r="A417" s="332"/>
      <c r="F417" s="367"/>
      <c r="H417" s="332"/>
      <c r="I417" s="490"/>
      <c r="J417" s="490"/>
      <c r="K417" s="368"/>
      <c r="M417" s="369"/>
      <c r="O417" s="512"/>
      <c r="P417" s="512"/>
      <c r="Q417" s="368"/>
      <c r="R417" s="332"/>
      <c r="S417" s="332"/>
      <c r="T417" s="327"/>
      <c r="U417" s="327"/>
      <c r="V417" s="327"/>
      <c r="W417" s="327"/>
      <c r="X417" s="327"/>
      <c r="Y417" s="327"/>
      <c r="Z417" s="327"/>
      <c r="AA417" s="327"/>
      <c r="AB417" s="327"/>
      <c r="AC417" s="327"/>
      <c r="AD417" s="327"/>
      <c r="AE417" s="327"/>
      <c r="AF417" s="327"/>
      <c r="AG417" s="327"/>
      <c r="AH417" s="327"/>
      <c r="AI417" s="327"/>
      <c r="AJ417" s="327"/>
      <c r="AK417" s="327"/>
      <c r="AL417" s="327"/>
      <c r="AM417" s="327"/>
      <c r="AN417" s="327"/>
      <c r="AO417" s="327"/>
      <c r="AP417" s="327"/>
      <c r="AQ417" s="327"/>
      <c r="AR417" s="327"/>
      <c r="AS417" s="327"/>
      <c r="AT417" s="327"/>
      <c r="AU417" s="327"/>
      <c r="AV417" s="327"/>
      <c r="AW417" s="327"/>
      <c r="AX417" s="327"/>
      <c r="AY417" s="327"/>
      <c r="AZ417" s="327"/>
      <c r="BA417" s="327"/>
      <c r="BB417" s="327"/>
      <c r="BC417" s="327"/>
      <c r="BD417" s="327"/>
      <c r="BE417" s="327"/>
      <c r="BF417" s="327"/>
      <c r="BG417" s="327"/>
      <c r="BH417" s="327"/>
      <c r="BI417" s="327"/>
      <c r="BJ417" s="327"/>
      <c r="BK417" s="327"/>
      <c r="BL417" s="327"/>
      <c r="BM417" s="327"/>
      <c r="BN417" s="327"/>
      <c r="BO417" s="327"/>
      <c r="BP417" s="327"/>
      <c r="BQ417" s="327"/>
      <c r="BR417" s="327"/>
      <c r="BS417" s="327"/>
      <c r="BT417" s="327"/>
      <c r="BU417" s="327"/>
      <c r="BV417" s="327"/>
      <c r="BW417" s="327"/>
      <c r="BX417" s="327"/>
      <c r="BY417" s="327"/>
      <c r="BZ417" s="327"/>
      <c r="CA417" s="327"/>
      <c r="CB417" s="327"/>
      <c r="CC417" s="327"/>
      <c r="CD417" s="327"/>
      <c r="CE417" s="327"/>
      <c r="CF417" s="327"/>
      <c r="CG417" s="327"/>
      <c r="CH417" s="327"/>
      <c r="CI417" s="327"/>
      <c r="CJ417" s="327"/>
      <c r="CK417" s="327"/>
      <c r="CL417" s="327"/>
      <c r="CM417" s="327"/>
      <c r="CN417" s="327"/>
      <c r="CO417" s="327"/>
      <c r="CP417" s="327"/>
      <c r="CQ417" s="327"/>
      <c r="CR417" s="327"/>
      <c r="CS417" s="327"/>
      <c r="CT417" s="327"/>
      <c r="CU417" s="327"/>
      <c r="CV417" s="327"/>
      <c r="CW417" s="327"/>
      <c r="CX417" s="327"/>
      <c r="CY417" s="327"/>
      <c r="CZ417" s="327"/>
      <c r="DA417" s="327"/>
      <c r="DB417" s="327"/>
      <c r="DC417" s="327"/>
      <c r="DD417" s="327"/>
      <c r="DE417" s="327"/>
      <c r="DF417" s="327"/>
      <c r="DG417" s="327"/>
      <c r="DH417" s="327"/>
      <c r="DI417" s="327"/>
      <c r="DJ417" s="327"/>
      <c r="DK417" s="327"/>
      <c r="DL417" s="327"/>
      <c r="DM417" s="327"/>
      <c r="DN417" s="327"/>
      <c r="DO417" s="327"/>
      <c r="DP417" s="327"/>
      <c r="DQ417" s="327"/>
      <c r="DR417" s="327"/>
      <c r="DS417" s="327"/>
      <c r="DT417" s="327"/>
      <c r="DU417" s="327"/>
      <c r="DV417" s="327"/>
      <c r="DW417" s="327"/>
      <c r="DX417" s="327"/>
      <c r="DY417" s="327"/>
      <c r="DZ417" s="327"/>
      <c r="EA417" s="327"/>
      <c r="EB417" s="327"/>
      <c r="EC417" s="327"/>
      <c r="ED417" s="327"/>
      <c r="EE417" s="327"/>
      <c r="EF417" s="327"/>
      <c r="EG417" s="327"/>
      <c r="EH417" s="327"/>
      <c r="EI417" s="327"/>
      <c r="EJ417" s="327"/>
      <c r="EK417" s="327"/>
      <c r="EL417" s="327"/>
      <c r="EM417" s="327"/>
      <c r="EN417" s="327"/>
      <c r="EO417" s="327"/>
      <c r="EP417" s="327"/>
      <c r="EQ417" s="327"/>
      <c r="ER417" s="327"/>
    </row>
    <row r="418" spans="1:148" s="328" customFormat="1" x14ac:dyDescent="0.3">
      <c r="A418" s="332"/>
      <c r="F418" s="367"/>
      <c r="H418" s="332"/>
      <c r="I418" s="490"/>
      <c r="J418" s="490"/>
      <c r="K418" s="368"/>
      <c r="M418" s="369"/>
      <c r="O418" s="512"/>
      <c r="P418" s="512"/>
      <c r="Q418" s="368"/>
      <c r="R418" s="332"/>
      <c r="S418" s="332"/>
      <c r="T418" s="327"/>
      <c r="U418" s="327"/>
      <c r="V418" s="327"/>
      <c r="W418" s="327"/>
      <c r="X418" s="327"/>
      <c r="Y418" s="327"/>
      <c r="Z418" s="327"/>
      <c r="AA418" s="327"/>
      <c r="AB418" s="327"/>
      <c r="AC418" s="327"/>
      <c r="AD418" s="327"/>
      <c r="AE418" s="327"/>
      <c r="AF418" s="327"/>
      <c r="AG418" s="327"/>
      <c r="AH418" s="327"/>
      <c r="AI418" s="327"/>
      <c r="AJ418" s="327"/>
      <c r="AK418" s="327"/>
      <c r="AL418" s="327"/>
      <c r="AM418" s="327"/>
      <c r="AN418" s="327"/>
      <c r="AO418" s="327"/>
      <c r="AP418" s="327"/>
      <c r="AQ418" s="327"/>
      <c r="AR418" s="327"/>
      <c r="AS418" s="327"/>
      <c r="AT418" s="327"/>
      <c r="AU418" s="327"/>
      <c r="AV418" s="327"/>
      <c r="AW418" s="327"/>
      <c r="AX418" s="327"/>
      <c r="AY418" s="327"/>
      <c r="AZ418" s="327"/>
      <c r="BA418" s="327"/>
      <c r="BB418" s="327"/>
      <c r="BC418" s="327"/>
      <c r="BD418" s="327"/>
      <c r="BE418" s="327"/>
      <c r="BF418" s="327"/>
      <c r="BG418" s="327"/>
      <c r="BH418" s="327"/>
      <c r="BI418" s="327"/>
      <c r="BJ418" s="327"/>
      <c r="BK418" s="327"/>
      <c r="BL418" s="327"/>
      <c r="BM418" s="327"/>
      <c r="BN418" s="327"/>
      <c r="BO418" s="327"/>
      <c r="BP418" s="327"/>
      <c r="BQ418" s="327"/>
      <c r="BR418" s="327"/>
      <c r="BS418" s="327"/>
      <c r="BT418" s="327"/>
      <c r="BU418" s="327"/>
      <c r="BV418" s="327"/>
      <c r="BW418" s="327"/>
      <c r="BX418" s="327"/>
      <c r="BY418" s="327"/>
      <c r="BZ418" s="327"/>
      <c r="CA418" s="327"/>
      <c r="CB418" s="327"/>
      <c r="CC418" s="327"/>
      <c r="CD418" s="327"/>
      <c r="CE418" s="327"/>
      <c r="CF418" s="327"/>
      <c r="CG418" s="327"/>
      <c r="CH418" s="327"/>
      <c r="CI418" s="327"/>
      <c r="CJ418" s="327"/>
      <c r="CK418" s="327"/>
      <c r="CL418" s="327"/>
      <c r="CM418" s="327"/>
      <c r="CN418" s="327"/>
      <c r="CO418" s="327"/>
      <c r="CP418" s="327"/>
      <c r="CQ418" s="327"/>
      <c r="CR418" s="327"/>
      <c r="CS418" s="327"/>
      <c r="CT418" s="327"/>
      <c r="CU418" s="327"/>
      <c r="CV418" s="327"/>
      <c r="CW418" s="327"/>
      <c r="CX418" s="327"/>
      <c r="CY418" s="327"/>
      <c r="CZ418" s="327"/>
      <c r="DA418" s="327"/>
      <c r="DB418" s="327"/>
      <c r="DC418" s="327"/>
      <c r="DD418" s="327"/>
      <c r="DE418" s="327"/>
      <c r="DF418" s="327"/>
      <c r="DG418" s="327"/>
      <c r="DH418" s="327"/>
      <c r="DI418" s="327"/>
      <c r="DJ418" s="327"/>
      <c r="DK418" s="327"/>
      <c r="DL418" s="327"/>
      <c r="DM418" s="327"/>
      <c r="DN418" s="327"/>
      <c r="DO418" s="327"/>
      <c r="DP418" s="327"/>
      <c r="DQ418" s="327"/>
      <c r="DR418" s="327"/>
      <c r="DS418" s="327"/>
      <c r="DT418" s="327"/>
      <c r="DU418" s="327"/>
      <c r="DV418" s="327"/>
      <c r="DW418" s="327"/>
      <c r="DX418" s="327"/>
      <c r="DY418" s="327"/>
      <c r="DZ418" s="327"/>
      <c r="EA418" s="327"/>
      <c r="EB418" s="327"/>
      <c r="EC418" s="327"/>
      <c r="ED418" s="327"/>
      <c r="EE418" s="327"/>
      <c r="EF418" s="327"/>
      <c r="EG418" s="327"/>
      <c r="EH418" s="327"/>
      <c r="EI418" s="327"/>
      <c r="EJ418" s="327"/>
      <c r="EK418" s="327"/>
      <c r="EL418" s="327"/>
      <c r="EM418" s="327"/>
      <c r="EN418" s="327"/>
      <c r="EO418" s="327"/>
      <c r="EP418" s="327"/>
      <c r="EQ418" s="327"/>
      <c r="ER418" s="327"/>
    </row>
    <row r="419" spans="1:148" s="328" customFormat="1" x14ac:dyDescent="0.3">
      <c r="A419" s="332"/>
      <c r="F419" s="367"/>
      <c r="H419" s="332"/>
      <c r="I419" s="490"/>
      <c r="J419" s="490"/>
      <c r="K419" s="368"/>
      <c r="M419" s="369"/>
      <c r="O419" s="512"/>
      <c r="P419" s="512"/>
      <c r="Q419" s="368"/>
      <c r="R419" s="332"/>
      <c r="S419" s="332"/>
      <c r="T419" s="327"/>
      <c r="U419" s="327"/>
      <c r="V419" s="327"/>
      <c r="W419" s="327"/>
      <c r="X419" s="327"/>
      <c r="Y419" s="327"/>
      <c r="Z419" s="327"/>
      <c r="AA419" s="327"/>
      <c r="AB419" s="327"/>
      <c r="AC419" s="327"/>
      <c r="AD419" s="327"/>
      <c r="AE419" s="327"/>
      <c r="AF419" s="327"/>
      <c r="AG419" s="327"/>
      <c r="AH419" s="327"/>
      <c r="AI419" s="327"/>
      <c r="AJ419" s="327"/>
      <c r="AK419" s="327"/>
      <c r="AL419" s="327"/>
      <c r="AM419" s="327"/>
      <c r="AN419" s="327"/>
      <c r="AO419" s="327"/>
      <c r="AP419" s="327"/>
      <c r="AQ419" s="327"/>
      <c r="AR419" s="327"/>
      <c r="AS419" s="327"/>
      <c r="AT419" s="327"/>
      <c r="AU419" s="327"/>
      <c r="AV419" s="327"/>
      <c r="AW419" s="327"/>
      <c r="AX419" s="327"/>
      <c r="AY419" s="327"/>
      <c r="AZ419" s="327"/>
      <c r="BA419" s="327"/>
      <c r="BB419" s="327"/>
      <c r="BC419" s="327"/>
      <c r="BD419" s="327"/>
      <c r="BE419" s="327"/>
      <c r="BF419" s="327"/>
      <c r="BG419" s="327"/>
      <c r="BH419" s="327"/>
      <c r="BI419" s="327"/>
      <c r="BJ419" s="327"/>
      <c r="BK419" s="327"/>
      <c r="BL419" s="327"/>
      <c r="BM419" s="327"/>
      <c r="BN419" s="327"/>
      <c r="BO419" s="327"/>
      <c r="BP419" s="327"/>
      <c r="BQ419" s="327"/>
      <c r="BR419" s="327"/>
      <c r="BS419" s="327"/>
      <c r="BT419" s="327"/>
      <c r="BU419" s="327"/>
      <c r="BV419" s="327"/>
      <c r="BW419" s="327"/>
      <c r="BX419" s="327"/>
      <c r="BY419" s="327"/>
      <c r="BZ419" s="327"/>
      <c r="CA419" s="327"/>
      <c r="CB419" s="327"/>
      <c r="CC419" s="327"/>
      <c r="CD419" s="327"/>
      <c r="CE419" s="327"/>
      <c r="CF419" s="327"/>
      <c r="CG419" s="327"/>
      <c r="CH419" s="327"/>
      <c r="CI419" s="327"/>
      <c r="CJ419" s="327"/>
      <c r="CK419" s="327"/>
      <c r="CL419" s="327"/>
      <c r="CM419" s="327"/>
      <c r="CN419" s="327"/>
      <c r="CO419" s="327"/>
      <c r="CP419" s="327"/>
      <c r="CQ419" s="327"/>
      <c r="CR419" s="327"/>
      <c r="CS419" s="327"/>
      <c r="CT419" s="327"/>
      <c r="CU419" s="327"/>
      <c r="CV419" s="327"/>
      <c r="CW419" s="327"/>
      <c r="CX419" s="327"/>
      <c r="CY419" s="327"/>
      <c r="CZ419" s="327"/>
      <c r="DA419" s="327"/>
      <c r="DB419" s="327"/>
      <c r="DC419" s="327"/>
      <c r="DD419" s="327"/>
      <c r="DE419" s="327"/>
      <c r="DF419" s="327"/>
      <c r="DG419" s="327"/>
      <c r="DH419" s="327"/>
      <c r="DI419" s="327"/>
      <c r="DJ419" s="327"/>
      <c r="DK419" s="327"/>
      <c r="DL419" s="327"/>
      <c r="DM419" s="327"/>
      <c r="DN419" s="327"/>
      <c r="DO419" s="327"/>
      <c r="DP419" s="327"/>
      <c r="DQ419" s="327"/>
      <c r="DR419" s="327"/>
      <c r="DS419" s="327"/>
      <c r="DT419" s="327"/>
      <c r="DU419" s="327"/>
      <c r="DV419" s="327"/>
      <c r="DW419" s="327"/>
      <c r="DX419" s="327"/>
      <c r="DY419" s="327"/>
      <c r="DZ419" s="327"/>
      <c r="EA419" s="327"/>
      <c r="EB419" s="327"/>
      <c r="EC419" s="327"/>
      <c r="ED419" s="327"/>
      <c r="EE419" s="327"/>
      <c r="EF419" s="327"/>
      <c r="EG419" s="327"/>
      <c r="EH419" s="327"/>
      <c r="EI419" s="327"/>
      <c r="EJ419" s="327"/>
      <c r="EK419" s="327"/>
      <c r="EL419" s="327"/>
      <c r="EM419" s="327"/>
      <c r="EN419" s="327"/>
      <c r="EO419" s="327"/>
      <c r="EP419" s="327"/>
      <c r="EQ419" s="327"/>
      <c r="ER419" s="327"/>
    </row>
    <row r="420" spans="1:148" s="328" customFormat="1" x14ac:dyDescent="0.3">
      <c r="A420" s="332"/>
      <c r="F420" s="367"/>
      <c r="H420" s="332"/>
      <c r="I420" s="490"/>
      <c r="J420" s="490"/>
      <c r="K420" s="368"/>
      <c r="M420" s="369"/>
      <c r="O420" s="512"/>
      <c r="P420" s="512"/>
      <c r="Q420" s="368"/>
      <c r="R420" s="332"/>
      <c r="S420" s="332"/>
      <c r="T420" s="327"/>
      <c r="U420" s="327"/>
      <c r="V420" s="327"/>
      <c r="W420" s="327"/>
      <c r="X420" s="327"/>
      <c r="Y420" s="327"/>
      <c r="Z420" s="327"/>
      <c r="AA420" s="327"/>
      <c r="AB420" s="327"/>
      <c r="AC420" s="327"/>
      <c r="AD420" s="327"/>
      <c r="AE420" s="327"/>
      <c r="AF420" s="327"/>
      <c r="AG420" s="327"/>
      <c r="AH420" s="327"/>
      <c r="AI420" s="327"/>
      <c r="AJ420" s="327"/>
      <c r="AK420" s="327"/>
      <c r="AL420" s="327"/>
      <c r="AM420" s="327"/>
      <c r="AN420" s="327"/>
      <c r="AO420" s="327"/>
      <c r="AP420" s="327"/>
      <c r="AQ420" s="327"/>
      <c r="AR420" s="327"/>
      <c r="AS420" s="327"/>
      <c r="AT420" s="327"/>
      <c r="AU420" s="327"/>
      <c r="AV420" s="327"/>
      <c r="AW420" s="327"/>
      <c r="AX420" s="327"/>
      <c r="AY420" s="327"/>
      <c r="AZ420" s="327"/>
      <c r="BA420" s="327"/>
      <c r="BB420" s="327"/>
      <c r="BC420" s="327"/>
      <c r="BD420" s="327"/>
      <c r="BE420" s="327"/>
      <c r="BF420" s="327"/>
      <c r="BG420" s="327"/>
      <c r="BH420" s="327"/>
      <c r="BI420" s="327"/>
      <c r="BJ420" s="327"/>
      <c r="BK420" s="327"/>
      <c r="BL420" s="327"/>
      <c r="BM420" s="327"/>
      <c r="BN420" s="327"/>
      <c r="BO420" s="327"/>
      <c r="BP420" s="327"/>
      <c r="BQ420" s="327"/>
      <c r="BR420" s="327"/>
      <c r="BS420" s="327"/>
      <c r="BT420" s="327"/>
      <c r="BU420" s="327"/>
      <c r="BV420" s="327"/>
      <c r="BW420" s="327"/>
      <c r="BX420" s="327"/>
      <c r="BY420" s="327"/>
      <c r="BZ420" s="327"/>
      <c r="CA420" s="327"/>
      <c r="CB420" s="327"/>
      <c r="CC420" s="327"/>
      <c r="CD420" s="327"/>
      <c r="CE420" s="327"/>
      <c r="CF420" s="327"/>
      <c r="CG420" s="327"/>
      <c r="CH420" s="327"/>
      <c r="CI420" s="327"/>
      <c r="CJ420" s="327"/>
      <c r="CK420" s="327"/>
      <c r="CL420" s="327"/>
      <c r="CM420" s="327"/>
      <c r="CN420" s="327"/>
      <c r="CO420" s="327"/>
      <c r="CP420" s="327"/>
      <c r="CQ420" s="327"/>
      <c r="CR420" s="327"/>
      <c r="CS420" s="327"/>
      <c r="CT420" s="327"/>
      <c r="CU420" s="327"/>
      <c r="CV420" s="327"/>
      <c r="CW420" s="327"/>
      <c r="CX420" s="327"/>
      <c r="CY420" s="327"/>
      <c r="CZ420" s="327"/>
      <c r="DA420" s="327"/>
      <c r="DB420" s="327"/>
      <c r="DC420" s="327"/>
      <c r="DD420" s="327"/>
      <c r="DE420" s="327"/>
      <c r="DF420" s="327"/>
      <c r="DG420" s="327"/>
      <c r="DH420" s="327"/>
      <c r="DI420" s="327"/>
      <c r="DJ420" s="327"/>
      <c r="DK420" s="327"/>
      <c r="DL420" s="327"/>
      <c r="DM420" s="327"/>
      <c r="DN420" s="327"/>
      <c r="DO420" s="327"/>
      <c r="DP420" s="327"/>
      <c r="DQ420" s="327"/>
      <c r="DR420" s="327"/>
      <c r="DS420" s="327"/>
      <c r="DT420" s="327"/>
      <c r="DU420" s="327"/>
      <c r="DV420" s="327"/>
      <c r="DW420" s="327"/>
      <c r="DX420" s="327"/>
      <c r="DY420" s="327"/>
      <c r="DZ420" s="327"/>
      <c r="EA420" s="327"/>
      <c r="EB420" s="327"/>
      <c r="EC420" s="327"/>
      <c r="ED420" s="327"/>
      <c r="EE420" s="327"/>
      <c r="EF420" s="327"/>
      <c r="EG420" s="327"/>
      <c r="EH420" s="327"/>
      <c r="EI420" s="327"/>
      <c r="EJ420" s="327"/>
      <c r="EK420" s="327"/>
      <c r="EL420" s="327"/>
      <c r="EM420" s="327"/>
      <c r="EN420" s="327"/>
      <c r="EO420" s="327"/>
      <c r="EP420" s="327"/>
      <c r="EQ420" s="327"/>
      <c r="ER420" s="327"/>
    </row>
    <row r="421" spans="1:148" s="328" customFormat="1" x14ac:dyDescent="0.3">
      <c r="A421" s="332"/>
      <c r="F421" s="367"/>
      <c r="H421" s="332"/>
      <c r="I421" s="490"/>
      <c r="J421" s="490"/>
      <c r="K421" s="368"/>
      <c r="M421" s="369"/>
      <c r="O421" s="512"/>
      <c r="P421" s="512"/>
      <c r="Q421" s="368"/>
      <c r="R421" s="332"/>
      <c r="S421" s="332"/>
      <c r="T421" s="327"/>
      <c r="U421" s="327"/>
      <c r="V421" s="327"/>
      <c r="W421" s="327"/>
      <c r="X421" s="327"/>
      <c r="Y421" s="327"/>
      <c r="Z421" s="327"/>
      <c r="AA421" s="327"/>
      <c r="AB421" s="327"/>
      <c r="AC421" s="327"/>
      <c r="AD421" s="327"/>
      <c r="AE421" s="327"/>
      <c r="AF421" s="327"/>
      <c r="AG421" s="327"/>
      <c r="AH421" s="327"/>
      <c r="AI421" s="327"/>
      <c r="AJ421" s="327"/>
      <c r="AK421" s="327"/>
      <c r="AL421" s="327"/>
      <c r="AM421" s="327"/>
      <c r="AN421" s="327"/>
      <c r="AO421" s="327"/>
      <c r="AP421" s="327"/>
      <c r="AQ421" s="327"/>
      <c r="AR421" s="327"/>
      <c r="AS421" s="327"/>
      <c r="AT421" s="327"/>
      <c r="AU421" s="327"/>
      <c r="AV421" s="327"/>
      <c r="AW421" s="327"/>
      <c r="AX421" s="327"/>
      <c r="AY421" s="327"/>
      <c r="AZ421" s="327"/>
      <c r="BA421" s="327"/>
      <c r="BB421" s="327"/>
      <c r="BC421" s="327"/>
      <c r="BD421" s="327"/>
      <c r="BE421" s="327"/>
      <c r="BF421" s="327"/>
      <c r="BG421" s="327"/>
      <c r="BH421" s="327"/>
      <c r="BI421" s="327"/>
      <c r="BJ421" s="327"/>
      <c r="BK421" s="327"/>
      <c r="BL421" s="327"/>
      <c r="BM421" s="327"/>
      <c r="BN421" s="327"/>
      <c r="BO421" s="327"/>
      <c r="BP421" s="327"/>
      <c r="BQ421" s="327"/>
      <c r="BR421" s="327"/>
      <c r="BS421" s="327"/>
      <c r="BT421" s="327"/>
      <c r="BU421" s="327"/>
      <c r="BV421" s="327"/>
      <c r="BW421" s="327"/>
      <c r="BX421" s="327"/>
      <c r="BY421" s="327"/>
      <c r="BZ421" s="327"/>
      <c r="CA421" s="327"/>
      <c r="CB421" s="327"/>
      <c r="CC421" s="327"/>
      <c r="CD421" s="327"/>
      <c r="CE421" s="327"/>
      <c r="CF421" s="327"/>
      <c r="CG421" s="327"/>
      <c r="CH421" s="327"/>
      <c r="CI421" s="327"/>
      <c r="CJ421" s="327"/>
      <c r="CK421" s="327"/>
      <c r="CL421" s="327"/>
      <c r="CM421" s="327"/>
      <c r="CN421" s="327"/>
      <c r="CO421" s="327"/>
      <c r="CP421" s="327"/>
      <c r="CQ421" s="327"/>
      <c r="CR421" s="327"/>
      <c r="CS421" s="327"/>
      <c r="CT421" s="327"/>
      <c r="CU421" s="327"/>
      <c r="CV421" s="327"/>
      <c r="CW421" s="327"/>
      <c r="CX421" s="327"/>
      <c r="CY421" s="327"/>
      <c r="CZ421" s="327"/>
      <c r="DA421" s="327"/>
      <c r="DB421" s="327"/>
      <c r="DC421" s="327"/>
      <c r="DD421" s="327"/>
      <c r="DE421" s="327"/>
      <c r="DF421" s="327"/>
      <c r="DG421" s="327"/>
      <c r="DH421" s="327"/>
      <c r="DI421" s="327"/>
      <c r="DJ421" s="327"/>
      <c r="DK421" s="327"/>
      <c r="DL421" s="327"/>
      <c r="DM421" s="327"/>
      <c r="DN421" s="327"/>
      <c r="DO421" s="327"/>
      <c r="DP421" s="327"/>
      <c r="DQ421" s="327"/>
      <c r="DR421" s="327"/>
      <c r="DS421" s="327"/>
      <c r="DT421" s="327"/>
      <c r="DU421" s="327"/>
      <c r="DV421" s="327"/>
      <c r="DW421" s="327"/>
      <c r="DX421" s="327"/>
      <c r="DY421" s="327"/>
      <c r="DZ421" s="327"/>
      <c r="EA421" s="327"/>
      <c r="EB421" s="327"/>
      <c r="EC421" s="327"/>
      <c r="ED421" s="327"/>
      <c r="EE421" s="327"/>
      <c r="EF421" s="327"/>
      <c r="EG421" s="327"/>
      <c r="EH421" s="327"/>
      <c r="EI421" s="327"/>
      <c r="EJ421" s="327"/>
      <c r="EK421" s="327"/>
      <c r="EL421" s="327"/>
      <c r="EM421" s="327"/>
      <c r="EN421" s="327"/>
      <c r="EO421" s="327"/>
      <c r="EP421" s="327"/>
      <c r="EQ421" s="327"/>
      <c r="ER421" s="327"/>
    </row>
    <row r="422" spans="1:148" s="328" customFormat="1" x14ac:dyDescent="0.3">
      <c r="A422" s="332"/>
      <c r="F422" s="367"/>
      <c r="H422" s="332"/>
      <c r="I422" s="490"/>
      <c r="J422" s="490"/>
      <c r="K422" s="368"/>
      <c r="M422" s="369"/>
      <c r="O422" s="512"/>
      <c r="P422" s="512"/>
      <c r="Q422" s="368"/>
      <c r="R422" s="332"/>
      <c r="S422" s="332"/>
      <c r="T422" s="327"/>
      <c r="U422" s="327"/>
      <c r="V422" s="327"/>
      <c r="W422" s="327"/>
      <c r="X422" s="327"/>
      <c r="Y422" s="327"/>
      <c r="Z422" s="327"/>
      <c r="AA422" s="327"/>
      <c r="AB422" s="327"/>
      <c r="AC422" s="327"/>
      <c r="AD422" s="327"/>
      <c r="AE422" s="327"/>
      <c r="AF422" s="327"/>
      <c r="AG422" s="327"/>
      <c r="AH422" s="327"/>
      <c r="AI422" s="327"/>
      <c r="AJ422" s="327"/>
      <c r="AK422" s="327"/>
      <c r="AL422" s="327"/>
      <c r="AM422" s="327"/>
      <c r="AN422" s="327"/>
      <c r="AO422" s="327"/>
      <c r="AP422" s="327"/>
      <c r="AQ422" s="327"/>
      <c r="AR422" s="327"/>
      <c r="AS422" s="327"/>
      <c r="AT422" s="327"/>
      <c r="AU422" s="327"/>
      <c r="AV422" s="327"/>
      <c r="AW422" s="327"/>
      <c r="AX422" s="327"/>
      <c r="AY422" s="327"/>
      <c r="AZ422" s="327"/>
      <c r="BA422" s="327"/>
      <c r="BB422" s="327"/>
      <c r="BC422" s="327"/>
      <c r="BD422" s="327"/>
      <c r="BE422" s="327"/>
      <c r="BF422" s="327"/>
      <c r="BG422" s="327"/>
      <c r="BH422" s="327"/>
      <c r="BI422" s="327"/>
      <c r="BJ422" s="327"/>
      <c r="BK422" s="327"/>
      <c r="BL422" s="327"/>
      <c r="BM422" s="327"/>
      <c r="BN422" s="327"/>
      <c r="BO422" s="327"/>
      <c r="BP422" s="327"/>
      <c r="BQ422" s="327"/>
      <c r="BR422" s="327"/>
      <c r="BS422" s="327"/>
      <c r="BT422" s="327"/>
      <c r="BU422" s="327"/>
      <c r="BV422" s="327"/>
      <c r="BW422" s="327"/>
      <c r="BX422" s="327"/>
      <c r="BY422" s="327"/>
      <c r="BZ422" s="327"/>
      <c r="CA422" s="327"/>
      <c r="CB422" s="327"/>
      <c r="CC422" s="327"/>
      <c r="CD422" s="327"/>
      <c r="CE422" s="327"/>
      <c r="CF422" s="327"/>
      <c r="CG422" s="327"/>
      <c r="CH422" s="327"/>
      <c r="CI422" s="327"/>
      <c r="CJ422" s="327"/>
      <c r="CK422" s="327"/>
      <c r="CL422" s="327"/>
      <c r="CM422" s="327"/>
      <c r="CN422" s="327"/>
      <c r="CO422" s="327"/>
      <c r="CP422" s="327"/>
      <c r="CQ422" s="327"/>
      <c r="CR422" s="327"/>
      <c r="CS422" s="327"/>
      <c r="CT422" s="327"/>
      <c r="CU422" s="327"/>
      <c r="CV422" s="327"/>
      <c r="CW422" s="327"/>
      <c r="CX422" s="327"/>
      <c r="CY422" s="327"/>
      <c r="CZ422" s="327"/>
      <c r="DA422" s="327"/>
      <c r="DB422" s="327"/>
      <c r="DC422" s="327"/>
      <c r="DD422" s="327"/>
      <c r="DE422" s="327"/>
      <c r="DF422" s="327"/>
      <c r="DG422" s="327"/>
      <c r="DH422" s="327"/>
      <c r="DI422" s="327"/>
      <c r="DJ422" s="327"/>
      <c r="DK422" s="327"/>
      <c r="DL422" s="327"/>
      <c r="DM422" s="327"/>
      <c r="DN422" s="327"/>
      <c r="DO422" s="327"/>
      <c r="DP422" s="327"/>
      <c r="DQ422" s="327"/>
      <c r="DR422" s="327"/>
      <c r="DS422" s="327"/>
      <c r="DT422" s="327"/>
      <c r="DU422" s="327"/>
      <c r="DV422" s="327"/>
      <c r="DW422" s="327"/>
      <c r="DX422" s="327"/>
      <c r="DY422" s="327"/>
      <c r="DZ422" s="327"/>
      <c r="EA422" s="327"/>
      <c r="EB422" s="327"/>
      <c r="EC422" s="327"/>
      <c r="ED422" s="327"/>
      <c r="EE422" s="327"/>
      <c r="EF422" s="327"/>
      <c r="EG422" s="327"/>
      <c r="EH422" s="327"/>
      <c r="EI422" s="327"/>
      <c r="EJ422" s="327"/>
      <c r="EK422" s="327"/>
      <c r="EL422" s="327"/>
      <c r="EM422" s="327"/>
      <c r="EN422" s="327"/>
      <c r="EO422" s="327"/>
      <c r="EP422" s="327"/>
      <c r="EQ422" s="327"/>
      <c r="ER422" s="327"/>
    </row>
    <row r="423" spans="1:148" s="328" customFormat="1" x14ac:dyDescent="0.3">
      <c r="A423" s="332"/>
      <c r="F423" s="367"/>
      <c r="H423" s="332"/>
      <c r="I423" s="490"/>
      <c r="J423" s="490"/>
      <c r="K423" s="368"/>
      <c r="M423" s="369"/>
      <c r="O423" s="512"/>
      <c r="P423" s="512"/>
      <c r="Q423" s="368"/>
      <c r="R423" s="332"/>
      <c r="S423" s="332"/>
      <c r="T423" s="327"/>
      <c r="U423" s="327"/>
      <c r="V423" s="327"/>
      <c r="W423" s="327"/>
      <c r="X423" s="327"/>
      <c r="Y423" s="327"/>
      <c r="Z423" s="327"/>
      <c r="AA423" s="327"/>
      <c r="AB423" s="327"/>
      <c r="AC423" s="327"/>
      <c r="AD423" s="327"/>
      <c r="AE423" s="327"/>
      <c r="AF423" s="327"/>
      <c r="AG423" s="327"/>
      <c r="AH423" s="327"/>
      <c r="AI423" s="327"/>
      <c r="AJ423" s="327"/>
      <c r="AK423" s="327"/>
      <c r="AL423" s="327"/>
      <c r="AM423" s="327"/>
      <c r="AN423" s="327"/>
      <c r="AO423" s="327"/>
      <c r="AP423" s="327"/>
      <c r="AQ423" s="327"/>
      <c r="AR423" s="327"/>
      <c r="AS423" s="327"/>
      <c r="AT423" s="327"/>
      <c r="AU423" s="327"/>
      <c r="AV423" s="327"/>
      <c r="AW423" s="327"/>
      <c r="AX423" s="327"/>
      <c r="AY423" s="327"/>
      <c r="AZ423" s="327"/>
      <c r="BA423" s="327"/>
      <c r="BB423" s="327"/>
      <c r="BC423" s="327"/>
      <c r="BD423" s="327"/>
      <c r="BE423" s="327"/>
      <c r="BF423" s="327"/>
      <c r="BG423" s="327"/>
      <c r="BH423" s="327"/>
      <c r="BI423" s="327"/>
      <c r="BJ423" s="327"/>
      <c r="BK423" s="327"/>
      <c r="BL423" s="327"/>
      <c r="BM423" s="327"/>
      <c r="BN423" s="327"/>
      <c r="BO423" s="327"/>
      <c r="BP423" s="327"/>
      <c r="BQ423" s="327"/>
      <c r="BR423" s="327"/>
      <c r="BS423" s="327"/>
      <c r="BT423" s="327"/>
      <c r="BU423" s="327"/>
      <c r="BV423" s="327"/>
      <c r="BW423" s="327"/>
      <c r="BX423" s="327"/>
      <c r="BY423" s="327"/>
      <c r="BZ423" s="327"/>
      <c r="CA423" s="327"/>
      <c r="CB423" s="327"/>
      <c r="CC423" s="327"/>
      <c r="CD423" s="327"/>
      <c r="CE423" s="327"/>
      <c r="CF423" s="327"/>
      <c r="CG423" s="327"/>
      <c r="CH423" s="327"/>
      <c r="CI423" s="327"/>
      <c r="CJ423" s="327"/>
      <c r="CK423" s="327"/>
      <c r="CL423" s="327"/>
      <c r="CM423" s="327"/>
      <c r="CN423" s="327"/>
      <c r="CO423" s="327"/>
      <c r="CP423" s="327"/>
      <c r="CQ423" s="327"/>
      <c r="CR423" s="327"/>
      <c r="CS423" s="327"/>
      <c r="CT423" s="327"/>
      <c r="CU423" s="327"/>
      <c r="CV423" s="327"/>
      <c r="CW423" s="327"/>
      <c r="CX423" s="327"/>
      <c r="CY423" s="327"/>
      <c r="CZ423" s="327"/>
      <c r="DA423" s="327"/>
      <c r="DB423" s="327"/>
      <c r="DC423" s="327"/>
      <c r="DD423" s="327"/>
      <c r="DE423" s="327"/>
      <c r="DF423" s="327"/>
      <c r="DG423" s="327"/>
      <c r="DH423" s="327"/>
      <c r="DI423" s="327"/>
      <c r="DJ423" s="327"/>
      <c r="DK423" s="327"/>
      <c r="DL423" s="327"/>
      <c r="DM423" s="327"/>
      <c r="DN423" s="327"/>
      <c r="DO423" s="327"/>
      <c r="DP423" s="327"/>
      <c r="DQ423" s="327"/>
      <c r="DR423" s="327"/>
      <c r="DS423" s="327"/>
      <c r="DT423" s="327"/>
      <c r="DU423" s="327"/>
      <c r="DV423" s="327"/>
      <c r="DW423" s="327"/>
      <c r="DX423" s="327"/>
      <c r="DY423" s="327"/>
      <c r="DZ423" s="327"/>
      <c r="EA423" s="327"/>
      <c r="EB423" s="327"/>
      <c r="EC423" s="327"/>
      <c r="ED423" s="327"/>
      <c r="EE423" s="327"/>
      <c r="EF423" s="327"/>
      <c r="EG423" s="327"/>
      <c r="EH423" s="327"/>
      <c r="EI423" s="327"/>
      <c r="EJ423" s="327"/>
      <c r="EK423" s="327"/>
      <c r="EL423" s="327"/>
      <c r="EM423" s="327"/>
      <c r="EN423" s="327"/>
      <c r="EO423" s="327"/>
      <c r="EP423" s="327"/>
      <c r="EQ423" s="327"/>
      <c r="ER423" s="327"/>
    </row>
    <row r="424" spans="1:148" s="328" customFormat="1" x14ac:dyDescent="0.3">
      <c r="A424" s="332"/>
      <c r="F424" s="367"/>
      <c r="H424" s="332"/>
      <c r="I424" s="490"/>
      <c r="J424" s="490"/>
      <c r="K424" s="368"/>
      <c r="M424" s="369"/>
      <c r="O424" s="512"/>
      <c r="P424" s="512"/>
      <c r="Q424" s="368"/>
      <c r="R424" s="332"/>
      <c r="S424" s="332"/>
      <c r="T424" s="327"/>
      <c r="U424" s="327"/>
      <c r="V424" s="327"/>
      <c r="W424" s="327"/>
      <c r="X424" s="327"/>
      <c r="Y424" s="327"/>
      <c r="Z424" s="327"/>
      <c r="AA424" s="327"/>
      <c r="AB424" s="327"/>
      <c r="AC424" s="327"/>
      <c r="AD424" s="327"/>
      <c r="AE424" s="327"/>
      <c r="AF424" s="327"/>
      <c r="AG424" s="327"/>
      <c r="AH424" s="327"/>
      <c r="AI424" s="327"/>
      <c r="AJ424" s="327"/>
      <c r="AK424" s="327"/>
      <c r="AL424" s="327"/>
      <c r="AM424" s="327"/>
      <c r="AN424" s="327"/>
      <c r="AO424" s="327"/>
      <c r="AP424" s="327"/>
      <c r="AQ424" s="327"/>
      <c r="AR424" s="327"/>
      <c r="AS424" s="327"/>
      <c r="AT424" s="327"/>
      <c r="AU424" s="327"/>
      <c r="AV424" s="327"/>
      <c r="AW424" s="327"/>
      <c r="AX424" s="327"/>
      <c r="AY424" s="327"/>
      <c r="AZ424" s="327"/>
      <c r="BA424" s="327"/>
      <c r="BB424" s="327"/>
      <c r="BC424" s="327"/>
      <c r="BD424" s="327"/>
      <c r="BE424" s="327"/>
      <c r="BF424" s="327"/>
      <c r="BG424" s="327"/>
      <c r="BH424" s="327"/>
      <c r="BI424" s="327"/>
      <c r="BJ424" s="327"/>
      <c r="BK424" s="327"/>
      <c r="BL424" s="327"/>
      <c r="BM424" s="327"/>
      <c r="BN424" s="327"/>
      <c r="BO424" s="327"/>
      <c r="BP424" s="327"/>
      <c r="BQ424" s="327"/>
      <c r="BR424" s="327"/>
      <c r="BS424" s="327"/>
      <c r="BT424" s="327"/>
      <c r="BU424" s="327"/>
      <c r="BV424" s="327"/>
      <c r="BW424" s="327"/>
      <c r="BX424" s="327"/>
      <c r="BY424" s="327"/>
      <c r="BZ424" s="327"/>
      <c r="CA424" s="327"/>
      <c r="CB424" s="327"/>
      <c r="CC424" s="327"/>
      <c r="CD424" s="327"/>
      <c r="CE424" s="327"/>
      <c r="CF424" s="327"/>
      <c r="CG424" s="327"/>
      <c r="CH424" s="327"/>
      <c r="CI424" s="327"/>
      <c r="CJ424" s="327"/>
      <c r="CK424" s="327"/>
      <c r="CL424" s="327"/>
      <c r="CM424" s="327"/>
      <c r="CN424" s="327"/>
      <c r="CO424" s="327"/>
      <c r="CP424" s="327"/>
      <c r="CQ424" s="327"/>
      <c r="CR424" s="327"/>
      <c r="CS424" s="327"/>
      <c r="CT424" s="327"/>
      <c r="CU424" s="327"/>
      <c r="CV424" s="327"/>
      <c r="CW424" s="327"/>
      <c r="CX424" s="327"/>
      <c r="CY424" s="327"/>
      <c r="CZ424" s="327"/>
      <c r="DA424" s="327"/>
      <c r="DB424" s="327"/>
      <c r="DC424" s="327"/>
      <c r="DD424" s="327"/>
      <c r="DE424" s="327"/>
      <c r="DF424" s="327"/>
      <c r="DG424" s="327"/>
      <c r="DH424" s="327"/>
      <c r="DI424" s="327"/>
      <c r="DJ424" s="327"/>
      <c r="DK424" s="327"/>
      <c r="DL424" s="327"/>
      <c r="DM424" s="327"/>
      <c r="DN424" s="327"/>
      <c r="DO424" s="327"/>
      <c r="DP424" s="327"/>
      <c r="DQ424" s="327"/>
      <c r="DR424" s="327"/>
      <c r="DS424" s="327"/>
      <c r="DT424" s="327"/>
      <c r="DU424" s="327"/>
      <c r="DV424" s="327"/>
      <c r="DW424" s="327"/>
      <c r="DX424" s="327"/>
      <c r="DY424" s="327"/>
      <c r="DZ424" s="327"/>
      <c r="EA424" s="327"/>
      <c r="EB424" s="327"/>
      <c r="EC424" s="327"/>
      <c r="ED424" s="327"/>
      <c r="EE424" s="327"/>
      <c r="EF424" s="327"/>
      <c r="EG424" s="327"/>
      <c r="EH424" s="327"/>
      <c r="EI424" s="327"/>
      <c r="EJ424" s="327"/>
      <c r="EK424" s="327"/>
      <c r="EL424" s="327"/>
      <c r="EM424" s="327"/>
      <c r="EN424" s="327"/>
      <c r="EO424" s="327"/>
      <c r="EP424" s="327"/>
      <c r="EQ424" s="327"/>
      <c r="ER424" s="327"/>
    </row>
    <row r="425" spans="1:148" s="328" customFormat="1" x14ac:dyDescent="0.3">
      <c r="A425" s="332"/>
      <c r="F425" s="367"/>
      <c r="H425" s="332"/>
      <c r="I425" s="490"/>
      <c r="J425" s="490"/>
      <c r="K425" s="368"/>
      <c r="M425" s="369"/>
      <c r="O425" s="512"/>
      <c r="P425" s="512"/>
      <c r="Q425" s="368"/>
      <c r="R425" s="332"/>
      <c r="S425" s="332"/>
      <c r="T425" s="327"/>
      <c r="U425" s="327"/>
      <c r="V425" s="327"/>
      <c r="W425" s="327"/>
      <c r="X425" s="327"/>
      <c r="Y425" s="327"/>
      <c r="Z425" s="327"/>
      <c r="AA425" s="327"/>
      <c r="AB425" s="327"/>
      <c r="AC425" s="327"/>
      <c r="AD425" s="327"/>
      <c r="AE425" s="327"/>
      <c r="AF425" s="327"/>
      <c r="AG425" s="327"/>
      <c r="AH425" s="327"/>
      <c r="AI425" s="327"/>
      <c r="AJ425" s="327"/>
      <c r="AK425" s="327"/>
      <c r="AL425" s="327"/>
      <c r="AM425" s="327"/>
      <c r="AN425" s="327"/>
      <c r="AO425" s="327"/>
      <c r="AP425" s="327"/>
      <c r="AQ425" s="327"/>
      <c r="AR425" s="327"/>
      <c r="AS425" s="327"/>
      <c r="AT425" s="327"/>
      <c r="AU425" s="327"/>
      <c r="AV425" s="327"/>
      <c r="AW425" s="327"/>
      <c r="AX425" s="327"/>
      <c r="AY425" s="327"/>
      <c r="AZ425" s="327"/>
      <c r="BA425" s="327"/>
      <c r="BB425" s="327"/>
      <c r="BC425" s="327"/>
      <c r="BD425" s="327"/>
      <c r="BE425" s="327"/>
      <c r="BF425" s="327"/>
      <c r="BG425" s="327"/>
      <c r="BH425" s="327"/>
      <c r="BI425" s="327"/>
      <c r="BJ425" s="327"/>
      <c r="BK425" s="327"/>
      <c r="BL425" s="327"/>
      <c r="BM425" s="327"/>
      <c r="BN425" s="327"/>
      <c r="BO425" s="327"/>
      <c r="BP425" s="327"/>
      <c r="BQ425" s="327"/>
      <c r="BR425" s="327"/>
      <c r="BS425" s="327"/>
      <c r="BT425" s="327"/>
      <c r="BU425" s="327"/>
      <c r="BV425" s="327"/>
      <c r="BW425" s="327"/>
      <c r="BX425" s="327"/>
      <c r="BY425" s="327"/>
      <c r="BZ425" s="327"/>
      <c r="CA425" s="327"/>
      <c r="CB425" s="327"/>
      <c r="CC425" s="327"/>
      <c r="CD425" s="327"/>
      <c r="CE425" s="327"/>
      <c r="CF425" s="327"/>
      <c r="CG425" s="327"/>
      <c r="CH425" s="327"/>
      <c r="CI425" s="327"/>
      <c r="CJ425" s="327"/>
      <c r="CK425" s="327"/>
      <c r="CL425" s="327"/>
      <c r="CM425" s="327"/>
      <c r="CN425" s="327"/>
      <c r="CO425" s="327"/>
      <c r="CP425" s="327"/>
      <c r="CQ425" s="327"/>
      <c r="CR425" s="327"/>
      <c r="CS425" s="327"/>
      <c r="CT425" s="327"/>
      <c r="CU425" s="327"/>
      <c r="CV425" s="327"/>
      <c r="CW425" s="327"/>
      <c r="CX425" s="327"/>
      <c r="CY425" s="327"/>
      <c r="CZ425" s="327"/>
      <c r="DA425" s="327"/>
      <c r="DB425" s="327"/>
      <c r="DC425" s="327"/>
      <c r="DD425" s="327"/>
      <c r="DE425" s="327"/>
      <c r="DF425" s="327"/>
      <c r="DG425" s="327"/>
      <c r="DH425" s="327"/>
      <c r="DI425" s="327"/>
      <c r="DJ425" s="327"/>
      <c r="DK425" s="327"/>
      <c r="DL425" s="327"/>
      <c r="DM425" s="327"/>
      <c r="DN425" s="327"/>
      <c r="DO425" s="327"/>
      <c r="DP425" s="327"/>
      <c r="DQ425" s="327"/>
      <c r="DR425" s="327"/>
      <c r="DS425" s="327"/>
      <c r="DT425" s="327"/>
      <c r="DU425" s="327"/>
      <c r="DV425" s="327"/>
      <c r="DW425" s="327"/>
      <c r="DX425" s="327"/>
      <c r="DY425" s="327"/>
      <c r="DZ425" s="327"/>
      <c r="EA425" s="327"/>
      <c r="EB425" s="327"/>
      <c r="EC425" s="327"/>
      <c r="ED425" s="327"/>
      <c r="EE425" s="327"/>
      <c r="EF425" s="327"/>
      <c r="EG425" s="327"/>
      <c r="EH425" s="327"/>
      <c r="EI425" s="327"/>
      <c r="EJ425" s="327"/>
      <c r="EK425" s="327"/>
      <c r="EL425" s="327"/>
      <c r="EM425" s="327"/>
      <c r="EN425" s="327"/>
      <c r="EO425" s="327"/>
      <c r="EP425" s="327"/>
      <c r="EQ425" s="327"/>
      <c r="ER425" s="327"/>
    </row>
    <row r="426" spans="1:148" s="328" customFormat="1" x14ac:dyDescent="0.3">
      <c r="A426" s="332"/>
      <c r="F426" s="367"/>
      <c r="H426" s="332"/>
      <c r="I426" s="490"/>
      <c r="J426" s="490"/>
      <c r="K426" s="368"/>
      <c r="M426" s="369"/>
      <c r="O426" s="512"/>
      <c r="P426" s="512"/>
      <c r="Q426" s="368"/>
      <c r="R426" s="332"/>
      <c r="S426" s="332"/>
      <c r="T426" s="327"/>
      <c r="U426" s="327"/>
      <c r="V426" s="327"/>
      <c r="W426" s="327"/>
      <c r="X426" s="327"/>
      <c r="Y426" s="327"/>
      <c r="Z426" s="327"/>
      <c r="AA426" s="327"/>
      <c r="AB426" s="327"/>
      <c r="AC426" s="327"/>
      <c r="AD426" s="327"/>
      <c r="AE426" s="327"/>
      <c r="AF426" s="327"/>
      <c r="AG426" s="327"/>
      <c r="AH426" s="327"/>
      <c r="AI426" s="327"/>
      <c r="AJ426" s="327"/>
      <c r="AK426" s="327"/>
      <c r="AL426" s="327"/>
      <c r="AM426" s="327"/>
      <c r="AN426" s="327"/>
      <c r="AO426" s="327"/>
      <c r="AP426" s="327"/>
      <c r="AQ426" s="327"/>
      <c r="AR426" s="327"/>
      <c r="AS426" s="327"/>
      <c r="AT426" s="327"/>
      <c r="AU426" s="327"/>
      <c r="AV426" s="327"/>
      <c r="AW426" s="327"/>
      <c r="AX426" s="327"/>
      <c r="AY426" s="327"/>
      <c r="AZ426" s="327"/>
      <c r="BA426" s="327"/>
      <c r="BB426" s="327"/>
      <c r="BC426" s="327"/>
      <c r="BD426" s="327"/>
      <c r="BE426" s="327"/>
      <c r="BF426" s="327"/>
      <c r="BG426" s="327"/>
      <c r="BH426" s="327"/>
      <c r="BI426" s="327"/>
      <c r="BJ426" s="327"/>
      <c r="BK426" s="327"/>
      <c r="BL426" s="327"/>
      <c r="BM426" s="327"/>
      <c r="BN426" s="327"/>
      <c r="BO426" s="327"/>
      <c r="BP426" s="327"/>
      <c r="BQ426" s="327"/>
      <c r="BR426" s="327"/>
      <c r="BS426" s="327"/>
      <c r="BT426" s="327"/>
      <c r="BU426" s="327"/>
      <c r="BV426" s="327"/>
      <c r="BW426" s="327"/>
      <c r="BX426" s="327"/>
      <c r="BY426" s="327"/>
      <c r="BZ426" s="327"/>
      <c r="CA426" s="327"/>
      <c r="CB426" s="327"/>
      <c r="CC426" s="327"/>
      <c r="CD426" s="327"/>
      <c r="CE426" s="327"/>
      <c r="CF426" s="327"/>
      <c r="CG426" s="327"/>
      <c r="CH426" s="327"/>
      <c r="CI426" s="327"/>
      <c r="CJ426" s="327"/>
      <c r="CK426" s="327"/>
      <c r="CL426" s="327"/>
      <c r="CM426" s="327"/>
      <c r="CN426" s="327"/>
      <c r="CO426" s="327"/>
      <c r="CP426" s="327"/>
      <c r="CQ426" s="327"/>
      <c r="CR426" s="327"/>
      <c r="CS426" s="327"/>
      <c r="CT426" s="327"/>
      <c r="CU426" s="327"/>
      <c r="CV426" s="327"/>
      <c r="CW426" s="327"/>
      <c r="CX426" s="327"/>
      <c r="CY426" s="327"/>
      <c r="CZ426" s="327"/>
      <c r="DA426" s="327"/>
      <c r="DB426" s="327"/>
      <c r="DC426" s="327"/>
      <c r="DD426" s="327"/>
      <c r="DE426" s="327"/>
      <c r="DF426" s="327"/>
      <c r="DG426" s="327"/>
      <c r="DH426" s="327"/>
      <c r="DI426" s="327"/>
      <c r="DJ426" s="327"/>
      <c r="DK426" s="327"/>
      <c r="DL426" s="327"/>
      <c r="DM426" s="327"/>
      <c r="DN426" s="327"/>
      <c r="DO426" s="327"/>
      <c r="DP426" s="327"/>
      <c r="DQ426" s="327"/>
      <c r="DR426" s="327"/>
      <c r="DS426" s="327"/>
      <c r="DT426" s="327"/>
      <c r="DU426" s="327"/>
      <c r="DV426" s="327"/>
      <c r="DW426" s="327"/>
      <c r="DX426" s="327"/>
      <c r="DY426" s="327"/>
      <c r="DZ426" s="327"/>
      <c r="EA426" s="327"/>
      <c r="EB426" s="327"/>
      <c r="EC426" s="327"/>
      <c r="ED426" s="327"/>
      <c r="EE426" s="327"/>
      <c r="EF426" s="327"/>
      <c r="EG426" s="327"/>
      <c r="EH426" s="327"/>
      <c r="EI426" s="327"/>
      <c r="EJ426" s="327"/>
      <c r="EK426" s="327"/>
      <c r="EL426" s="327"/>
      <c r="EM426" s="327"/>
      <c r="EN426" s="327"/>
      <c r="EO426" s="327"/>
      <c r="EP426" s="327"/>
      <c r="EQ426" s="327"/>
      <c r="ER426" s="327"/>
    </row>
    <row r="427" spans="1:148" s="328" customFormat="1" x14ac:dyDescent="0.3">
      <c r="A427" s="332"/>
      <c r="F427" s="367"/>
      <c r="H427" s="332"/>
      <c r="I427" s="490"/>
      <c r="J427" s="490"/>
      <c r="K427" s="368"/>
      <c r="M427" s="369"/>
      <c r="O427" s="512"/>
      <c r="P427" s="512"/>
      <c r="Q427" s="368"/>
      <c r="R427" s="332"/>
      <c r="S427" s="332"/>
      <c r="T427" s="327"/>
      <c r="U427" s="327"/>
      <c r="V427" s="327"/>
      <c r="W427" s="327"/>
      <c r="X427" s="327"/>
      <c r="Y427" s="327"/>
      <c r="Z427" s="327"/>
      <c r="AA427" s="327"/>
      <c r="AB427" s="327"/>
      <c r="AC427" s="327"/>
      <c r="AD427" s="327"/>
      <c r="AE427" s="327"/>
      <c r="AF427" s="327"/>
      <c r="AG427" s="327"/>
      <c r="AH427" s="327"/>
      <c r="AI427" s="327"/>
      <c r="AJ427" s="327"/>
      <c r="AK427" s="327"/>
      <c r="AL427" s="327"/>
      <c r="AM427" s="327"/>
      <c r="AN427" s="327"/>
      <c r="AO427" s="327"/>
      <c r="AP427" s="327"/>
      <c r="AQ427" s="327"/>
      <c r="AR427" s="327"/>
      <c r="AS427" s="327"/>
      <c r="AT427" s="327"/>
      <c r="AU427" s="327"/>
      <c r="AV427" s="327"/>
      <c r="AW427" s="327"/>
      <c r="AX427" s="327"/>
      <c r="AY427" s="327"/>
      <c r="AZ427" s="327"/>
      <c r="BA427" s="327"/>
      <c r="BB427" s="327"/>
      <c r="BC427" s="327"/>
      <c r="BD427" s="327"/>
      <c r="BE427" s="327"/>
      <c r="BF427" s="327"/>
      <c r="BG427" s="327"/>
      <c r="BH427" s="327"/>
      <c r="BI427" s="327"/>
      <c r="BJ427" s="327"/>
      <c r="BK427" s="327"/>
      <c r="BL427" s="327"/>
      <c r="BM427" s="327"/>
      <c r="BN427" s="327"/>
      <c r="BO427" s="327"/>
      <c r="BP427" s="327"/>
      <c r="BQ427" s="327"/>
      <c r="BR427" s="327"/>
      <c r="BS427" s="327"/>
      <c r="BT427" s="327"/>
      <c r="BU427" s="327"/>
      <c r="BV427" s="327"/>
      <c r="BW427" s="327"/>
      <c r="BX427" s="327"/>
      <c r="BY427" s="327"/>
      <c r="BZ427" s="327"/>
      <c r="CA427" s="327"/>
      <c r="CB427" s="327"/>
      <c r="CC427" s="327"/>
      <c r="CD427" s="327"/>
      <c r="CE427" s="327"/>
      <c r="CF427" s="327"/>
      <c r="CG427" s="327"/>
      <c r="CH427" s="327"/>
      <c r="CI427" s="327"/>
      <c r="CJ427" s="327"/>
      <c r="CK427" s="327"/>
      <c r="CL427" s="327"/>
      <c r="CM427" s="327"/>
      <c r="CN427" s="327"/>
      <c r="CO427" s="327"/>
      <c r="CP427" s="327"/>
      <c r="CQ427" s="327"/>
      <c r="CR427" s="327"/>
      <c r="CS427" s="327"/>
      <c r="CT427" s="327"/>
      <c r="CU427" s="327"/>
      <c r="CV427" s="327"/>
      <c r="CW427" s="327"/>
      <c r="CX427" s="327"/>
      <c r="CY427" s="327"/>
      <c r="CZ427" s="327"/>
      <c r="DA427" s="327"/>
      <c r="DB427" s="327"/>
      <c r="DC427" s="327"/>
      <c r="DD427" s="327"/>
      <c r="DE427" s="327"/>
      <c r="DF427" s="327"/>
      <c r="DG427" s="327"/>
      <c r="DH427" s="327"/>
      <c r="DI427" s="327"/>
      <c r="DJ427" s="327"/>
      <c r="DK427" s="327"/>
      <c r="DL427" s="327"/>
      <c r="DM427" s="327"/>
      <c r="DN427" s="327"/>
      <c r="DO427" s="327"/>
      <c r="DP427" s="327"/>
      <c r="DQ427" s="327"/>
      <c r="DR427" s="327"/>
      <c r="DS427" s="327"/>
      <c r="DT427" s="327"/>
      <c r="DU427" s="327"/>
      <c r="DV427" s="327"/>
      <c r="DW427" s="327"/>
      <c r="DX427" s="327"/>
      <c r="DY427" s="327"/>
      <c r="DZ427" s="327"/>
      <c r="EA427" s="327"/>
      <c r="EB427" s="327"/>
      <c r="EC427" s="327"/>
      <c r="ED427" s="327"/>
      <c r="EE427" s="327"/>
      <c r="EF427" s="327"/>
      <c r="EG427" s="327"/>
      <c r="EH427" s="327"/>
      <c r="EI427" s="327"/>
      <c r="EJ427" s="327"/>
      <c r="EK427" s="327"/>
      <c r="EL427" s="327"/>
      <c r="EM427" s="327"/>
      <c r="EN427" s="327"/>
      <c r="EO427" s="327"/>
      <c r="EP427" s="327"/>
      <c r="EQ427" s="327"/>
      <c r="ER427" s="327"/>
    </row>
    <row r="428" spans="1:148" s="328" customFormat="1" x14ac:dyDescent="0.3">
      <c r="A428" s="332"/>
      <c r="F428" s="367"/>
      <c r="H428" s="332"/>
      <c r="I428" s="490"/>
      <c r="J428" s="490"/>
      <c r="K428" s="368"/>
      <c r="M428" s="369"/>
      <c r="O428" s="512"/>
      <c r="P428" s="512"/>
      <c r="Q428" s="368"/>
      <c r="R428" s="332"/>
      <c r="S428" s="332"/>
      <c r="T428" s="327"/>
      <c r="U428" s="327"/>
      <c r="V428" s="327"/>
      <c r="W428" s="327"/>
      <c r="X428" s="327"/>
      <c r="Y428" s="327"/>
      <c r="Z428" s="327"/>
      <c r="AA428" s="327"/>
      <c r="AB428" s="327"/>
      <c r="AC428" s="327"/>
      <c r="AD428" s="327"/>
      <c r="AE428" s="327"/>
      <c r="AF428" s="327"/>
      <c r="AG428" s="327"/>
      <c r="AH428" s="327"/>
      <c r="AI428" s="327"/>
      <c r="AJ428" s="327"/>
      <c r="AK428" s="327"/>
      <c r="AL428" s="327"/>
      <c r="AM428" s="327"/>
      <c r="AN428" s="327"/>
      <c r="AO428" s="327"/>
      <c r="AP428" s="327"/>
      <c r="AQ428" s="327"/>
      <c r="AR428" s="327"/>
      <c r="AS428" s="327"/>
      <c r="AT428" s="327"/>
      <c r="AU428" s="327"/>
      <c r="AV428" s="327"/>
      <c r="AW428" s="327"/>
      <c r="AX428" s="327"/>
      <c r="AY428" s="327"/>
      <c r="AZ428" s="327"/>
      <c r="BA428" s="327"/>
      <c r="BB428" s="327"/>
      <c r="BC428" s="327"/>
      <c r="BD428" s="327"/>
      <c r="BE428" s="327"/>
      <c r="BF428" s="327"/>
      <c r="BG428" s="327"/>
      <c r="BH428" s="327"/>
      <c r="BI428" s="327"/>
      <c r="BJ428" s="327"/>
      <c r="BK428" s="327"/>
      <c r="BL428" s="327"/>
      <c r="BM428" s="327"/>
      <c r="BN428" s="327"/>
      <c r="BO428" s="327"/>
      <c r="BP428" s="327"/>
      <c r="BQ428" s="327"/>
      <c r="BR428" s="327"/>
      <c r="BS428" s="327"/>
      <c r="BT428" s="327"/>
      <c r="BU428" s="327"/>
      <c r="BV428" s="327"/>
      <c r="BW428" s="327"/>
      <c r="BX428" s="327"/>
      <c r="BY428" s="327"/>
      <c r="BZ428" s="327"/>
      <c r="CA428" s="327"/>
      <c r="CB428" s="327"/>
      <c r="CC428" s="327"/>
      <c r="CD428" s="327"/>
      <c r="CE428" s="327"/>
      <c r="CF428" s="327"/>
      <c r="CG428" s="327"/>
      <c r="CH428" s="327"/>
      <c r="CI428" s="327"/>
      <c r="CJ428" s="327"/>
      <c r="CK428" s="327"/>
      <c r="CL428" s="327"/>
      <c r="CM428" s="327"/>
      <c r="CN428" s="327"/>
      <c r="CO428" s="327"/>
      <c r="CP428" s="327"/>
      <c r="CQ428" s="327"/>
      <c r="CR428" s="327"/>
      <c r="CS428" s="327"/>
      <c r="CT428" s="327"/>
      <c r="CU428" s="327"/>
      <c r="CV428" s="327"/>
      <c r="CW428" s="327"/>
      <c r="CX428" s="327"/>
      <c r="CY428" s="327"/>
      <c r="CZ428" s="327"/>
      <c r="DA428" s="327"/>
      <c r="DB428" s="327"/>
      <c r="DC428" s="327"/>
      <c r="DD428" s="327"/>
      <c r="DE428" s="327"/>
      <c r="DF428" s="327"/>
      <c r="DG428" s="327"/>
      <c r="DH428" s="327"/>
      <c r="DI428" s="327"/>
      <c r="DJ428" s="327"/>
      <c r="DK428" s="327"/>
      <c r="DL428" s="327"/>
      <c r="DM428" s="327"/>
      <c r="DN428" s="327"/>
      <c r="DO428" s="327"/>
      <c r="DP428" s="327"/>
      <c r="DQ428" s="327"/>
      <c r="DR428" s="327"/>
      <c r="DS428" s="327"/>
      <c r="DT428" s="327"/>
      <c r="DU428" s="327"/>
      <c r="DV428" s="327"/>
      <c r="DW428" s="327"/>
      <c r="DX428" s="327"/>
      <c r="DY428" s="327"/>
      <c r="DZ428" s="327"/>
      <c r="EA428" s="327"/>
      <c r="EB428" s="327"/>
      <c r="EC428" s="327"/>
      <c r="ED428" s="327"/>
      <c r="EE428" s="327"/>
      <c r="EF428" s="327"/>
      <c r="EG428" s="327"/>
      <c r="EH428" s="327"/>
      <c r="EI428" s="327"/>
      <c r="EJ428" s="327"/>
      <c r="EK428" s="327"/>
      <c r="EL428" s="327"/>
      <c r="EM428" s="327"/>
      <c r="EN428" s="327"/>
      <c r="EO428" s="327"/>
      <c r="EP428" s="327"/>
      <c r="EQ428" s="327"/>
      <c r="ER428" s="327"/>
    </row>
    <row r="429" spans="1:148" s="328" customFormat="1" x14ac:dyDescent="0.3">
      <c r="A429" s="332"/>
      <c r="F429" s="367"/>
      <c r="H429" s="332"/>
      <c r="I429" s="490"/>
      <c r="J429" s="490"/>
      <c r="K429" s="368"/>
      <c r="M429" s="369"/>
      <c r="O429" s="512"/>
      <c r="P429" s="512"/>
      <c r="Q429" s="368"/>
      <c r="R429" s="332"/>
      <c r="S429" s="332"/>
      <c r="T429" s="327"/>
      <c r="U429" s="327"/>
      <c r="V429" s="327"/>
      <c r="W429" s="327"/>
      <c r="X429" s="327"/>
      <c r="Y429" s="327"/>
      <c r="Z429" s="327"/>
      <c r="AA429" s="327"/>
      <c r="AB429" s="327"/>
      <c r="AC429" s="327"/>
      <c r="AD429" s="327"/>
      <c r="AE429" s="327"/>
      <c r="AF429" s="327"/>
      <c r="AG429" s="327"/>
      <c r="AH429" s="327"/>
      <c r="AI429" s="327"/>
      <c r="AJ429" s="327"/>
      <c r="AK429" s="327"/>
      <c r="AL429" s="327"/>
      <c r="AM429" s="327"/>
      <c r="AN429" s="327"/>
      <c r="AO429" s="327"/>
      <c r="AP429" s="327"/>
      <c r="AQ429" s="327"/>
      <c r="AR429" s="327"/>
      <c r="AS429" s="327"/>
      <c r="AT429" s="327"/>
      <c r="AU429" s="327"/>
      <c r="AV429" s="327"/>
      <c r="AW429" s="327"/>
      <c r="AX429" s="327"/>
      <c r="AY429" s="327"/>
      <c r="AZ429" s="327"/>
      <c r="BA429" s="327"/>
      <c r="BB429" s="327"/>
      <c r="BC429" s="327"/>
      <c r="BD429" s="327"/>
      <c r="BE429" s="327"/>
      <c r="BF429" s="327"/>
      <c r="BG429" s="327"/>
      <c r="BH429" s="327"/>
      <c r="BI429" s="327"/>
      <c r="BJ429" s="327"/>
      <c r="BK429" s="327"/>
      <c r="BL429" s="327"/>
      <c r="BM429" s="327"/>
      <c r="BN429" s="327"/>
      <c r="BO429" s="327"/>
      <c r="BP429" s="327"/>
      <c r="BQ429" s="327"/>
      <c r="BR429" s="327"/>
      <c r="BS429" s="327"/>
      <c r="BT429" s="327"/>
      <c r="BU429" s="327"/>
      <c r="BV429" s="327"/>
      <c r="BW429" s="327"/>
      <c r="BX429" s="327"/>
      <c r="BY429" s="327"/>
      <c r="BZ429" s="327"/>
      <c r="CA429" s="327"/>
      <c r="CB429" s="327"/>
      <c r="CC429" s="327"/>
      <c r="CD429" s="327"/>
      <c r="CE429" s="327"/>
      <c r="CF429" s="327"/>
      <c r="CG429" s="327"/>
      <c r="CH429" s="327"/>
      <c r="CI429" s="327"/>
      <c r="CJ429" s="327"/>
      <c r="CK429" s="327"/>
      <c r="CL429" s="327"/>
      <c r="CM429" s="327"/>
      <c r="CN429" s="327"/>
      <c r="CO429" s="327"/>
      <c r="CP429" s="327"/>
      <c r="CQ429" s="327"/>
      <c r="CR429" s="327"/>
      <c r="CS429" s="327"/>
      <c r="CT429" s="327"/>
      <c r="CU429" s="327"/>
      <c r="CV429" s="327"/>
      <c r="CW429" s="327"/>
      <c r="CX429" s="327"/>
      <c r="CY429" s="327"/>
      <c r="CZ429" s="327"/>
      <c r="DA429" s="327"/>
      <c r="DB429" s="327"/>
      <c r="DC429" s="327"/>
      <c r="DD429" s="327"/>
      <c r="DE429" s="327"/>
      <c r="DF429" s="327"/>
      <c r="DG429" s="327"/>
      <c r="DH429" s="327"/>
      <c r="DI429" s="327"/>
      <c r="DJ429" s="327"/>
      <c r="DK429" s="327"/>
      <c r="DL429" s="327"/>
      <c r="DM429" s="327"/>
      <c r="DN429" s="327"/>
      <c r="DO429" s="327"/>
      <c r="DP429" s="327"/>
      <c r="DQ429" s="327"/>
      <c r="DR429" s="327"/>
      <c r="DS429" s="327"/>
      <c r="DT429" s="327"/>
      <c r="DU429" s="327"/>
      <c r="DV429" s="327"/>
      <c r="DW429" s="327"/>
      <c r="DX429" s="327"/>
      <c r="DY429" s="327"/>
      <c r="DZ429" s="327"/>
      <c r="EA429" s="327"/>
      <c r="EB429" s="327"/>
      <c r="EC429" s="327"/>
      <c r="ED429" s="327"/>
      <c r="EE429" s="327"/>
      <c r="EF429" s="327"/>
      <c r="EG429" s="327"/>
      <c r="EH429" s="327"/>
      <c r="EI429" s="327"/>
      <c r="EJ429" s="327"/>
      <c r="EK429" s="327"/>
      <c r="EL429" s="327"/>
      <c r="EM429" s="327"/>
      <c r="EN429" s="327"/>
      <c r="EO429" s="327"/>
      <c r="EP429" s="327"/>
      <c r="EQ429" s="327"/>
      <c r="ER429" s="327"/>
    </row>
    <row r="430" spans="1:148" s="328" customFormat="1" x14ac:dyDescent="0.3">
      <c r="A430" s="332"/>
      <c r="F430" s="367"/>
      <c r="H430" s="332"/>
      <c r="I430" s="490"/>
      <c r="J430" s="490"/>
      <c r="K430" s="368"/>
      <c r="M430" s="369"/>
      <c r="O430" s="512"/>
      <c r="P430" s="512"/>
      <c r="Q430" s="368"/>
      <c r="R430" s="332"/>
      <c r="S430" s="332"/>
      <c r="T430" s="327"/>
      <c r="U430" s="327"/>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c r="AR430" s="327"/>
      <c r="AS430" s="327"/>
      <c r="AT430" s="327"/>
      <c r="AU430" s="327"/>
      <c r="AV430" s="327"/>
      <c r="AW430" s="327"/>
      <c r="AX430" s="327"/>
      <c r="AY430" s="327"/>
      <c r="AZ430" s="327"/>
      <c r="BA430" s="327"/>
      <c r="BB430" s="327"/>
      <c r="BC430" s="327"/>
      <c r="BD430" s="327"/>
      <c r="BE430" s="327"/>
      <c r="BF430" s="327"/>
      <c r="BG430" s="327"/>
      <c r="BH430" s="327"/>
      <c r="BI430" s="327"/>
      <c r="BJ430" s="327"/>
      <c r="BK430" s="327"/>
      <c r="BL430" s="327"/>
      <c r="BM430" s="327"/>
      <c r="BN430" s="327"/>
      <c r="BO430" s="327"/>
      <c r="BP430" s="327"/>
      <c r="BQ430" s="327"/>
      <c r="BR430" s="327"/>
      <c r="BS430" s="327"/>
      <c r="BT430" s="327"/>
      <c r="BU430" s="327"/>
      <c r="BV430" s="327"/>
      <c r="BW430" s="327"/>
      <c r="BX430" s="327"/>
      <c r="BY430" s="327"/>
      <c r="BZ430" s="327"/>
      <c r="CA430" s="327"/>
      <c r="CB430" s="327"/>
      <c r="CC430" s="327"/>
      <c r="CD430" s="327"/>
      <c r="CE430" s="327"/>
      <c r="CF430" s="327"/>
      <c r="CG430" s="327"/>
      <c r="CH430" s="327"/>
      <c r="CI430" s="327"/>
      <c r="CJ430" s="327"/>
      <c r="CK430" s="327"/>
      <c r="CL430" s="327"/>
      <c r="CM430" s="327"/>
      <c r="CN430" s="327"/>
      <c r="CO430" s="327"/>
      <c r="CP430" s="327"/>
      <c r="CQ430" s="327"/>
      <c r="CR430" s="327"/>
      <c r="CS430" s="327"/>
      <c r="CT430" s="327"/>
      <c r="CU430" s="327"/>
      <c r="CV430" s="327"/>
      <c r="CW430" s="327"/>
      <c r="CX430" s="327"/>
      <c r="CY430" s="327"/>
      <c r="CZ430" s="327"/>
      <c r="DA430" s="327"/>
      <c r="DB430" s="327"/>
      <c r="DC430" s="327"/>
      <c r="DD430" s="327"/>
      <c r="DE430" s="327"/>
      <c r="DF430" s="327"/>
      <c r="DG430" s="327"/>
      <c r="DH430" s="327"/>
      <c r="DI430" s="327"/>
      <c r="DJ430" s="327"/>
      <c r="DK430" s="327"/>
      <c r="DL430" s="327"/>
      <c r="DM430" s="327"/>
      <c r="DN430" s="327"/>
      <c r="DO430" s="327"/>
      <c r="DP430" s="327"/>
      <c r="DQ430" s="327"/>
      <c r="DR430" s="327"/>
      <c r="DS430" s="327"/>
      <c r="DT430" s="327"/>
      <c r="DU430" s="327"/>
      <c r="DV430" s="327"/>
      <c r="DW430" s="327"/>
      <c r="DX430" s="327"/>
      <c r="DY430" s="327"/>
      <c r="DZ430" s="327"/>
      <c r="EA430" s="327"/>
      <c r="EB430" s="327"/>
      <c r="EC430" s="327"/>
      <c r="ED430" s="327"/>
      <c r="EE430" s="327"/>
      <c r="EF430" s="327"/>
      <c r="EG430" s="327"/>
      <c r="EH430" s="327"/>
      <c r="EI430" s="327"/>
      <c r="EJ430" s="327"/>
      <c r="EK430" s="327"/>
      <c r="EL430" s="327"/>
      <c r="EM430" s="327"/>
      <c r="EN430" s="327"/>
      <c r="EO430" s="327"/>
      <c r="EP430" s="327"/>
      <c r="EQ430" s="327"/>
      <c r="ER430" s="327"/>
    </row>
    <row r="431" spans="1:148" s="328" customFormat="1" x14ac:dyDescent="0.3">
      <c r="A431" s="332"/>
      <c r="F431" s="367"/>
      <c r="H431" s="332"/>
      <c r="I431" s="490"/>
      <c r="J431" s="490"/>
      <c r="K431" s="368"/>
      <c r="M431" s="369"/>
      <c r="O431" s="512"/>
      <c r="P431" s="512"/>
      <c r="Q431" s="368"/>
      <c r="R431" s="332"/>
      <c r="S431" s="332"/>
      <c r="T431" s="327"/>
      <c r="U431" s="327"/>
      <c r="V431" s="327"/>
      <c r="W431" s="327"/>
      <c r="X431" s="327"/>
      <c r="Y431" s="327"/>
      <c r="Z431" s="327"/>
      <c r="AA431" s="327"/>
      <c r="AB431" s="327"/>
      <c r="AC431" s="327"/>
      <c r="AD431" s="327"/>
      <c r="AE431" s="327"/>
      <c r="AF431" s="327"/>
      <c r="AG431" s="327"/>
      <c r="AH431" s="327"/>
      <c r="AI431" s="327"/>
      <c r="AJ431" s="327"/>
      <c r="AK431" s="327"/>
      <c r="AL431" s="327"/>
      <c r="AM431" s="327"/>
      <c r="AN431" s="327"/>
      <c r="AO431" s="327"/>
      <c r="AP431" s="327"/>
      <c r="AQ431" s="327"/>
      <c r="AR431" s="327"/>
      <c r="AS431" s="327"/>
      <c r="AT431" s="327"/>
      <c r="AU431" s="327"/>
      <c r="AV431" s="327"/>
      <c r="AW431" s="327"/>
      <c r="AX431" s="327"/>
      <c r="AY431" s="327"/>
      <c r="AZ431" s="327"/>
      <c r="BA431" s="327"/>
      <c r="BB431" s="327"/>
      <c r="BC431" s="327"/>
      <c r="BD431" s="327"/>
      <c r="BE431" s="327"/>
      <c r="BF431" s="327"/>
      <c r="BG431" s="327"/>
      <c r="BH431" s="327"/>
      <c r="BI431" s="327"/>
      <c r="BJ431" s="327"/>
      <c r="BK431" s="327"/>
      <c r="BL431" s="327"/>
      <c r="BM431" s="327"/>
      <c r="BN431" s="327"/>
      <c r="BO431" s="327"/>
      <c r="BP431" s="327"/>
      <c r="BQ431" s="327"/>
      <c r="BR431" s="327"/>
      <c r="BS431" s="327"/>
      <c r="BT431" s="327"/>
      <c r="BU431" s="327"/>
      <c r="BV431" s="327"/>
      <c r="BW431" s="327"/>
      <c r="BX431" s="327"/>
      <c r="BY431" s="327"/>
      <c r="BZ431" s="327"/>
      <c r="CA431" s="327"/>
      <c r="CB431" s="327"/>
      <c r="CC431" s="327"/>
      <c r="CD431" s="327"/>
      <c r="CE431" s="327"/>
      <c r="CF431" s="327"/>
      <c r="CG431" s="327"/>
      <c r="CH431" s="327"/>
      <c r="CI431" s="327"/>
      <c r="CJ431" s="327"/>
      <c r="CK431" s="327"/>
      <c r="CL431" s="327"/>
      <c r="CM431" s="327"/>
      <c r="CN431" s="327"/>
      <c r="CO431" s="327"/>
      <c r="CP431" s="327"/>
      <c r="CQ431" s="327"/>
      <c r="CR431" s="327"/>
      <c r="CS431" s="327"/>
      <c r="CT431" s="327"/>
      <c r="CU431" s="327"/>
      <c r="CV431" s="327"/>
      <c r="CW431" s="327"/>
      <c r="CX431" s="327"/>
      <c r="CY431" s="327"/>
      <c r="CZ431" s="327"/>
      <c r="DA431" s="327"/>
      <c r="DB431" s="327"/>
      <c r="DC431" s="327"/>
      <c r="DD431" s="327"/>
      <c r="DE431" s="327"/>
      <c r="DF431" s="327"/>
      <c r="DG431" s="327"/>
      <c r="DH431" s="327"/>
      <c r="DI431" s="327"/>
      <c r="DJ431" s="327"/>
      <c r="DK431" s="327"/>
      <c r="DL431" s="327"/>
      <c r="DM431" s="327"/>
      <c r="DN431" s="327"/>
      <c r="DO431" s="327"/>
      <c r="DP431" s="327"/>
      <c r="DQ431" s="327"/>
      <c r="DR431" s="327"/>
      <c r="DS431" s="327"/>
      <c r="DT431" s="327"/>
      <c r="DU431" s="327"/>
      <c r="DV431" s="327"/>
      <c r="DW431" s="327"/>
      <c r="DX431" s="327"/>
      <c r="DY431" s="327"/>
      <c r="DZ431" s="327"/>
      <c r="EA431" s="327"/>
      <c r="EB431" s="327"/>
      <c r="EC431" s="327"/>
      <c r="ED431" s="327"/>
      <c r="EE431" s="327"/>
      <c r="EF431" s="327"/>
      <c r="EG431" s="327"/>
      <c r="EH431" s="327"/>
      <c r="EI431" s="327"/>
      <c r="EJ431" s="327"/>
      <c r="EK431" s="327"/>
      <c r="EL431" s="327"/>
      <c r="EM431" s="327"/>
      <c r="EN431" s="327"/>
      <c r="EO431" s="327"/>
      <c r="EP431" s="327"/>
      <c r="EQ431" s="327"/>
      <c r="ER431" s="327"/>
    </row>
    <row r="432" spans="1:148" s="328" customFormat="1" x14ac:dyDescent="0.3">
      <c r="A432" s="332"/>
      <c r="F432" s="367"/>
      <c r="H432" s="332"/>
      <c r="I432" s="490"/>
      <c r="J432" s="490"/>
      <c r="K432" s="368"/>
      <c r="M432" s="369"/>
      <c r="O432" s="512"/>
      <c r="P432" s="512"/>
      <c r="Q432" s="368"/>
      <c r="R432" s="332"/>
      <c r="S432" s="332"/>
      <c r="T432" s="327"/>
      <c r="U432" s="327"/>
      <c r="V432" s="327"/>
      <c r="W432" s="327"/>
      <c r="X432" s="327"/>
      <c r="Y432" s="327"/>
      <c r="Z432" s="327"/>
      <c r="AA432" s="327"/>
      <c r="AB432" s="327"/>
      <c r="AC432" s="327"/>
      <c r="AD432" s="327"/>
      <c r="AE432" s="327"/>
      <c r="AF432" s="327"/>
      <c r="AG432" s="327"/>
      <c r="AH432" s="327"/>
      <c r="AI432" s="327"/>
      <c r="AJ432" s="327"/>
      <c r="AK432" s="327"/>
      <c r="AL432" s="327"/>
      <c r="AM432" s="327"/>
      <c r="AN432" s="327"/>
      <c r="AO432" s="327"/>
      <c r="AP432" s="327"/>
      <c r="AQ432" s="327"/>
      <c r="AR432" s="327"/>
      <c r="AS432" s="327"/>
      <c r="AT432" s="327"/>
      <c r="AU432" s="327"/>
      <c r="AV432" s="327"/>
      <c r="AW432" s="327"/>
      <c r="AX432" s="327"/>
      <c r="AY432" s="327"/>
      <c r="AZ432" s="327"/>
      <c r="BA432" s="327"/>
      <c r="BB432" s="327"/>
      <c r="BC432" s="327"/>
      <c r="BD432" s="327"/>
      <c r="BE432" s="327"/>
      <c r="BF432" s="327"/>
      <c r="BG432" s="327"/>
      <c r="BH432" s="327"/>
      <c r="BI432" s="327"/>
      <c r="BJ432" s="327"/>
      <c r="BK432" s="327"/>
      <c r="BL432" s="327"/>
      <c r="BM432" s="327"/>
      <c r="BN432" s="327"/>
      <c r="BO432" s="327"/>
      <c r="BP432" s="327"/>
      <c r="BQ432" s="327"/>
      <c r="BR432" s="327"/>
      <c r="BS432" s="327"/>
      <c r="BT432" s="327"/>
      <c r="BU432" s="327"/>
      <c r="BV432" s="327"/>
      <c r="BW432" s="327"/>
      <c r="BX432" s="327"/>
      <c r="BY432" s="327"/>
      <c r="BZ432" s="327"/>
      <c r="CA432" s="327"/>
      <c r="CB432" s="327"/>
      <c r="CC432" s="327"/>
      <c r="CD432" s="327"/>
      <c r="CE432" s="327"/>
      <c r="CF432" s="327"/>
      <c r="CG432" s="327"/>
      <c r="CH432" s="327"/>
      <c r="CI432" s="327"/>
      <c r="CJ432" s="327"/>
      <c r="CK432" s="327"/>
      <c r="CL432" s="327"/>
      <c r="CM432" s="327"/>
      <c r="CN432" s="327"/>
      <c r="CO432" s="327"/>
      <c r="CP432" s="327"/>
      <c r="CQ432" s="327"/>
      <c r="CR432" s="327"/>
      <c r="CS432" s="327"/>
      <c r="CT432" s="327"/>
      <c r="CU432" s="327"/>
      <c r="CV432" s="327"/>
      <c r="CW432" s="327"/>
      <c r="CX432" s="327"/>
      <c r="CY432" s="327"/>
      <c r="CZ432" s="327"/>
      <c r="DA432" s="327"/>
      <c r="DB432" s="327"/>
      <c r="DC432" s="327"/>
      <c r="DD432" s="327"/>
      <c r="DE432" s="327"/>
      <c r="DF432" s="327"/>
      <c r="DG432" s="327"/>
      <c r="DH432" s="327"/>
      <c r="DI432" s="327"/>
      <c r="DJ432" s="327"/>
      <c r="DK432" s="327"/>
      <c r="DL432" s="327"/>
      <c r="DM432" s="327"/>
      <c r="DN432" s="327"/>
      <c r="DO432" s="327"/>
      <c r="DP432" s="327"/>
      <c r="DQ432" s="327"/>
      <c r="DR432" s="327"/>
      <c r="DS432" s="327"/>
      <c r="DT432" s="327"/>
      <c r="DU432" s="327"/>
      <c r="DV432" s="327"/>
      <c r="DW432" s="327"/>
      <c r="DX432" s="327"/>
      <c r="DY432" s="327"/>
      <c r="DZ432" s="327"/>
      <c r="EA432" s="327"/>
      <c r="EB432" s="327"/>
      <c r="EC432" s="327"/>
      <c r="ED432" s="327"/>
      <c r="EE432" s="327"/>
      <c r="EF432" s="327"/>
      <c r="EG432" s="327"/>
      <c r="EH432" s="327"/>
      <c r="EI432" s="327"/>
      <c r="EJ432" s="327"/>
      <c r="EK432" s="327"/>
      <c r="EL432" s="327"/>
      <c r="EM432" s="327"/>
      <c r="EN432" s="327"/>
      <c r="EO432" s="327"/>
      <c r="EP432" s="327"/>
      <c r="EQ432" s="327"/>
      <c r="ER432" s="327"/>
    </row>
    <row r="433" spans="1:148" s="328" customFormat="1" x14ac:dyDescent="0.3">
      <c r="A433" s="332"/>
      <c r="F433" s="367"/>
      <c r="H433" s="332"/>
      <c r="I433" s="490"/>
      <c r="J433" s="490"/>
      <c r="K433" s="368"/>
      <c r="M433" s="369"/>
      <c r="O433" s="512"/>
      <c r="P433" s="512"/>
      <c r="Q433" s="368"/>
      <c r="R433" s="332"/>
      <c r="S433" s="332"/>
      <c r="T433" s="327"/>
      <c r="U433" s="327"/>
      <c r="V433" s="327"/>
      <c r="W433" s="327"/>
      <c r="X433" s="327"/>
      <c r="Y433" s="327"/>
      <c r="Z433" s="327"/>
      <c r="AA433" s="327"/>
      <c r="AB433" s="327"/>
      <c r="AC433" s="327"/>
      <c r="AD433" s="327"/>
      <c r="AE433" s="327"/>
      <c r="AF433" s="327"/>
      <c r="AG433" s="327"/>
      <c r="AH433" s="327"/>
      <c r="AI433" s="327"/>
      <c r="AJ433" s="327"/>
      <c r="AK433" s="327"/>
      <c r="AL433" s="327"/>
      <c r="AM433" s="327"/>
      <c r="AN433" s="327"/>
      <c r="AO433" s="327"/>
      <c r="AP433" s="327"/>
      <c r="AQ433" s="327"/>
      <c r="AR433" s="327"/>
      <c r="AS433" s="327"/>
      <c r="AT433" s="327"/>
      <c r="AU433" s="327"/>
      <c r="AV433" s="327"/>
      <c r="AW433" s="327"/>
      <c r="AX433" s="327"/>
      <c r="AY433" s="327"/>
      <c r="AZ433" s="327"/>
      <c r="BA433" s="327"/>
      <c r="BB433" s="327"/>
      <c r="BC433" s="327"/>
      <c r="BD433" s="327"/>
      <c r="BE433" s="327"/>
      <c r="BF433" s="327"/>
      <c r="BG433" s="327"/>
      <c r="BH433" s="327"/>
      <c r="BI433" s="327"/>
      <c r="BJ433" s="327"/>
      <c r="BK433" s="327"/>
      <c r="BL433" s="327"/>
      <c r="BM433" s="327"/>
      <c r="BN433" s="327"/>
      <c r="BO433" s="327"/>
      <c r="BP433" s="327"/>
      <c r="BQ433" s="327"/>
      <c r="BR433" s="327"/>
      <c r="BS433" s="327"/>
      <c r="BT433" s="327"/>
      <c r="BU433" s="327"/>
      <c r="BV433" s="327"/>
      <c r="BW433" s="327"/>
      <c r="BX433" s="327"/>
      <c r="BY433" s="327"/>
      <c r="BZ433" s="327"/>
      <c r="CA433" s="327"/>
      <c r="CB433" s="327"/>
      <c r="CC433" s="327"/>
      <c r="CD433" s="327"/>
      <c r="CE433" s="327"/>
      <c r="CF433" s="327"/>
      <c r="CG433" s="327"/>
      <c r="CH433" s="327"/>
      <c r="CI433" s="327"/>
      <c r="CJ433" s="327"/>
      <c r="CK433" s="327"/>
      <c r="CL433" s="327"/>
      <c r="CM433" s="327"/>
      <c r="CN433" s="327"/>
      <c r="CO433" s="327"/>
      <c r="CP433" s="327"/>
      <c r="CQ433" s="327"/>
      <c r="CR433" s="327"/>
      <c r="CS433" s="327"/>
      <c r="CT433" s="327"/>
      <c r="CU433" s="327"/>
      <c r="CV433" s="327"/>
      <c r="CW433" s="327"/>
      <c r="CX433" s="327"/>
      <c r="CY433" s="327"/>
      <c r="CZ433" s="327"/>
      <c r="DA433" s="327"/>
      <c r="DB433" s="327"/>
      <c r="DC433" s="327"/>
      <c r="DD433" s="327"/>
      <c r="DE433" s="327"/>
      <c r="DF433" s="327"/>
      <c r="DG433" s="327"/>
      <c r="DH433" s="327"/>
      <c r="DI433" s="327"/>
      <c r="DJ433" s="327"/>
      <c r="DK433" s="327"/>
      <c r="DL433" s="327"/>
      <c r="DM433" s="327"/>
      <c r="DN433" s="327"/>
      <c r="DO433" s="327"/>
      <c r="DP433" s="327"/>
      <c r="DQ433" s="327"/>
      <c r="DR433" s="327"/>
      <c r="DS433" s="327"/>
      <c r="DT433" s="327"/>
      <c r="DU433" s="327"/>
      <c r="DV433" s="327"/>
      <c r="DW433" s="327"/>
      <c r="DX433" s="327"/>
      <c r="DY433" s="327"/>
      <c r="DZ433" s="327"/>
      <c r="EA433" s="327"/>
      <c r="EB433" s="327"/>
      <c r="EC433" s="327"/>
      <c r="ED433" s="327"/>
      <c r="EE433" s="327"/>
      <c r="EF433" s="327"/>
      <c r="EG433" s="327"/>
      <c r="EH433" s="327"/>
      <c r="EI433" s="327"/>
      <c r="EJ433" s="327"/>
      <c r="EK433" s="327"/>
      <c r="EL433" s="327"/>
      <c r="EM433" s="327"/>
      <c r="EN433" s="327"/>
      <c r="EO433" s="327"/>
      <c r="EP433" s="327"/>
      <c r="EQ433" s="327"/>
      <c r="ER433" s="327"/>
    </row>
    <row r="434" spans="1:148" s="328" customFormat="1" x14ac:dyDescent="0.3">
      <c r="A434" s="332"/>
      <c r="F434" s="367"/>
      <c r="H434" s="332"/>
      <c r="I434" s="490"/>
      <c r="J434" s="490"/>
      <c r="K434" s="368"/>
      <c r="M434" s="369"/>
      <c r="O434" s="512"/>
      <c r="P434" s="512"/>
      <c r="Q434" s="368"/>
      <c r="R434" s="332"/>
      <c r="S434" s="332"/>
      <c r="T434" s="327"/>
      <c r="U434" s="327"/>
      <c r="V434" s="327"/>
      <c r="W434" s="327"/>
      <c r="X434" s="327"/>
      <c r="Y434" s="327"/>
      <c r="Z434" s="327"/>
      <c r="AA434" s="327"/>
      <c r="AB434" s="327"/>
      <c r="AC434" s="327"/>
      <c r="AD434" s="327"/>
      <c r="AE434" s="327"/>
      <c r="AF434" s="327"/>
      <c r="AG434" s="327"/>
      <c r="AH434" s="327"/>
      <c r="AI434" s="327"/>
      <c r="AJ434" s="327"/>
      <c r="AK434" s="327"/>
      <c r="AL434" s="327"/>
      <c r="AM434" s="327"/>
      <c r="AN434" s="327"/>
      <c r="AO434" s="327"/>
      <c r="AP434" s="327"/>
      <c r="AQ434" s="327"/>
      <c r="AR434" s="327"/>
      <c r="AS434" s="327"/>
      <c r="AT434" s="327"/>
      <c r="AU434" s="327"/>
      <c r="AV434" s="327"/>
      <c r="AW434" s="327"/>
      <c r="AX434" s="327"/>
      <c r="AY434" s="327"/>
      <c r="AZ434" s="327"/>
      <c r="BA434" s="327"/>
      <c r="BB434" s="327"/>
      <c r="BC434" s="327"/>
      <c r="BD434" s="327"/>
      <c r="BE434" s="327"/>
      <c r="BF434" s="327"/>
      <c r="BG434" s="327"/>
      <c r="BH434" s="327"/>
      <c r="BI434" s="327"/>
      <c r="BJ434" s="327"/>
      <c r="BK434" s="327"/>
      <c r="BL434" s="327"/>
      <c r="BM434" s="327"/>
      <c r="BN434" s="327"/>
      <c r="BO434" s="327"/>
      <c r="BP434" s="327"/>
      <c r="BQ434" s="327"/>
      <c r="BR434" s="327"/>
      <c r="BS434" s="327"/>
      <c r="BT434" s="327"/>
      <c r="BU434" s="327"/>
      <c r="BV434" s="327"/>
      <c r="BW434" s="327"/>
      <c r="BX434" s="327"/>
      <c r="BY434" s="327"/>
      <c r="BZ434" s="327"/>
      <c r="CA434" s="327"/>
      <c r="CB434" s="327"/>
      <c r="CC434" s="327"/>
      <c r="CD434" s="327"/>
      <c r="CE434" s="327"/>
      <c r="CF434" s="327"/>
      <c r="CG434" s="327"/>
      <c r="CH434" s="327"/>
      <c r="CI434" s="327"/>
      <c r="CJ434" s="327"/>
      <c r="CK434" s="327"/>
      <c r="CL434" s="327"/>
      <c r="CM434" s="327"/>
      <c r="CN434" s="327"/>
      <c r="CO434" s="327"/>
      <c r="CP434" s="327"/>
      <c r="CQ434" s="327"/>
      <c r="CR434" s="327"/>
      <c r="CS434" s="327"/>
      <c r="CT434" s="327"/>
      <c r="CU434" s="327"/>
      <c r="CV434" s="327"/>
      <c r="CW434" s="327"/>
      <c r="CX434" s="327"/>
      <c r="CY434" s="327"/>
      <c r="CZ434" s="327"/>
      <c r="DA434" s="327"/>
      <c r="DB434" s="327"/>
      <c r="DC434" s="327"/>
      <c r="DD434" s="327"/>
      <c r="DE434" s="327"/>
      <c r="DF434" s="327"/>
      <c r="DG434" s="327"/>
      <c r="DH434" s="327"/>
      <c r="DI434" s="327"/>
      <c r="DJ434" s="327"/>
      <c r="DK434" s="327"/>
      <c r="DL434" s="327"/>
      <c r="DM434" s="327"/>
      <c r="DN434" s="327"/>
      <c r="DO434" s="327"/>
      <c r="DP434" s="327"/>
      <c r="DQ434" s="327"/>
      <c r="DR434" s="327"/>
      <c r="DS434" s="327"/>
      <c r="DT434" s="327"/>
      <c r="DU434" s="327"/>
      <c r="DV434" s="327"/>
      <c r="DW434" s="327"/>
      <c r="DX434" s="327"/>
      <c r="DY434" s="327"/>
      <c r="DZ434" s="327"/>
      <c r="EA434" s="327"/>
      <c r="EB434" s="327"/>
      <c r="EC434" s="327"/>
      <c r="ED434" s="327"/>
      <c r="EE434" s="327"/>
      <c r="EF434" s="327"/>
      <c r="EG434" s="327"/>
      <c r="EH434" s="327"/>
      <c r="EI434" s="327"/>
      <c r="EJ434" s="327"/>
      <c r="EK434" s="327"/>
      <c r="EL434" s="327"/>
      <c r="EM434" s="327"/>
      <c r="EN434" s="327"/>
      <c r="EO434" s="327"/>
      <c r="EP434" s="327"/>
      <c r="EQ434" s="327"/>
      <c r="ER434" s="327"/>
    </row>
    <row r="435" spans="1:148" s="328" customFormat="1" x14ac:dyDescent="0.3">
      <c r="A435" s="332"/>
      <c r="F435" s="367"/>
      <c r="H435" s="332"/>
      <c r="I435" s="490"/>
      <c r="J435" s="490"/>
      <c r="K435" s="368"/>
      <c r="M435" s="369"/>
      <c r="O435" s="512"/>
      <c r="P435" s="512"/>
      <c r="Q435" s="368"/>
      <c r="R435" s="332"/>
      <c r="S435" s="332"/>
      <c r="T435" s="327"/>
      <c r="U435" s="327"/>
      <c r="V435" s="327"/>
      <c r="W435" s="327"/>
      <c r="X435" s="327"/>
      <c r="Y435" s="327"/>
      <c r="Z435" s="327"/>
      <c r="AA435" s="327"/>
      <c r="AB435" s="327"/>
      <c r="AC435" s="327"/>
      <c r="AD435" s="327"/>
      <c r="AE435" s="327"/>
      <c r="AF435" s="327"/>
      <c r="AG435" s="327"/>
      <c r="AH435" s="327"/>
      <c r="AI435" s="327"/>
      <c r="AJ435" s="327"/>
      <c r="AK435" s="327"/>
      <c r="AL435" s="327"/>
      <c r="AM435" s="327"/>
      <c r="AN435" s="327"/>
      <c r="AO435" s="327"/>
      <c r="AP435" s="327"/>
      <c r="AQ435" s="327"/>
      <c r="AR435" s="327"/>
      <c r="AS435" s="327"/>
      <c r="AT435" s="327"/>
      <c r="AU435" s="327"/>
      <c r="AV435" s="327"/>
      <c r="AW435" s="327"/>
      <c r="AX435" s="327"/>
      <c r="AY435" s="327"/>
      <c r="AZ435" s="327"/>
      <c r="BA435" s="327"/>
      <c r="BB435" s="327"/>
      <c r="BC435" s="327"/>
      <c r="BD435" s="327"/>
      <c r="BE435" s="327"/>
      <c r="BF435" s="327"/>
      <c r="BG435" s="327"/>
      <c r="BH435" s="327"/>
      <c r="BI435" s="327"/>
      <c r="BJ435" s="327"/>
      <c r="BK435" s="327"/>
      <c r="BL435" s="327"/>
      <c r="BM435" s="327"/>
      <c r="BN435" s="327"/>
      <c r="BO435" s="327"/>
      <c r="BP435" s="327"/>
      <c r="BQ435" s="327"/>
      <c r="BR435" s="327"/>
      <c r="BS435" s="327"/>
      <c r="BT435" s="327"/>
      <c r="BU435" s="327"/>
      <c r="BV435" s="327"/>
      <c r="BW435" s="327"/>
      <c r="BX435" s="327"/>
      <c r="BY435" s="327"/>
      <c r="BZ435" s="327"/>
      <c r="CA435" s="327"/>
      <c r="CB435" s="327"/>
      <c r="CC435" s="327"/>
      <c r="CD435" s="327"/>
      <c r="CE435" s="327"/>
      <c r="CF435" s="327"/>
      <c r="CG435" s="327"/>
      <c r="CH435" s="327"/>
      <c r="CI435" s="327"/>
      <c r="CJ435" s="327"/>
      <c r="CK435" s="327"/>
      <c r="CL435" s="327"/>
      <c r="CM435" s="327"/>
      <c r="CN435" s="327"/>
      <c r="CO435" s="327"/>
      <c r="CP435" s="327"/>
      <c r="CQ435" s="327"/>
      <c r="CR435" s="327"/>
      <c r="CS435" s="327"/>
      <c r="CT435" s="327"/>
      <c r="CU435" s="327"/>
      <c r="CV435" s="327"/>
      <c r="CW435" s="327"/>
      <c r="CX435" s="327"/>
      <c r="CY435" s="327"/>
      <c r="CZ435" s="327"/>
      <c r="DA435" s="327"/>
      <c r="DB435" s="327"/>
      <c r="DC435" s="327"/>
      <c r="DD435" s="327"/>
      <c r="DE435" s="327"/>
      <c r="DF435" s="327"/>
      <c r="DG435" s="327"/>
      <c r="DH435" s="327"/>
      <c r="DI435" s="327"/>
      <c r="DJ435" s="327"/>
      <c r="DK435" s="327"/>
      <c r="DL435" s="327"/>
      <c r="DM435" s="327"/>
      <c r="DN435" s="327"/>
      <c r="DO435" s="327"/>
      <c r="DP435" s="327"/>
      <c r="DQ435" s="327"/>
      <c r="DR435" s="327"/>
      <c r="DS435" s="327"/>
      <c r="DT435" s="327"/>
      <c r="DU435" s="327"/>
      <c r="DV435" s="327"/>
      <c r="DW435" s="327"/>
      <c r="DX435" s="327"/>
      <c r="DY435" s="327"/>
      <c r="DZ435" s="327"/>
      <c r="EA435" s="327"/>
      <c r="EB435" s="327"/>
      <c r="EC435" s="327"/>
      <c r="ED435" s="327"/>
      <c r="EE435" s="327"/>
      <c r="EF435" s="327"/>
      <c r="EG435" s="327"/>
      <c r="EH435" s="327"/>
      <c r="EI435" s="327"/>
      <c r="EJ435" s="327"/>
      <c r="EK435" s="327"/>
      <c r="EL435" s="327"/>
      <c r="EM435" s="327"/>
      <c r="EN435" s="327"/>
      <c r="EO435" s="327"/>
      <c r="EP435" s="327"/>
      <c r="EQ435" s="327"/>
      <c r="ER435" s="327"/>
    </row>
    <row r="436" spans="1:148" s="328" customFormat="1" x14ac:dyDescent="0.3">
      <c r="A436" s="332"/>
      <c r="F436" s="367"/>
      <c r="H436" s="332"/>
      <c r="I436" s="490"/>
      <c r="J436" s="490"/>
      <c r="K436" s="368"/>
      <c r="M436" s="369"/>
      <c r="O436" s="512"/>
      <c r="P436" s="512"/>
      <c r="Q436" s="368"/>
      <c r="R436" s="332"/>
      <c r="S436" s="332"/>
      <c r="T436" s="327"/>
      <c r="U436" s="327"/>
      <c r="V436" s="327"/>
      <c r="W436" s="327"/>
      <c r="X436" s="327"/>
      <c r="Y436" s="327"/>
      <c r="Z436" s="327"/>
      <c r="AA436" s="327"/>
      <c r="AB436" s="327"/>
      <c r="AC436" s="327"/>
      <c r="AD436" s="327"/>
      <c r="AE436" s="327"/>
      <c r="AF436" s="327"/>
      <c r="AG436" s="327"/>
      <c r="AH436" s="327"/>
      <c r="AI436" s="327"/>
      <c r="AJ436" s="327"/>
      <c r="AK436" s="327"/>
      <c r="AL436" s="327"/>
      <c r="AM436" s="327"/>
      <c r="AN436" s="327"/>
      <c r="AO436" s="327"/>
      <c r="AP436" s="327"/>
      <c r="AQ436" s="327"/>
      <c r="AR436" s="327"/>
      <c r="AS436" s="327"/>
      <c r="AT436" s="327"/>
      <c r="AU436" s="327"/>
      <c r="AV436" s="327"/>
      <c r="AW436" s="327"/>
      <c r="AX436" s="327"/>
      <c r="AY436" s="327"/>
      <c r="AZ436" s="327"/>
      <c r="BA436" s="327"/>
      <c r="BB436" s="327"/>
      <c r="BC436" s="327"/>
      <c r="BD436" s="327"/>
      <c r="BE436" s="327"/>
      <c r="BF436" s="327"/>
      <c r="BG436" s="327"/>
      <c r="BH436" s="327"/>
      <c r="BI436" s="327"/>
      <c r="BJ436" s="327"/>
      <c r="BK436" s="327"/>
      <c r="BL436" s="327"/>
      <c r="BM436" s="327"/>
      <c r="BN436" s="327"/>
      <c r="BO436" s="327"/>
      <c r="BP436" s="327"/>
      <c r="BQ436" s="327"/>
      <c r="BR436" s="327"/>
      <c r="BS436" s="327"/>
      <c r="BT436" s="327"/>
      <c r="BU436" s="327"/>
      <c r="BV436" s="327"/>
      <c r="BW436" s="327"/>
      <c r="BX436" s="327"/>
      <c r="BY436" s="327"/>
      <c r="BZ436" s="327"/>
      <c r="CA436" s="327"/>
      <c r="CB436" s="327"/>
      <c r="CC436" s="327"/>
      <c r="CD436" s="327"/>
      <c r="CE436" s="327"/>
      <c r="CF436" s="327"/>
      <c r="CG436" s="327"/>
      <c r="CH436" s="327"/>
      <c r="CI436" s="327"/>
      <c r="CJ436" s="327"/>
      <c r="CK436" s="327"/>
      <c r="CL436" s="327"/>
      <c r="CM436" s="327"/>
      <c r="CN436" s="327"/>
      <c r="CO436" s="327"/>
      <c r="CP436" s="327"/>
      <c r="CQ436" s="327"/>
      <c r="CR436" s="327"/>
      <c r="CS436" s="327"/>
      <c r="CT436" s="327"/>
      <c r="CU436" s="327"/>
      <c r="CV436" s="327"/>
      <c r="CW436" s="327"/>
      <c r="CX436" s="327"/>
      <c r="CY436" s="327"/>
      <c r="CZ436" s="327"/>
      <c r="DA436" s="327"/>
      <c r="DB436" s="327"/>
      <c r="DC436" s="327"/>
      <c r="DD436" s="327"/>
      <c r="DE436" s="327"/>
      <c r="DF436" s="327"/>
      <c r="DG436" s="327"/>
      <c r="DH436" s="327"/>
      <c r="DI436" s="327"/>
      <c r="DJ436" s="327"/>
      <c r="DK436" s="327"/>
      <c r="DL436" s="327"/>
      <c r="DM436" s="327"/>
      <c r="DN436" s="327"/>
      <c r="DO436" s="327"/>
      <c r="DP436" s="327"/>
      <c r="DQ436" s="327"/>
      <c r="DR436" s="327"/>
      <c r="DS436" s="327"/>
      <c r="DT436" s="327"/>
      <c r="DU436" s="327"/>
      <c r="DV436" s="327"/>
      <c r="DW436" s="327"/>
      <c r="DX436" s="327"/>
      <c r="DY436" s="327"/>
      <c r="DZ436" s="327"/>
      <c r="EA436" s="327"/>
      <c r="EB436" s="327"/>
      <c r="EC436" s="327"/>
      <c r="ED436" s="327"/>
      <c r="EE436" s="327"/>
      <c r="EF436" s="327"/>
      <c r="EG436" s="327"/>
      <c r="EH436" s="327"/>
      <c r="EI436" s="327"/>
      <c r="EJ436" s="327"/>
      <c r="EK436" s="327"/>
      <c r="EL436" s="327"/>
      <c r="EM436" s="327"/>
      <c r="EN436" s="327"/>
      <c r="EO436" s="327"/>
      <c r="EP436" s="327"/>
      <c r="EQ436" s="327"/>
      <c r="ER436" s="327"/>
    </row>
    <row r="437" spans="1:148" s="328" customFormat="1" x14ac:dyDescent="0.3">
      <c r="A437" s="332"/>
      <c r="F437" s="367"/>
      <c r="H437" s="332"/>
      <c r="I437" s="490"/>
      <c r="J437" s="490"/>
      <c r="K437" s="368"/>
      <c r="M437" s="369"/>
      <c r="O437" s="512"/>
      <c r="P437" s="512"/>
      <c r="Q437" s="368"/>
      <c r="R437" s="332"/>
      <c r="S437" s="332"/>
      <c r="T437" s="327"/>
      <c r="U437" s="327"/>
      <c r="V437" s="327"/>
      <c r="W437" s="327"/>
      <c r="X437" s="327"/>
      <c r="Y437" s="327"/>
      <c r="Z437" s="327"/>
      <c r="AA437" s="327"/>
      <c r="AB437" s="327"/>
      <c r="AC437" s="327"/>
      <c r="AD437" s="327"/>
      <c r="AE437" s="327"/>
      <c r="AF437" s="327"/>
      <c r="AG437" s="327"/>
      <c r="AH437" s="327"/>
      <c r="AI437" s="327"/>
      <c r="AJ437" s="327"/>
      <c r="AK437" s="327"/>
      <c r="AL437" s="327"/>
      <c r="AM437" s="327"/>
      <c r="AN437" s="327"/>
      <c r="AO437" s="327"/>
      <c r="AP437" s="327"/>
      <c r="AQ437" s="327"/>
      <c r="AR437" s="327"/>
      <c r="AS437" s="327"/>
      <c r="AT437" s="327"/>
      <c r="AU437" s="327"/>
      <c r="AV437" s="327"/>
      <c r="AW437" s="327"/>
      <c r="AX437" s="327"/>
      <c r="AY437" s="327"/>
      <c r="AZ437" s="327"/>
      <c r="BA437" s="327"/>
      <c r="BB437" s="327"/>
      <c r="BC437" s="327"/>
      <c r="BD437" s="327"/>
      <c r="BE437" s="327"/>
      <c r="BF437" s="327"/>
      <c r="BG437" s="327"/>
      <c r="BH437" s="327"/>
      <c r="BI437" s="327"/>
      <c r="BJ437" s="327"/>
      <c r="BK437" s="327"/>
      <c r="BL437" s="327"/>
      <c r="BM437" s="327"/>
      <c r="BN437" s="327"/>
      <c r="BO437" s="327"/>
      <c r="BP437" s="327"/>
      <c r="BQ437" s="327"/>
      <c r="BR437" s="327"/>
      <c r="BS437" s="327"/>
      <c r="BT437" s="327"/>
      <c r="BU437" s="327"/>
      <c r="BV437" s="327"/>
      <c r="BW437" s="327"/>
      <c r="BX437" s="327"/>
      <c r="BY437" s="327"/>
      <c r="BZ437" s="327"/>
      <c r="CA437" s="327"/>
      <c r="CB437" s="327"/>
      <c r="CC437" s="327"/>
      <c r="CD437" s="327"/>
      <c r="CE437" s="327"/>
      <c r="CF437" s="327"/>
      <c r="CG437" s="327"/>
      <c r="CH437" s="327"/>
      <c r="CI437" s="327"/>
      <c r="CJ437" s="327"/>
      <c r="CK437" s="327"/>
      <c r="CL437" s="327"/>
      <c r="CM437" s="327"/>
      <c r="CN437" s="327"/>
      <c r="CO437" s="327"/>
      <c r="CP437" s="327"/>
      <c r="CQ437" s="327"/>
      <c r="CR437" s="327"/>
      <c r="CS437" s="327"/>
      <c r="CT437" s="327"/>
      <c r="CU437" s="327"/>
      <c r="CV437" s="327"/>
      <c r="CW437" s="327"/>
      <c r="CX437" s="327"/>
      <c r="CY437" s="327"/>
      <c r="CZ437" s="327"/>
      <c r="DA437" s="327"/>
      <c r="DB437" s="327"/>
      <c r="DC437" s="327"/>
      <c r="DD437" s="327"/>
      <c r="DE437" s="327"/>
      <c r="DF437" s="327"/>
      <c r="DG437" s="327"/>
      <c r="DH437" s="327"/>
      <c r="DI437" s="327"/>
      <c r="DJ437" s="327"/>
      <c r="DK437" s="327"/>
      <c r="DL437" s="327"/>
      <c r="DM437" s="327"/>
      <c r="DN437" s="327"/>
      <c r="DO437" s="327"/>
      <c r="DP437" s="327"/>
      <c r="DQ437" s="327"/>
      <c r="DR437" s="327"/>
      <c r="DS437" s="327"/>
      <c r="DT437" s="327"/>
      <c r="DU437" s="327"/>
      <c r="DV437" s="327"/>
      <c r="DW437" s="327"/>
      <c r="DX437" s="327"/>
      <c r="DY437" s="327"/>
      <c r="DZ437" s="327"/>
      <c r="EA437" s="327"/>
      <c r="EB437" s="327"/>
      <c r="EC437" s="327"/>
      <c r="ED437" s="327"/>
      <c r="EE437" s="327"/>
      <c r="EF437" s="327"/>
      <c r="EG437" s="327"/>
      <c r="EH437" s="327"/>
      <c r="EI437" s="327"/>
      <c r="EJ437" s="327"/>
      <c r="EK437" s="327"/>
      <c r="EL437" s="327"/>
      <c r="EM437" s="327"/>
      <c r="EN437" s="327"/>
      <c r="EO437" s="327"/>
      <c r="EP437" s="327"/>
      <c r="EQ437" s="327"/>
      <c r="ER437" s="327"/>
    </row>
    <row r="438" spans="1:148" s="328" customFormat="1" x14ac:dyDescent="0.3">
      <c r="A438" s="332"/>
      <c r="F438" s="367"/>
      <c r="H438" s="332"/>
      <c r="I438" s="490"/>
      <c r="J438" s="490"/>
      <c r="K438" s="368"/>
      <c r="M438" s="369"/>
      <c r="O438" s="512"/>
      <c r="P438" s="512"/>
      <c r="Q438" s="368"/>
      <c r="R438" s="332"/>
      <c r="S438" s="332"/>
      <c r="T438" s="327"/>
      <c r="U438" s="327"/>
      <c r="V438" s="327"/>
      <c r="W438" s="327"/>
      <c r="X438" s="327"/>
      <c r="Y438" s="327"/>
      <c r="Z438" s="327"/>
      <c r="AA438" s="327"/>
      <c r="AB438" s="327"/>
      <c r="AC438" s="327"/>
      <c r="AD438" s="327"/>
      <c r="AE438" s="327"/>
      <c r="AF438" s="327"/>
      <c r="AG438" s="327"/>
      <c r="AH438" s="327"/>
      <c r="AI438" s="327"/>
      <c r="AJ438" s="327"/>
      <c r="AK438" s="327"/>
      <c r="AL438" s="327"/>
      <c r="AM438" s="327"/>
      <c r="AN438" s="327"/>
      <c r="AO438" s="327"/>
      <c r="AP438" s="327"/>
      <c r="AQ438" s="327"/>
      <c r="AR438" s="327"/>
      <c r="AS438" s="327"/>
      <c r="AT438" s="327"/>
      <c r="AU438" s="327"/>
      <c r="AV438" s="327"/>
      <c r="AW438" s="327"/>
      <c r="AX438" s="327"/>
      <c r="AY438" s="327"/>
      <c r="AZ438" s="327"/>
      <c r="BA438" s="327"/>
      <c r="BB438" s="327"/>
      <c r="BC438" s="327"/>
      <c r="BD438" s="327"/>
      <c r="BE438" s="327"/>
      <c r="BF438" s="327"/>
      <c r="BG438" s="327"/>
      <c r="BH438" s="327"/>
      <c r="BI438" s="327"/>
      <c r="BJ438" s="327"/>
      <c r="BK438" s="327"/>
      <c r="BL438" s="327"/>
      <c r="BM438" s="327"/>
      <c r="BN438" s="327"/>
      <c r="BO438" s="327"/>
      <c r="BP438" s="327"/>
      <c r="BQ438" s="327"/>
      <c r="BR438" s="327"/>
      <c r="BS438" s="327"/>
      <c r="BT438" s="327"/>
      <c r="BU438" s="327"/>
      <c r="BV438" s="327"/>
      <c r="BW438" s="327"/>
      <c r="BX438" s="327"/>
      <c r="BY438" s="327"/>
      <c r="BZ438" s="327"/>
      <c r="CA438" s="327"/>
      <c r="CB438" s="327"/>
      <c r="CC438" s="327"/>
      <c r="CD438" s="327"/>
      <c r="CE438" s="327"/>
      <c r="CF438" s="327"/>
      <c r="CG438" s="327"/>
      <c r="CH438" s="327"/>
      <c r="CI438" s="327"/>
      <c r="CJ438" s="327"/>
      <c r="CK438" s="327"/>
      <c r="CL438" s="327"/>
      <c r="CM438" s="327"/>
      <c r="CN438" s="327"/>
      <c r="CO438" s="327"/>
      <c r="CP438" s="327"/>
      <c r="CQ438" s="327"/>
      <c r="CR438" s="327"/>
      <c r="CS438" s="327"/>
      <c r="CT438" s="327"/>
      <c r="CU438" s="327"/>
      <c r="CV438" s="327"/>
      <c r="CW438" s="327"/>
      <c r="CX438" s="327"/>
      <c r="CY438" s="327"/>
      <c r="CZ438" s="327"/>
      <c r="DA438" s="327"/>
      <c r="DB438" s="327"/>
      <c r="DC438" s="327"/>
      <c r="DD438" s="327"/>
      <c r="DE438" s="327"/>
      <c r="DF438" s="327"/>
      <c r="DG438" s="327"/>
      <c r="DH438" s="327"/>
      <c r="DI438" s="327"/>
      <c r="DJ438" s="327"/>
      <c r="DK438" s="327"/>
      <c r="DL438" s="327"/>
      <c r="DM438" s="327"/>
      <c r="DN438" s="327"/>
      <c r="DO438" s="327"/>
      <c r="DP438" s="327"/>
      <c r="DQ438" s="327"/>
      <c r="DR438" s="327"/>
      <c r="DS438" s="327"/>
      <c r="DT438" s="327"/>
      <c r="DU438" s="327"/>
      <c r="DV438" s="327"/>
      <c r="DW438" s="327"/>
      <c r="DX438" s="327"/>
      <c r="DY438" s="327"/>
      <c r="DZ438" s="327"/>
      <c r="EA438" s="327"/>
      <c r="EB438" s="327"/>
      <c r="EC438" s="327"/>
      <c r="ED438" s="327"/>
      <c r="EE438" s="327"/>
      <c r="EF438" s="327"/>
      <c r="EG438" s="327"/>
      <c r="EH438" s="327"/>
      <c r="EI438" s="327"/>
      <c r="EJ438" s="327"/>
      <c r="EK438" s="327"/>
      <c r="EL438" s="327"/>
      <c r="EM438" s="327"/>
      <c r="EN438" s="327"/>
      <c r="EO438" s="327"/>
      <c r="EP438" s="327"/>
      <c r="EQ438" s="327"/>
      <c r="ER438" s="327"/>
    </row>
    <row r="439" spans="1:148" s="328" customFormat="1" x14ac:dyDescent="0.3">
      <c r="A439" s="332"/>
      <c r="F439" s="367"/>
      <c r="H439" s="332"/>
      <c r="I439" s="490"/>
      <c r="J439" s="490"/>
      <c r="K439" s="368"/>
      <c r="M439" s="369"/>
      <c r="O439" s="512"/>
      <c r="P439" s="512"/>
      <c r="Q439" s="368"/>
      <c r="R439" s="332"/>
      <c r="S439" s="332"/>
      <c r="T439" s="327"/>
      <c r="U439" s="327"/>
      <c r="V439" s="327"/>
      <c r="W439" s="327"/>
      <c r="X439" s="327"/>
      <c r="Y439" s="327"/>
      <c r="Z439" s="327"/>
      <c r="AA439" s="327"/>
      <c r="AB439" s="327"/>
      <c r="AC439" s="327"/>
      <c r="AD439" s="327"/>
      <c r="AE439" s="327"/>
      <c r="AF439" s="327"/>
      <c r="AG439" s="327"/>
      <c r="AH439" s="327"/>
      <c r="AI439" s="327"/>
      <c r="AJ439" s="327"/>
      <c r="AK439" s="327"/>
      <c r="AL439" s="327"/>
      <c r="AM439" s="327"/>
      <c r="AN439" s="327"/>
      <c r="AO439" s="327"/>
      <c r="AP439" s="327"/>
      <c r="AQ439" s="327"/>
      <c r="AR439" s="327"/>
      <c r="AS439" s="327"/>
      <c r="AT439" s="327"/>
      <c r="AU439" s="327"/>
      <c r="AV439" s="327"/>
      <c r="AW439" s="327"/>
      <c r="AX439" s="327"/>
      <c r="AY439" s="327"/>
      <c r="AZ439" s="327"/>
      <c r="BA439" s="327"/>
      <c r="BB439" s="327"/>
      <c r="BC439" s="327"/>
      <c r="BD439" s="327"/>
      <c r="BE439" s="327"/>
      <c r="BF439" s="327"/>
      <c r="BG439" s="327"/>
      <c r="BH439" s="327"/>
      <c r="BI439" s="327"/>
      <c r="BJ439" s="327"/>
      <c r="BK439" s="327"/>
      <c r="BL439" s="327"/>
      <c r="BM439" s="327"/>
      <c r="BN439" s="327"/>
      <c r="BO439" s="327"/>
      <c r="BP439" s="327"/>
      <c r="BQ439" s="327"/>
      <c r="BR439" s="327"/>
      <c r="BS439" s="327"/>
      <c r="BT439" s="327"/>
      <c r="BU439" s="327"/>
      <c r="BV439" s="327"/>
      <c r="BW439" s="327"/>
      <c r="BX439" s="327"/>
      <c r="BY439" s="327"/>
      <c r="BZ439" s="327"/>
      <c r="CA439" s="327"/>
      <c r="CB439" s="327"/>
      <c r="CC439" s="327"/>
      <c r="CD439" s="327"/>
      <c r="CE439" s="327"/>
      <c r="CF439" s="327"/>
      <c r="CG439" s="327"/>
      <c r="CH439" s="327"/>
      <c r="CI439" s="327"/>
      <c r="CJ439" s="327"/>
      <c r="CK439" s="327"/>
      <c r="CL439" s="327"/>
      <c r="CM439" s="327"/>
      <c r="CN439" s="327"/>
      <c r="CO439" s="327"/>
      <c r="CP439" s="327"/>
      <c r="CQ439" s="327"/>
      <c r="CR439" s="327"/>
      <c r="CS439" s="327"/>
      <c r="CT439" s="327"/>
      <c r="CU439" s="327"/>
      <c r="CV439" s="327"/>
      <c r="CW439" s="327"/>
      <c r="CX439" s="327"/>
      <c r="CY439" s="327"/>
      <c r="CZ439" s="327"/>
      <c r="DA439" s="327"/>
      <c r="DB439" s="327"/>
      <c r="DC439" s="327"/>
      <c r="DD439" s="327"/>
      <c r="DE439" s="327"/>
      <c r="DF439" s="327"/>
      <c r="DG439" s="327"/>
      <c r="DH439" s="327"/>
      <c r="DI439" s="327"/>
      <c r="DJ439" s="327"/>
      <c r="DK439" s="327"/>
      <c r="DL439" s="327"/>
      <c r="DM439" s="327"/>
      <c r="DN439" s="327"/>
      <c r="DO439" s="327"/>
      <c r="DP439" s="327"/>
      <c r="DQ439" s="327"/>
      <c r="DR439" s="327"/>
      <c r="DS439" s="327"/>
      <c r="DT439" s="327"/>
      <c r="DU439" s="327"/>
      <c r="DV439" s="327"/>
      <c r="DW439" s="327"/>
      <c r="DX439" s="327"/>
      <c r="DY439" s="327"/>
      <c r="DZ439" s="327"/>
      <c r="EA439" s="327"/>
      <c r="EB439" s="327"/>
      <c r="EC439" s="327"/>
      <c r="ED439" s="327"/>
      <c r="EE439" s="327"/>
      <c r="EF439" s="327"/>
      <c r="EG439" s="327"/>
      <c r="EH439" s="327"/>
      <c r="EI439" s="327"/>
      <c r="EJ439" s="327"/>
      <c r="EK439" s="327"/>
      <c r="EL439" s="327"/>
      <c r="EM439" s="327"/>
      <c r="EN439" s="327"/>
      <c r="EO439" s="327"/>
      <c r="EP439" s="327"/>
      <c r="EQ439" s="327"/>
      <c r="ER439" s="327"/>
    </row>
    <row r="440" spans="1:148" s="328" customFormat="1" x14ac:dyDescent="0.3">
      <c r="A440" s="332"/>
      <c r="F440" s="367"/>
      <c r="H440" s="332"/>
      <c r="I440" s="490"/>
      <c r="J440" s="490"/>
      <c r="K440" s="368"/>
      <c r="M440" s="369"/>
      <c r="O440" s="512"/>
      <c r="P440" s="512"/>
      <c r="Q440" s="368"/>
      <c r="R440" s="332"/>
      <c r="S440" s="332"/>
      <c r="T440" s="327"/>
      <c r="U440" s="327"/>
      <c r="V440" s="327"/>
      <c r="W440" s="327"/>
      <c r="X440" s="327"/>
      <c r="Y440" s="327"/>
      <c r="Z440" s="327"/>
      <c r="AA440" s="327"/>
      <c r="AB440" s="327"/>
      <c r="AC440" s="327"/>
      <c r="AD440" s="327"/>
      <c r="AE440" s="327"/>
      <c r="AF440" s="327"/>
      <c r="AG440" s="327"/>
      <c r="AH440" s="327"/>
      <c r="AI440" s="327"/>
      <c r="AJ440" s="327"/>
      <c r="AK440" s="327"/>
      <c r="AL440" s="327"/>
      <c r="AM440" s="327"/>
      <c r="AN440" s="327"/>
      <c r="AO440" s="327"/>
      <c r="AP440" s="327"/>
      <c r="AQ440" s="327"/>
      <c r="AR440" s="327"/>
      <c r="AS440" s="327"/>
      <c r="AT440" s="327"/>
      <c r="AU440" s="327"/>
      <c r="AV440" s="327"/>
      <c r="AW440" s="327"/>
      <c r="AX440" s="327"/>
      <c r="AY440" s="327"/>
      <c r="AZ440" s="327"/>
      <c r="BA440" s="327"/>
      <c r="BB440" s="327"/>
      <c r="BC440" s="327"/>
      <c r="BD440" s="327"/>
      <c r="BE440" s="327"/>
      <c r="BF440" s="327"/>
      <c r="BG440" s="327"/>
      <c r="BH440" s="327"/>
      <c r="BI440" s="327"/>
      <c r="BJ440" s="327"/>
      <c r="BK440" s="327"/>
      <c r="BL440" s="327"/>
      <c r="BM440" s="327"/>
      <c r="BN440" s="327"/>
      <c r="BO440" s="327"/>
      <c r="BP440" s="327"/>
      <c r="BQ440" s="327"/>
      <c r="BR440" s="327"/>
      <c r="BS440" s="327"/>
      <c r="BT440" s="327"/>
      <c r="BU440" s="327"/>
      <c r="BV440" s="327"/>
      <c r="BW440" s="327"/>
      <c r="BX440" s="327"/>
      <c r="BY440" s="327"/>
      <c r="BZ440" s="327"/>
      <c r="CA440" s="327"/>
      <c r="CB440" s="327"/>
      <c r="CC440" s="327"/>
      <c r="CD440" s="327"/>
      <c r="CE440" s="327"/>
      <c r="CF440" s="327"/>
      <c r="CG440" s="327"/>
      <c r="CH440" s="327"/>
      <c r="CI440" s="327"/>
      <c r="CJ440" s="327"/>
      <c r="CK440" s="327"/>
      <c r="CL440" s="327"/>
      <c r="CM440" s="327"/>
      <c r="CN440" s="327"/>
      <c r="CO440" s="327"/>
      <c r="CP440" s="327"/>
      <c r="CQ440" s="327"/>
      <c r="CR440" s="327"/>
      <c r="CS440" s="327"/>
      <c r="CT440" s="327"/>
      <c r="CU440" s="327"/>
      <c r="CV440" s="327"/>
      <c r="CW440" s="327"/>
      <c r="CX440" s="327"/>
      <c r="CY440" s="327"/>
      <c r="CZ440" s="327"/>
      <c r="DA440" s="327"/>
      <c r="DB440" s="327"/>
      <c r="DC440" s="327"/>
      <c r="DD440" s="327"/>
      <c r="DE440" s="327"/>
      <c r="DF440" s="327"/>
      <c r="DG440" s="327"/>
      <c r="DH440" s="327"/>
      <c r="DI440" s="327"/>
      <c r="DJ440" s="327"/>
      <c r="DK440" s="327"/>
      <c r="DL440" s="327"/>
      <c r="DM440" s="327"/>
      <c r="DN440" s="327"/>
      <c r="DO440" s="327"/>
      <c r="DP440" s="327"/>
      <c r="DQ440" s="327"/>
      <c r="DR440" s="327"/>
      <c r="DS440" s="327"/>
      <c r="DT440" s="327"/>
      <c r="DU440" s="327"/>
      <c r="DV440" s="327"/>
      <c r="DW440" s="327"/>
      <c r="DX440" s="327"/>
      <c r="DY440" s="327"/>
      <c r="DZ440" s="327"/>
      <c r="EA440" s="327"/>
      <c r="EB440" s="327"/>
      <c r="EC440" s="327"/>
      <c r="ED440" s="327"/>
      <c r="EE440" s="327"/>
      <c r="EF440" s="327"/>
      <c r="EG440" s="327"/>
      <c r="EH440" s="327"/>
      <c r="EI440" s="327"/>
      <c r="EJ440" s="327"/>
      <c r="EK440" s="327"/>
      <c r="EL440" s="327"/>
      <c r="EM440" s="327"/>
      <c r="EN440" s="327"/>
      <c r="EO440" s="327"/>
      <c r="EP440" s="327"/>
      <c r="EQ440" s="327"/>
      <c r="ER440" s="327"/>
    </row>
    <row r="441" spans="1:148" s="328" customFormat="1" x14ac:dyDescent="0.3">
      <c r="A441" s="332"/>
      <c r="F441" s="367"/>
      <c r="H441" s="332"/>
      <c r="I441" s="490"/>
      <c r="J441" s="490"/>
      <c r="K441" s="368"/>
      <c r="M441" s="369"/>
      <c r="O441" s="512"/>
      <c r="P441" s="512"/>
      <c r="Q441" s="368"/>
      <c r="R441" s="332"/>
      <c r="S441" s="332"/>
      <c r="T441" s="327"/>
      <c r="U441" s="327"/>
      <c r="V441" s="327"/>
      <c r="W441" s="327"/>
      <c r="X441" s="327"/>
      <c r="Y441" s="327"/>
      <c r="Z441" s="327"/>
      <c r="AA441" s="327"/>
      <c r="AB441" s="327"/>
      <c r="AC441" s="327"/>
      <c r="AD441" s="327"/>
      <c r="AE441" s="327"/>
      <c r="AF441" s="327"/>
      <c r="AG441" s="327"/>
      <c r="AH441" s="327"/>
      <c r="AI441" s="327"/>
      <c r="AJ441" s="327"/>
      <c r="AK441" s="327"/>
      <c r="AL441" s="327"/>
      <c r="AM441" s="327"/>
      <c r="AN441" s="327"/>
      <c r="AO441" s="327"/>
      <c r="AP441" s="327"/>
      <c r="AQ441" s="327"/>
      <c r="AR441" s="327"/>
      <c r="AS441" s="327"/>
      <c r="AT441" s="327"/>
      <c r="AU441" s="327"/>
      <c r="AV441" s="327"/>
      <c r="AW441" s="327"/>
      <c r="AX441" s="327"/>
      <c r="AY441" s="327"/>
      <c r="AZ441" s="327"/>
      <c r="BA441" s="327"/>
      <c r="BB441" s="327"/>
      <c r="BC441" s="327"/>
      <c r="BD441" s="327"/>
      <c r="BE441" s="327"/>
      <c r="BF441" s="327"/>
      <c r="BG441" s="327"/>
      <c r="BH441" s="327"/>
      <c r="BI441" s="327"/>
      <c r="BJ441" s="327"/>
      <c r="BK441" s="327"/>
      <c r="BL441" s="327"/>
      <c r="BM441" s="327"/>
      <c r="BN441" s="327"/>
      <c r="BO441" s="327"/>
      <c r="BP441" s="327"/>
      <c r="BQ441" s="327"/>
      <c r="BR441" s="327"/>
      <c r="BS441" s="327"/>
      <c r="BT441" s="327"/>
      <c r="BU441" s="327"/>
      <c r="BV441" s="327"/>
      <c r="BW441" s="327"/>
      <c r="BX441" s="327"/>
      <c r="BY441" s="327"/>
      <c r="BZ441" s="327"/>
      <c r="CA441" s="327"/>
      <c r="CB441" s="327"/>
      <c r="CC441" s="327"/>
      <c r="CD441" s="327"/>
      <c r="CE441" s="327"/>
      <c r="CF441" s="327"/>
      <c r="CG441" s="327"/>
      <c r="CH441" s="327"/>
      <c r="CI441" s="327"/>
      <c r="CJ441" s="327"/>
      <c r="CK441" s="327"/>
      <c r="CL441" s="327"/>
      <c r="CM441" s="327"/>
      <c r="CN441" s="327"/>
      <c r="CO441" s="327"/>
      <c r="CP441" s="327"/>
      <c r="CQ441" s="327"/>
      <c r="CR441" s="327"/>
      <c r="CS441" s="327"/>
      <c r="CT441" s="327"/>
      <c r="CU441" s="327"/>
      <c r="CV441" s="327"/>
      <c r="CW441" s="327"/>
      <c r="CX441" s="327"/>
      <c r="CY441" s="327"/>
      <c r="CZ441" s="327"/>
      <c r="DA441" s="327"/>
      <c r="DB441" s="327"/>
      <c r="DC441" s="327"/>
      <c r="DD441" s="327"/>
      <c r="DE441" s="327"/>
      <c r="DF441" s="327"/>
      <c r="DG441" s="327"/>
      <c r="DH441" s="327"/>
      <c r="DI441" s="327"/>
      <c r="DJ441" s="327"/>
      <c r="DK441" s="327"/>
      <c r="DL441" s="327"/>
      <c r="DM441" s="327"/>
      <c r="DN441" s="327"/>
      <c r="DO441" s="327"/>
      <c r="DP441" s="327"/>
      <c r="DQ441" s="327"/>
      <c r="DR441" s="327"/>
      <c r="DS441" s="327"/>
      <c r="DT441" s="327"/>
      <c r="DU441" s="327"/>
      <c r="DV441" s="327"/>
      <c r="DW441" s="327"/>
      <c r="DX441" s="327"/>
      <c r="DY441" s="327"/>
      <c r="DZ441" s="327"/>
      <c r="EA441" s="327"/>
      <c r="EB441" s="327"/>
      <c r="EC441" s="327"/>
      <c r="ED441" s="327"/>
      <c r="EE441" s="327"/>
      <c r="EF441" s="327"/>
      <c r="EG441" s="327"/>
      <c r="EH441" s="327"/>
      <c r="EI441" s="327"/>
      <c r="EJ441" s="327"/>
      <c r="EK441" s="327"/>
      <c r="EL441" s="327"/>
      <c r="EM441" s="327"/>
      <c r="EN441" s="327"/>
      <c r="EO441" s="327"/>
      <c r="EP441" s="327"/>
      <c r="EQ441" s="327"/>
      <c r="ER441" s="327"/>
    </row>
    <row r="442" spans="1:148" s="328" customFormat="1" x14ac:dyDescent="0.3">
      <c r="A442" s="332"/>
      <c r="F442" s="367"/>
      <c r="H442" s="332"/>
      <c r="I442" s="490"/>
      <c r="J442" s="490"/>
      <c r="K442" s="368"/>
      <c r="M442" s="369"/>
      <c r="O442" s="512"/>
      <c r="P442" s="512"/>
      <c r="Q442" s="368"/>
      <c r="R442" s="332"/>
      <c r="S442" s="332"/>
      <c r="T442" s="327"/>
      <c r="U442" s="327"/>
      <c r="V442" s="327"/>
      <c r="W442" s="327"/>
      <c r="X442" s="327"/>
      <c r="Y442" s="327"/>
      <c r="Z442" s="327"/>
      <c r="AA442" s="327"/>
      <c r="AB442" s="327"/>
      <c r="AC442" s="327"/>
      <c r="AD442" s="327"/>
      <c r="AE442" s="327"/>
      <c r="AF442" s="327"/>
      <c r="AG442" s="327"/>
      <c r="AH442" s="327"/>
      <c r="AI442" s="327"/>
      <c r="AJ442" s="327"/>
      <c r="AK442" s="327"/>
      <c r="AL442" s="327"/>
      <c r="AM442" s="327"/>
      <c r="AN442" s="327"/>
      <c r="AO442" s="327"/>
      <c r="AP442" s="327"/>
      <c r="AQ442" s="327"/>
      <c r="AR442" s="327"/>
      <c r="AS442" s="327"/>
      <c r="AT442" s="327"/>
      <c r="AU442" s="327"/>
      <c r="AV442" s="327"/>
      <c r="AW442" s="327"/>
      <c r="AX442" s="327"/>
      <c r="AY442" s="327"/>
      <c r="AZ442" s="327"/>
      <c r="BA442" s="327"/>
      <c r="BB442" s="327"/>
      <c r="BC442" s="327"/>
      <c r="BD442" s="327"/>
      <c r="BE442" s="327"/>
      <c r="BF442" s="327"/>
      <c r="BG442" s="327"/>
      <c r="BH442" s="327"/>
      <c r="BI442" s="327"/>
      <c r="BJ442" s="327"/>
      <c r="BK442" s="327"/>
      <c r="BL442" s="327"/>
      <c r="BM442" s="327"/>
      <c r="BN442" s="327"/>
      <c r="BO442" s="327"/>
      <c r="BP442" s="327"/>
      <c r="BQ442" s="327"/>
      <c r="BR442" s="327"/>
      <c r="BS442" s="327"/>
      <c r="BT442" s="327"/>
      <c r="BU442" s="327"/>
      <c r="BV442" s="327"/>
      <c r="BW442" s="327"/>
      <c r="BX442" s="327"/>
      <c r="BY442" s="327"/>
      <c r="BZ442" s="327"/>
      <c r="CA442" s="327"/>
      <c r="CB442" s="327"/>
      <c r="CC442" s="327"/>
      <c r="CD442" s="327"/>
      <c r="CE442" s="327"/>
      <c r="CF442" s="327"/>
      <c r="CG442" s="327"/>
      <c r="CH442" s="327"/>
      <c r="CI442" s="327"/>
      <c r="CJ442" s="327"/>
      <c r="CK442" s="327"/>
      <c r="CL442" s="327"/>
      <c r="CM442" s="327"/>
      <c r="CN442" s="327"/>
      <c r="CO442" s="327"/>
      <c r="CP442" s="327"/>
      <c r="CQ442" s="327"/>
      <c r="CR442" s="327"/>
      <c r="CS442" s="327"/>
      <c r="CT442" s="327"/>
      <c r="CU442" s="327"/>
      <c r="CV442" s="327"/>
      <c r="CW442" s="327"/>
      <c r="CX442" s="327"/>
      <c r="CY442" s="327"/>
      <c r="CZ442" s="327"/>
      <c r="DA442" s="327"/>
      <c r="DB442" s="327"/>
      <c r="DC442" s="327"/>
      <c r="DD442" s="327"/>
      <c r="DE442" s="327"/>
      <c r="DF442" s="327"/>
      <c r="DG442" s="327"/>
      <c r="DH442" s="327"/>
      <c r="DI442" s="327"/>
      <c r="DJ442" s="327"/>
      <c r="DK442" s="327"/>
      <c r="DL442" s="327"/>
      <c r="DM442" s="327"/>
      <c r="DN442" s="327"/>
      <c r="DO442" s="327"/>
      <c r="DP442" s="327"/>
      <c r="DQ442" s="327"/>
      <c r="DR442" s="327"/>
      <c r="DS442" s="327"/>
      <c r="DT442" s="327"/>
      <c r="DU442" s="327"/>
      <c r="DV442" s="327"/>
      <c r="DW442" s="327"/>
      <c r="DX442" s="327"/>
      <c r="DY442" s="327"/>
      <c r="DZ442" s="327"/>
      <c r="EA442" s="327"/>
      <c r="EB442" s="327"/>
      <c r="EC442" s="327"/>
      <c r="ED442" s="327"/>
      <c r="EE442" s="327"/>
      <c r="EF442" s="327"/>
      <c r="EG442" s="327"/>
      <c r="EH442" s="327"/>
      <c r="EI442" s="327"/>
      <c r="EJ442" s="327"/>
      <c r="EK442" s="327"/>
      <c r="EL442" s="327"/>
      <c r="EM442" s="327"/>
      <c r="EN442" s="327"/>
      <c r="EO442" s="327"/>
      <c r="EP442" s="327"/>
      <c r="EQ442" s="327"/>
      <c r="ER442" s="327"/>
    </row>
    <row r="443" spans="1:148" s="328" customFormat="1" x14ac:dyDescent="0.3">
      <c r="A443" s="332"/>
      <c r="F443" s="367"/>
      <c r="H443" s="332"/>
      <c r="I443" s="490"/>
      <c r="J443" s="490"/>
      <c r="K443" s="368"/>
      <c r="M443" s="369"/>
      <c r="O443" s="512"/>
      <c r="P443" s="512"/>
      <c r="Q443" s="368"/>
      <c r="R443" s="332"/>
      <c r="S443" s="332"/>
      <c r="T443" s="327"/>
      <c r="U443" s="327"/>
      <c r="V443" s="327"/>
      <c r="W443" s="327"/>
      <c r="X443" s="327"/>
      <c r="Y443" s="327"/>
      <c r="Z443" s="327"/>
      <c r="AA443" s="327"/>
      <c r="AB443" s="327"/>
      <c r="AC443" s="327"/>
      <c r="AD443" s="327"/>
      <c r="AE443" s="327"/>
      <c r="AF443" s="327"/>
      <c r="AG443" s="327"/>
      <c r="AH443" s="327"/>
      <c r="AI443" s="327"/>
      <c r="AJ443" s="327"/>
      <c r="AK443" s="327"/>
      <c r="AL443" s="327"/>
      <c r="AM443" s="327"/>
      <c r="AN443" s="327"/>
      <c r="AO443" s="327"/>
      <c r="AP443" s="327"/>
      <c r="AQ443" s="327"/>
      <c r="AR443" s="327"/>
      <c r="AS443" s="327"/>
      <c r="AT443" s="327"/>
      <c r="AU443" s="327"/>
      <c r="AV443" s="327"/>
      <c r="AW443" s="327"/>
      <c r="AX443" s="327"/>
      <c r="AY443" s="327"/>
      <c r="AZ443" s="327"/>
      <c r="BA443" s="327"/>
      <c r="BB443" s="327"/>
      <c r="BC443" s="327"/>
      <c r="BD443" s="327"/>
      <c r="BE443" s="327"/>
      <c r="BF443" s="327"/>
      <c r="BG443" s="327"/>
      <c r="BH443" s="327"/>
      <c r="BI443" s="327"/>
      <c r="BJ443" s="327"/>
      <c r="BK443" s="327"/>
      <c r="BL443" s="327"/>
      <c r="BM443" s="327"/>
      <c r="BN443" s="327"/>
      <c r="BO443" s="327"/>
      <c r="BP443" s="327"/>
      <c r="BQ443" s="327"/>
      <c r="BR443" s="327"/>
      <c r="BS443" s="327"/>
      <c r="BT443" s="327"/>
      <c r="BU443" s="327"/>
      <c r="BV443" s="327"/>
      <c r="BW443" s="327"/>
      <c r="BX443" s="327"/>
      <c r="BY443" s="327"/>
      <c r="BZ443" s="327"/>
      <c r="CA443" s="327"/>
      <c r="CB443" s="327"/>
      <c r="CC443" s="327"/>
      <c r="CD443" s="327"/>
      <c r="CE443" s="327"/>
      <c r="CF443" s="327"/>
      <c r="CG443" s="327"/>
      <c r="CH443" s="327"/>
      <c r="CI443" s="327"/>
      <c r="CJ443" s="327"/>
      <c r="CK443" s="327"/>
      <c r="CL443" s="327"/>
      <c r="CM443" s="327"/>
      <c r="CN443" s="327"/>
      <c r="CO443" s="327"/>
      <c r="CP443" s="327"/>
      <c r="CQ443" s="327"/>
      <c r="CR443" s="327"/>
      <c r="CS443" s="327"/>
      <c r="CT443" s="327"/>
      <c r="CU443" s="327"/>
      <c r="CV443" s="327"/>
      <c r="CW443" s="327"/>
      <c r="CX443" s="327"/>
      <c r="CY443" s="327"/>
      <c r="CZ443" s="327"/>
      <c r="DA443" s="327"/>
      <c r="DB443" s="327"/>
      <c r="DC443" s="327"/>
      <c r="DD443" s="327"/>
      <c r="DE443" s="327"/>
      <c r="DF443" s="327"/>
      <c r="DG443" s="327"/>
      <c r="DH443" s="327"/>
      <c r="DI443" s="327"/>
      <c r="DJ443" s="327"/>
      <c r="DK443" s="327"/>
      <c r="DL443" s="327"/>
      <c r="DM443" s="327"/>
      <c r="DN443" s="327"/>
      <c r="DO443" s="327"/>
      <c r="DP443" s="327"/>
      <c r="DQ443" s="327"/>
      <c r="DR443" s="327"/>
      <c r="DS443" s="327"/>
      <c r="DT443" s="327"/>
      <c r="DU443" s="327"/>
      <c r="DV443" s="327"/>
      <c r="DW443" s="327"/>
      <c r="DX443" s="327"/>
      <c r="DY443" s="327"/>
      <c r="DZ443" s="327"/>
      <c r="EA443" s="327"/>
      <c r="EB443" s="327"/>
      <c r="EC443" s="327"/>
      <c r="ED443" s="327"/>
      <c r="EE443" s="327"/>
      <c r="EF443" s="327"/>
      <c r="EG443" s="327"/>
      <c r="EH443" s="327"/>
      <c r="EI443" s="327"/>
      <c r="EJ443" s="327"/>
      <c r="EK443" s="327"/>
      <c r="EL443" s="327"/>
      <c r="EM443" s="327"/>
      <c r="EN443" s="327"/>
      <c r="EO443" s="327"/>
      <c r="EP443" s="327"/>
      <c r="EQ443" s="327"/>
      <c r="ER443" s="327"/>
    </row>
    <row r="444" spans="1:148" s="328" customFormat="1" x14ac:dyDescent="0.3">
      <c r="A444" s="332"/>
      <c r="F444" s="367"/>
      <c r="H444" s="332"/>
      <c r="I444" s="490"/>
      <c r="J444" s="490"/>
      <c r="K444" s="368"/>
      <c r="M444" s="369"/>
      <c r="O444" s="512"/>
      <c r="P444" s="512"/>
      <c r="Q444" s="368"/>
      <c r="R444" s="332"/>
      <c r="S444" s="332"/>
      <c r="T444" s="327"/>
      <c r="U444" s="327"/>
      <c r="V444" s="327"/>
      <c r="W444" s="327"/>
      <c r="X444" s="327"/>
      <c r="Y444" s="327"/>
      <c r="Z444" s="327"/>
      <c r="AA444" s="327"/>
      <c r="AB444" s="327"/>
      <c r="AC444" s="327"/>
      <c r="AD444" s="327"/>
      <c r="AE444" s="327"/>
      <c r="AF444" s="327"/>
      <c r="AG444" s="327"/>
      <c r="AH444" s="327"/>
      <c r="AI444" s="327"/>
      <c r="AJ444" s="327"/>
      <c r="AK444" s="327"/>
      <c r="AL444" s="327"/>
      <c r="AM444" s="327"/>
      <c r="AN444" s="327"/>
      <c r="AO444" s="327"/>
      <c r="AP444" s="327"/>
      <c r="AQ444" s="327"/>
      <c r="AR444" s="327"/>
      <c r="AS444" s="327"/>
      <c r="AT444" s="327"/>
      <c r="AU444" s="327"/>
      <c r="AV444" s="327"/>
      <c r="AW444" s="327"/>
      <c r="AX444" s="327"/>
      <c r="AY444" s="327"/>
      <c r="AZ444" s="327"/>
      <c r="BA444" s="327"/>
      <c r="BB444" s="327"/>
      <c r="BC444" s="327"/>
      <c r="BD444" s="327"/>
      <c r="BE444" s="327"/>
      <c r="BF444" s="327"/>
      <c r="BG444" s="327"/>
      <c r="BH444" s="327"/>
      <c r="BI444" s="327"/>
      <c r="BJ444" s="327"/>
      <c r="BK444" s="327"/>
      <c r="BL444" s="327"/>
      <c r="BM444" s="327"/>
      <c r="BN444" s="327"/>
      <c r="BO444" s="327"/>
      <c r="BP444" s="327"/>
      <c r="BQ444" s="327"/>
      <c r="BR444" s="327"/>
      <c r="BS444" s="327"/>
      <c r="BT444" s="327"/>
      <c r="BU444" s="327"/>
      <c r="BV444" s="327"/>
      <c r="BW444" s="327"/>
      <c r="BX444" s="327"/>
      <c r="BY444" s="327"/>
      <c r="BZ444" s="327"/>
      <c r="CA444" s="327"/>
      <c r="CB444" s="327"/>
      <c r="CC444" s="327"/>
      <c r="CD444" s="327"/>
      <c r="CE444" s="327"/>
      <c r="CF444" s="327"/>
      <c r="CG444" s="327"/>
      <c r="CH444" s="327"/>
      <c r="CI444" s="327"/>
      <c r="CJ444" s="327"/>
      <c r="CK444" s="327"/>
      <c r="CL444" s="327"/>
      <c r="CM444" s="327"/>
      <c r="CN444" s="327"/>
      <c r="CO444" s="327"/>
      <c r="CP444" s="327"/>
      <c r="CQ444" s="327"/>
      <c r="CR444" s="327"/>
      <c r="CS444" s="327"/>
      <c r="CT444" s="327"/>
      <c r="CU444" s="327"/>
      <c r="CV444" s="327"/>
      <c r="CW444" s="327"/>
      <c r="CX444" s="327"/>
      <c r="CY444" s="327"/>
      <c r="CZ444" s="327"/>
      <c r="DA444" s="327"/>
      <c r="DB444" s="327"/>
      <c r="DC444" s="327"/>
      <c r="DD444" s="327"/>
      <c r="DE444" s="327"/>
      <c r="DF444" s="327"/>
      <c r="DG444" s="327"/>
      <c r="DH444" s="327"/>
      <c r="DI444" s="327"/>
      <c r="DJ444" s="327"/>
      <c r="DK444" s="327"/>
      <c r="DL444" s="327"/>
      <c r="DM444" s="327"/>
      <c r="DN444" s="327"/>
      <c r="DO444" s="327"/>
      <c r="DP444" s="327"/>
      <c r="DQ444" s="327"/>
      <c r="DR444" s="327"/>
      <c r="DS444" s="327"/>
      <c r="DT444" s="327"/>
      <c r="DU444" s="327"/>
      <c r="DV444" s="327"/>
      <c r="DW444" s="327"/>
      <c r="DX444" s="327"/>
      <c r="DY444" s="327"/>
      <c r="DZ444" s="327"/>
      <c r="EA444" s="327"/>
      <c r="EB444" s="327"/>
      <c r="EC444" s="327"/>
      <c r="ED444" s="327"/>
      <c r="EE444" s="327"/>
      <c r="EF444" s="327"/>
      <c r="EG444" s="327"/>
      <c r="EH444" s="327"/>
      <c r="EI444" s="327"/>
      <c r="EJ444" s="327"/>
      <c r="EK444" s="327"/>
      <c r="EL444" s="327"/>
      <c r="EM444" s="327"/>
      <c r="EN444" s="327"/>
      <c r="EO444" s="327"/>
      <c r="EP444" s="327"/>
      <c r="EQ444" s="327"/>
      <c r="ER444" s="327"/>
    </row>
    <row r="445" spans="1:148" s="328" customFormat="1" x14ac:dyDescent="0.3">
      <c r="A445" s="332"/>
      <c r="F445" s="367"/>
      <c r="H445" s="332"/>
      <c r="I445" s="490"/>
      <c r="J445" s="490"/>
      <c r="K445" s="368"/>
      <c r="M445" s="369"/>
      <c r="O445" s="512"/>
      <c r="P445" s="512"/>
      <c r="Q445" s="368"/>
      <c r="R445" s="332"/>
      <c r="S445" s="332"/>
      <c r="T445" s="327"/>
      <c r="U445" s="327"/>
      <c r="V445" s="327"/>
      <c r="W445" s="327"/>
      <c r="X445" s="327"/>
      <c r="Y445" s="327"/>
      <c r="Z445" s="327"/>
      <c r="AA445" s="327"/>
      <c r="AB445" s="327"/>
      <c r="AC445" s="327"/>
      <c r="AD445" s="327"/>
      <c r="AE445" s="327"/>
      <c r="AF445" s="327"/>
      <c r="AG445" s="327"/>
      <c r="AH445" s="327"/>
      <c r="AI445" s="327"/>
      <c r="AJ445" s="327"/>
      <c r="AK445" s="327"/>
      <c r="AL445" s="327"/>
      <c r="AM445" s="327"/>
      <c r="AN445" s="327"/>
      <c r="AO445" s="327"/>
      <c r="AP445" s="327"/>
      <c r="AQ445" s="327"/>
      <c r="AR445" s="327"/>
      <c r="AS445" s="327"/>
      <c r="AT445" s="327"/>
      <c r="AU445" s="327"/>
      <c r="AV445" s="327"/>
      <c r="AW445" s="327"/>
      <c r="AX445" s="327"/>
      <c r="AY445" s="327"/>
      <c r="AZ445" s="327"/>
      <c r="BA445" s="327"/>
      <c r="BB445" s="327"/>
      <c r="BC445" s="327"/>
      <c r="BD445" s="327"/>
      <c r="BE445" s="327"/>
      <c r="BF445" s="327"/>
      <c r="BG445" s="327"/>
      <c r="BH445" s="327"/>
      <c r="BI445" s="327"/>
      <c r="BJ445" s="327"/>
      <c r="BK445" s="327"/>
      <c r="BL445" s="327"/>
      <c r="BM445" s="327"/>
      <c r="BN445" s="327"/>
      <c r="BO445" s="327"/>
      <c r="BP445" s="327"/>
      <c r="BQ445" s="327"/>
      <c r="BR445" s="327"/>
      <c r="BS445" s="327"/>
      <c r="BT445" s="327"/>
      <c r="BU445" s="327"/>
      <c r="BV445" s="327"/>
      <c r="BW445" s="327"/>
      <c r="BX445" s="327"/>
      <c r="BY445" s="327"/>
      <c r="BZ445" s="327"/>
      <c r="CA445" s="327"/>
      <c r="CB445" s="327"/>
      <c r="CC445" s="327"/>
      <c r="CD445" s="327"/>
      <c r="CE445" s="327"/>
      <c r="CF445" s="327"/>
      <c r="CG445" s="327"/>
      <c r="CH445" s="327"/>
      <c r="CI445" s="327"/>
      <c r="CJ445" s="327"/>
      <c r="CK445" s="327"/>
      <c r="CL445" s="327"/>
      <c r="CM445" s="327"/>
      <c r="CN445" s="327"/>
      <c r="CO445" s="327"/>
      <c r="CP445" s="327"/>
      <c r="CQ445" s="327"/>
      <c r="CR445" s="327"/>
      <c r="CS445" s="327"/>
      <c r="CT445" s="327"/>
      <c r="CU445" s="327"/>
      <c r="CV445" s="327"/>
      <c r="CW445" s="327"/>
      <c r="CX445" s="327"/>
      <c r="CY445" s="327"/>
      <c r="CZ445" s="327"/>
      <c r="DA445" s="327"/>
      <c r="DB445" s="327"/>
      <c r="DC445" s="327"/>
      <c r="DD445" s="327"/>
      <c r="DE445" s="327"/>
      <c r="DF445" s="327"/>
      <c r="DG445" s="327"/>
      <c r="DH445" s="327"/>
      <c r="DI445" s="327"/>
      <c r="DJ445" s="327"/>
      <c r="DK445" s="327"/>
      <c r="DL445" s="327"/>
      <c r="DM445" s="327"/>
      <c r="DN445" s="327"/>
      <c r="DO445" s="327"/>
      <c r="DP445" s="327"/>
      <c r="DQ445" s="327"/>
      <c r="DR445" s="327"/>
      <c r="DS445" s="327"/>
      <c r="DT445" s="327"/>
      <c r="DU445" s="327"/>
      <c r="DV445" s="327"/>
      <c r="DW445" s="327"/>
      <c r="DX445" s="327"/>
      <c r="DY445" s="327"/>
      <c r="DZ445" s="327"/>
      <c r="EA445" s="327"/>
      <c r="EB445" s="327"/>
      <c r="EC445" s="327"/>
      <c r="ED445" s="327"/>
      <c r="EE445" s="327"/>
      <c r="EF445" s="327"/>
      <c r="EG445" s="327"/>
      <c r="EH445" s="327"/>
      <c r="EI445" s="327"/>
      <c r="EJ445" s="327"/>
      <c r="EK445" s="327"/>
      <c r="EL445" s="327"/>
      <c r="EM445" s="327"/>
      <c r="EN445" s="327"/>
      <c r="EO445" s="327"/>
      <c r="EP445" s="327"/>
      <c r="EQ445" s="327"/>
      <c r="ER445" s="327"/>
    </row>
    <row r="446" spans="1:148" s="328" customFormat="1" x14ac:dyDescent="0.3">
      <c r="A446" s="332"/>
      <c r="F446" s="367"/>
      <c r="H446" s="332"/>
      <c r="I446" s="490"/>
      <c r="J446" s="490"/>
      <c r="K446" s="368"/>
      <c r="M446" s="369"/>
      <c r="O446" s="512"/>
      <c r="P446" s="512"/>
      <c r="Q446" s="368"/>
      <c r="R446" s="332"/>
      <c r="S446" s="332"/>
      <c r="T446" s="327"/>
      <c r="U446" s="327"/>
      <c r="V446" s="327"/>
      <c r="W446" s="327"/>
      <c r="X446" s="327"/>
      <c r="Y446" s="327"/>
      <c r="Z446" s="327"/>
      <c r="AA446" s="327"/>
      <c r="AB446" s="327"/>
      <c r="AC446" s="327"/>
      <c r="AD446" s="327"/>
      <c r="AE446" s="327"/>
      <c r="AF446" s="327"/>
      <c r="AG446" s="327"/>
      <c r="AH446" s="327"/>
      <c r="AI446" s="327"/>
      <c r="AJ446" s="327"/>
      <c r="AK446" s="327"/>
      <c r="AL446" s="327"/>
      <c r="AM446" s="327"/>
      <c r="AN446" s="327"/>
      <c r="AO446" s="327"/>
      <c r="AP446" s="327"/>
      <c r="AQ446" s="327"/>
      <c r="AR446" s="327"/>
      <c r="AS446" s="327"/>
      <c r="AT446" s="327"/>
      <c r="AU446" s="327"/>
      <c r="AV446" s="327"/>
      <c r="AW446" s="327"/>
      <c r="AX446" s="327"/>
      <c r="AY446" s="327"/>
      <c r="AZ446" s="327"/>
      <c r="BA446" s="327"/>
      <c r="BB446" s="327"/>
      <c r="BC446" s="327"/>
      <c r="BD446" s="327"/>
      <c r="BE446" s="327"/>
      <c r="BF446" s="327"/>
      <c r="BG446" s="327"/>
      <c r="BH446" s="327"/>
      <c r="BI446" s="327"/>
      <c r="BJ446" s="327"/>
      <c r="BK446" s="327"/>
      <c r="BL446" s="327"/>
      <c r="BM446" s="327"/>
      <c r="BN446" s="327"/>
      <c r="BO446" s="327"/>
      <c r="BP446" s="327"/>
      <c r="BQ446" s="327"/>
      <c r="BR446" s="327"/>
      <c r="BS446" s="327"/>
      <c r="BT446" s="327"/>
      <c r="BU446" s="327"/>
      <c r="BV446" s="327"/>
      <c r="BW446" s="327"/>
      <c r="BX446" s="327"/>
      <c r="BY446" s="327"/>
      <c r="BZ446" s="327"/>
      <c r="CA446" s="327"/>
      <c r="CB446" s="327"/>
      <c r="CC446" s="327"/>
      <c r="CD446" s="327"/>
      <c r="CE446" s="327"/>
      <c r="CF446" s="327"/>
      <c r="CG446" s="327"/>
      <c r="CH446" s="327"/>
      <c r="CI446" s="327"/>
      <c r="CJ446" s="327"/>
      <c r="CK446" s="327"/>
      <c r="CL446" s="327"/>
      <c r="CM446" s="327"/>
      <c r="CN446" s="327"/>
      <c r="CO446" s="327"/>
      <c r="CP446" s="327"/>
      <c r="CQ446" s="327"/>
      <c r="CR446" s="327"/>
      <c r="CS446" s="327"/>
      <c r="CT446" s="327"/>
      <c r="CU446" s="327"/>
      <c r="CV446" s="327"/>
      <c r="CW446" s="327"/>
      <c r="CX446" s="327"/>
      <c r="CY446" s="327"/>
      <c r="CZ446" s="327"/>
      <c r="DA446" s="327"/>
      <c r="DB446" s="327"/>
      <c r="DC446" s="327"/>
      <c r="DD446" s="327"/>
      <c r="DE446" s="327"/>
      <c r="DF446" s="327"/>
      <c r="DG446" s="327"/>
      <c r="DH446" s="327"/>
      <c r="DI446" s="327"/>
      <c r="DJ446" s="327"/>
      <c r="DK446" s="327"/>
      <c r="DL446" s="327"/>
      <c r="DM446" s="327"/>
      <c r="DN446" s="327"/>
      <c r="DO446" s="327"/>
      <c r="DP446" s="327"/>
      <c r="DQ446" s="327"/>
      <c r="DR446" s="327"/>
      <c r="DS446" s="327"/>
      <c r="DT446" s="327"/>
      <c r="DU446" s="327"/>
      <c r="DV446" s="327"/>
      <c r="DW446" s="327"/>
      <c r="DX446" s="327"/>
      <c r="DY446" s="327"/>
      <c r="DZ446" s="327"/>
      <c r="EA446" s="327"/>
      <c r="EB446" s="327"/>
      <c r="EC446" s="327"/>
      <c r="ED446" s="327"/>
      <c r="EE446" s="327"/>
      <c r="EF446" s="327"/>
      <c r="EG446" s="327"/>
      <c r="EH446" s="327"/>
      <c r="EI446" s="327"/>
      <c r="EJ446" s="327"/>
      <c r="EK446" s="327"/>
      <c r="EL446" s="327"/>
      <c r="EM446" s="327"/>
      <c r="EN446" s="327"/>
      <c r="EO446" s="327"/>
      <c r="EP446" s="327"/>
      <c r="EQ446" s="327"/>
      <c r="ER446" s="327"/>
    </row>
    <row r="447" spans="1:148" s="328" customFormat="1" x14ac:dyDescent="0.3">
      <c r="A447" s="332"/>
      <c r="F447" s="367"/>
      <c r="H447" s="332"/>
      <c r="I447" s="490"/>
      <c r="J447" s="490"/>
      <c r="K447" s="368"/>
      <c r="M447" s="369"/>
      <c r="O447" s="512"/>
      <c r="P447" s="512"/>
      <c r="Q447" s="368"/>
      <c r="R447" s="332"/>
      <c r="S447" s="332"/>
      <c r="T447" s="327"/>
      <c r="U447" s="327"/>
      <c r="V447" s="327"/>
      <c r="W447" s="327"/>
      <c r="X447" s="327"/>
      <c r="Y447" s="327"/>
      <c r="Z447" s="327"/>
      <c r="AA447" s="327"/>
      <c r="AB447" s="327"/>
      <c r="AC447" s="327"/>
      <c r="AD447" s="327"/>
      <c r="AE447" s="327"/>
      <c r="AF447" s="327"/>
      <c r="AG447" s="327"/>
      <c r="AH447" s="327"/>
      <c r="AI447" s="327"/>
      <c r="AJ447" s="327"/>
      <c r="AK447" s="327"/>
      <c r="AL447" s="327"/>
      <c r="AM447" s="327"/>
      <c r="AN447" s="327"/>
      <c r="AO447" s="327"/>
      <c r="AP447" s="327"/>
      <c r="AQ447" s="327"/>
      <c r="AR447" s="327"/>
      <c r="AS447" s="327"/>
      <c r="AT447" s="327"/>
      <c r="AU447" s="327"/>
      <c r="AV447" s="327"/>
      <c r="AW447" s="327"/>
      <c r="AX447" s="327"/>
      <c r="AY447" s="327"/>
      <c r="AZ447" s="327"/>
      <c r="BA447" s="327"/>
      <c r="BB447" s="327"/>
      <c r="BC447" s="327"/>
      <c r="BD447" s="327"/>
      <c r="BE447" s="327"/>
      <c r="BF447" s="327"/>
      <c r="BG447" s="327"/>
      <c r="BH447" s="327"/>
      <c r="BI447" s="327"/>
      <c r="BJ447" s="327"/>
      <c r="BK447" s="327"/>
      <c r="BL447" s="327"/>
      <c r="BM447" s="327"/>
      <c r="BN447" s="327"/>
      <c r="BO447" s="327"/>
      <c r="BP447" s="327"/>
      <c r="BQ447" s="327"/>
      <c r="BR447" s="327"/>
      <c r="BS447" s="327"/>
      <c r="BT447" s="327"/>
      <c r="BU447" s="327"/>
      <c r="BV447" s="327"/>
      <c r="BW447" s="327"/>
      <c r="BX447" s="327"/>
      <c r="BY447" s="327"/>
      <c r="BZ447" s="327"/>
      <c r="CA447" s="327"/>
      <c r="CB447" s="327"/>
      <c r="CC447" s="327"/>
      <c r="CD447" s="327"/>
      <c r="CE447" s="327"/>
      <c r="CF447" s="327"/>
      <c r="CG447" s="327"/>
      <c r="CH447" s="327"/>
      <c r="CI447" s="327"/>
      <c r="CJ447" s="327"/>
      <c r="CK447" s="327"/>
      <c r="CL447" s="327"/>
      <c r="CM447" s="327"/>
      <c r="CN447" s="327"/>
      <c r="CO447" s="327"/>
      <c r="CP447" s="327"/>
      <c r="CQ447" s="327"/>
      <c r="CR447" s="327"/>
      <c r="CS447" s="327"/>
      <c r="CT447" s="327"/>
      <c r="CU447" s="327"/>
      <c r="CV447" s="327"/>
      <c r="CW447" s="327"/>
      <c r="CX447" s="327"/>
      <c r="CY447" s="327"/>
      <c r="CZ447" s="327"/>
      <c r="DA447" s="327"/>
      <c r="DB447" s="327"/>
      <c r="DC447" s="327"/>
      <c r="DD447" s="327"/>
      <c r="DE447" s="327"/>
      <c r="DF447" s="327"/>
      <c r="DG447" s="327"/>
      <c r="DH447" s="327"/>
      <c r="DI447" s="327"/>
      <c r="DJ447" s="327"/>
      <c r="DK447" s="327"/>
      <c r="DL447" s="327"/>
      <c r="DM447" s="327"/>
      <c r="DN447" s="327"/>
      <c r="DO447" s="327"/>
      <c r="DP447" s="327"/>
      <c r="DQ447" s="327"/>
      <c r="DR447" s="327"/>
      <c r="DS447" s="327"/>
      <c r="DT447" s="327"/>
      <c r="DU447" s="327"/>
      <c r="DV447" s="327"/>
      <c r="DW447" s="327"/>
      <c r="DX447" s="327"/>
      <c r="DY447" s="327"/>
      <c r="DZ447" s="327"/>
      <c r="EA447" s="327"/>
      <c r="EB447" s="327"/>
      <c r="EC447" s="327"/>
      <c r="ED447" s="327"/>
      <c r="EE447" s="327"/>
      <c r="EF447" s="327"/>
      <c r="EG447" s="327"/>
      <c r="EH447" s="327"/>
      <c r="EI447" s="327"/>
      <c r="EJ447" s="327"/>
      <c r="EK447" s="327"/>
      <c r="EL447" s="327"/>
      <c r="EM447" s="327"/>
      <c r="EN447" s="327"/>
      <c r="EO447" s="327"/>
      <c r="EP447" s="327"/>
      <c r="EQ447" s="327"/>
      <c r="ER447" s="327"/>
    </row>
    <row r="448" spans="1:148" s="328" customFormat="1" x14ac:dyDescent="0.3">
      <c r="A448" s="332"/>
      <c r="F448" s="367"/>
      <c r="H448" s="332"/>
      <c r="I448" s="490"/>
      <c r="J448" s="490"/>
      <c r="K448" s="368"/>
      <c r="M448" s="369"/>
      <c r="O448" s="512"/>
      <c r="P448" s="512"/>
      <c r="Q448" s="368"/>
      <c r="R448" s="332"/>
      <c r="S448" s="332"/>
      <c r="T448" s="327"/>
      <c r="U448" s="327"/>
      <c r="V448" s="327"/>
      <c r="W448" s="327"/>
      <c r="X448" s="327"/>
      <c r="Y448" s="327"/>
      <c r="Z448" s="327"/>
      <c r="AA448" s="327"/>
      <c r="AB448" s="327"/>
      <c r="AC448" s="327"/>
      <c r="AD448" s="327"/>
      <c r="AE448" s="327"/>
      <c r="AF448" s="327"/>
      <c r="AG448" s="327"/>
      <c r="AH448" s="327"/>
      <c r="AI448" s="327"/>
      <c r="AJ448" s="327"/>
      <c r="AK448" s="327"/>
      <c r="AL448" s="327"/>
      <c r="AM448" s="327"/>
      <c r="AN448" s="327"/>
      <c r="AO448" s="327"/>
      <c r="AP448" s="327"/>
      <c r="AQ448" s="327"/>
      <c r="AR448" s="327"/>
      <c r="AS448" s="327"/>
      <c r="AT448" s="327"/>
      <c r="AU448" s="327"/>
      <c r="AV448" s="327"/>
      <c r="AW448" s="327"/>
      <c r="AX448" s="327"/>
      <c r="AY448" s="327"/>
      <c r="AZ448" s="327"/>
      <c r="BA448" s="327"/>
      <c r="BB448" s="327"/>
      <c r="BC448" s="327"/>
      <c r="BD448" s="327"/>
      <c r="BE448" s="327"/>
      <c r="BF448" s="327"/>
      <c r="BG448" s="327"/>
      <c r="BH448" s="327"/>
      <c r="BI448" s="327"/>
      <c r="BJ448" s="327"/>
      <c r="BK448" s="327"/>
      <c r="BL448" s="327"/>
      <c r="BM448" s="327"/>
      <c r="BN448" s="327"/>
      <c r="BO448" s="327"/>
      <c r="BP448" s="327"/>
      <c r="BQ448" s="327"/>
      <c r="BR448" s="327"/>
      <c r="BS448" s="327"/>
      <c r="BT448" s="327"/>
      <c r="BU448" s="327"/>
      <c r="BV448" s="327"/>
      <c r="BW448" s="327"/>
      <c r="BX448" s="327"/>
      <c r="BY448" s="327"/>
      <c r="BZ448" s="327"/>
      <c r="CA448" s="327"/>
      <c r="CB448" s="327"/>
      <c r="CC448" s="327"/>
      <c r="CD448" s="327"/>
      <c r="CE448" s="327"/>
      <c r="CF448" s="327"/>
      <c r="CG448" s="327"/>
      <c r="CH448" s="327"/>
      <c r="CI448" s="327"/>
      <c r="CJ448" s="327"/>
      <c r="CK448" s="327"/>
      <c r="CL448" s="327"/>
      <c r="CM448" s="327"/>
      <c r="CN448" s="327"/>
      <c r="CO448" s="327"/>
      <c r="CP448" s="327"/>
      <c r="CQ448" s="327"/>
      <c r="CR448" s="327"/>
      <c r="CS448" s="327"/>
      <c r="CT448" s="327"/>
      <c r="CU448" s="327"/>
      <c r="CV448" s="327"/>
      <c r="CW448" s="327"/>
      <c r="CX448" s="327"/>
      <c r="CY448" s="327"/>
      <c r="CZ448" s="327"/>
      <c r="DA448" s="327"/>
      <c r="DB448" s="327"/>
      <c r="DC448" s="327"/>
      <c r="DD448" s="327"/>
      <c r="DE448" s="327"/>
      <c r="DF448" s="327"/>
      <c r="DG448" s="327"/>
      <c r="DH448" s="327"/>
      <c r="DI448" s="327"/>
      <c r="DJ448" s="327"/>
      <c r="DK448" s="327"/>
      <c r="DL448" s="327"/>
      <c r="DM448" s="327"/>
      <c r="DN448" s="327"/>
      <c r="DO448" s="327"/>
      <c r="DP448" s="327"/>
      <c r="DQ448" s="327"/>
      <c r="DR448" s="327"/>
      <c r="DS448" s="327"/>
      <c r="DT448" s="327"/>
      <c r="DU448" s="327"/>
      <c r="DV448" s="327"/>
      <c r="DW448" s="327"/>
      <c r="DX448" s="327"/>
      <c r="DY448" s="327"/>
      <c r="DZ448" s="327"/>
      <c r="EA448" s="327"/>
      <c r="EB448" s="327"/>
      <c r="EC448" s="327"/>
      <c r="ED448" s="327"/>
      <c r="EE448" s="327"/>
      <c r="EF448" s="327"/>
      <c r="EG448" s="327"/>
      <c r="EH448" s="327"/>
      <c r="EI448" s="327"/>
      <c r="EJ448" s="327"/>
      <c r="EK448" s="327"/>
      <c r="EL448" s="327"/>
      <c r="EM448" s="327"/>
      <c r="EN448" s="327"/>
      <c r="EO448" s="327"/>
      <c r="EP448" s="327"/>
      <c r="EQ448" s="327"/>
      <c r="ER448" s="327"/>
    </row>
    <row r="449" spans="1:148" s="328" customFormat="1" x14ac:dyDescent="0.3">
      <c r="A449" s="332"/>
      <c r="F449" s="367"/>
      <c r="H449" s="332"/>
      <c r="I449" s="490"/>
      <c r="J449" s="490"/>
      <c r="K449" s="368"/>
      <c r="M449" s="369"/>
      <c r="O449" s="512"/>
      <c r="P449" s="512"/>
      <c r="Q449" s="368"/>
      <c r="R449" s="332"/>
      <c r="S449" s="332"/>
      <c r="T449" s="327"/>
      <c r="U449" s="327"/>
      <c r="V449" s="327"/>
      <c r="W449" s="327"/>
      <c r="X449" s="327"/>
      <c r="Y449" s="327"/>
      <c r="Z449" s="327"/>
      <c r="AA449" s="327"/>
      <c r="AB449" s="327"/>
      <c r="AC449" s="327"/>
      <c r="AD449" s="327"/>
      <c r="AE449" s="327"/>
      <c r="AF449" s="327"/>
      <c r="AG449" s="327"/>
      <c r="AH449" s="327"/>
      <c r="AI449" s="327"/>
      <c r="AJ449" s="327"/>
      <c r="AK449" s="327"/>
      <c r="AL449" s="327"/>
      <c r="AM449" s="327"/>
      <c r="AN449" s="327"/>
      <c r="AO449" s="327"/>
      <c r="AP449" s="327"/>
      <c r="AQ449" s="327"/>
      <c r="AR449" s="327"/>
      <c r="AS449" s="327"/>
      <c r="AT449" s="327"/>
      <c r="AU449" s="327"/>
      <c r="AV449" s="327"/>
      <c r="AW449" s="327"/>
      <c r="AX449" s="327"/>
      <c r="AY449" s="327"/>
      <c r="AZ449" s="327"/>
      <c r="BA449" s="327"/>
      <c r="BB449" s="327"/>
      <c r="BC449" s="327"/>
      <c r="BD449" s="327"/>
      <c r="BE449" s="327"/>
      <c r="BF449" s="327"/>
      <c r="BG449" s="327"/>
      <c r="BH449" s="327"/>
      <c r="BI449" s="327"/>
      <c r="BJ449" s="327"/>
      <c r="BK449" s="327"/>
      <c r="BL449" s="327"/>
      <c r="BM449" s="327"/>
      <c r="BN449" s="327"/>
      <c r="BO449" s="327"/>
      <c r="BP449" s="327"/>
      <c r="BQ449" s="327"/>
      <c r="BR449" s="327"/>
      <c r="BS449" s="327"/>
      <c r="BT449" s="327"/>
      <c r="BU449" s="327"/>
      <c r="BV449" s="327"/>
      <c r="BW449" s="327"/>
      <c r="BX449" s="327"/>
      <c r="BY449" s="327"/>
      <c r="BZ449" s="327"/>
      <c r="CA449" s="327"/>
      <c r="CB449" s="327"/>
      <c r="CC449" s="327"/>
      <c r="CD449" s="327"/>
      <c r="CE449" s="327"/>
      <c r="CF449" s="327"/>
      <c r="CG449" s="327"/>
      <c r="CH449" s="327"/>
      <c r="CI449" s="327"/>
      <c r="CJ449" s="327"/>
      <c r="CK449" s="327"/>
      <c r="CL449" s="327"/>
      <c r="CM449" s="327"/>
      <c r="CN449" s="327"/>
      <c r="CO449" s="327"/>
      <c r="CP449" s="327"/>
      <c r="CQ449" s="327"/>
      <c r="CR449" s="327"/>
      <c r="CS449" s="327"/>
      <c r="CT449" s="327"/>
      <c r="CU449" s="327"/>
      <c r="CV449" s="327"/>
      <c r="CW449" s="327"/>
      <c r="CX449" s="327"/>
      <c r="CY449" s="327"/>
      <c r="CZ449" s="327"/>
      <c r="DA449" s="327"/>
      <c r="DB449" s="327"/>
      <c r="DC449" s="327"/>
      <c r="DD449" s="327"/>
      <c r="DE449" s="327"/>
      <c r="DF449" s="327"/>
      <c r="DG449" s="327"/>
      <c r="DH449" s="327"/>
      <c r="DI449" s="327"/>
      <c r="DJ449" s="327"/>
      <c r="DK449" s="327"/>
      <c r="DL449" s="327"/>
      <c r="DM449" s="327"/>
      <c r="DN449" s="327"/>
      <c r="DO449" s="327"/>
      <c r="DP449" s="327"/>
      <c r="DQ449" s="327"/>
      <c r="DR449" s="327"/>
      <c r="DS449" s="327"/>
      <c r="DT449" s="327"/>
      <c r="DU449" s="327"/>
      <c r="DV449" s="327"/>
      <c r="DW449" s="327"/>
      <c r="DX449" s="327"/>
      <c r="DY449" s="327"/>
      <c r="DZ449" s="327"/>
      <c r="EA449" s="327"/>
      <c r="EB449" s="327"/>
      <c r="EC449" s="327"/>
      <c r="ED449" s="327"/>
      <c r="EE449" s="327"/>
      <c r="EF449" s="327"/>
      <c r="EG449" s="327"/>
      <c r="EH449" s="327"/>
      <c r="EI449" s="327"/>
      <c r="EJ449" s="327"/>
      <c r="EK449" s="327"/>
      <c r="EL449" s="327"/>
      <c r="EM449" s="327"/>
      <c r="EN449" s="327"/>
      <c r="EO449" s="327"/>
      <c r="EP449" s="327"/>
      <c r="EQ449" s="327"/>
      <c r="ER449" s="327"/>
    </row>
    <row r="450" spans="1:148" s="328" customFormat="1" x14ac:dyDescent="0.3">
      <c r="A450" s="332"/>
      <c r="F450" s="367"/>
      <c r="H450" s="332"/>
      <c r="I450" s="490"/>
      <c r="J450" s="490"/>
      <c r="K450" s="368"/>
      <c r="M450" s="369"/>
      <c r="O450" s="512"/>
      <c r="P450" s="512"/>
      <c r="Q450" s="368"/>
      <c r="R450" s="332"/>
      <c r="S450" s="332"/>
      <c r="T450" s="327"/>
      <c r="U450" s="327"/>
      <c r="V450" s="327"/>
      <c r="W450" s="327"/>
      <c r="X450" s="327"/>
      <c r="Y450" s="327"/>
      <c r="Z450" s="327"/>
      <c r="AA450" s="327"/>
      <c r="AB450" s="327"/>
      <c r="AC450" s="327"/>
      <c r="AD450" s="327"/>
      <c r="AE450" s="327"/>
      <c r="AF450" s="327"/>
      <c r="AG450" s="327"/>
      <c r="AH450" s="327"/>
      <c r="AI450" s="327"/>
      <c r="AJ450" s="327"/>
      <c r="AK450" s="327"/>
      <c r="AL450" s="327"/>
      <c r="AM450" s="327"/>
      <c r="AN450" s="327"/>
      <c r="AO450" s="327"/>
      <c r="AP450" s="327"/>
      <c r="AQ450" s="327"/>
      <c r="AR450" s="327"/>
      <c r="AS450" s="327"/>
      <c r="AT450" s="327"/>
      <c r="AU450" s="327"/>
      <c r="AV450" s="327"/>
      <c r="AW450" s="327"/>
      <c r="AX450" s="327"/>
      <c r="AY450" s="327"/>
      <c r="AZ450" s="327"/>
      <c r="BA450" s="327"/>
      <c r="BB450" s="327"/>
      <c r="BC450" s="327"/>
      <c r="BD450" s="327"/>
      <c r="BE450" s="327"/>
      <c r="BF450" s="327"/>
      <c r="BG450" s="327"/>
      <c r="BH450" s="327"/>
      <c r="BI450" s="327"/>
      <c r="BJ450" s="327"/>
      <c r="BK450" s="327"/>
      <c r="BL450" s="327"/>
      <c r="BM450" s="327"/>
      <c r="BN450" s="327"/>
      <c r="BO450" s="327"/>
      <c r="BP450" s="327"/>
      <c r="BQ450" s="327"/>
      <c r="BR450" s="327"/>
      <c r="BS450" s="327"/>
      <c r="BT450" s="327"/>
      <c r="BU450" s="327"/>
      <c r="BV450" s="327"/>
      <c r="BW450" s="327"/>
      <c r="BX450" s="327"/>
      <c r="BY450" s="327"/>
      <c r="BZ450" s="327"/>
      <c r="CA450" s="327"/>
      <c r="CB450" s="327"/>
      <c r="CC450" s="327"/>
      <c r="CD450" s="327"/>
      <c r="CE450" s="327"/>
      <c r="CF450" s="327"/>
      <c r="CG450" s="327"/>
      <c r="CH450" s="327"/>
      <c r="CI450" s="327"/>
      <c r="CJ450" s="327"/>
      <c r="CK450" s="327"/>
      <c r="CL450" s="327"/>
      <c r="CM450" s="327"/>
      <c r="CN450" s="327"/>
      <c r="CO450" s="327"/>
      <c r="CP450" s="327"/>
      <c r="CQ450" s="327"/>
      <c r="CR450" s="327"/>
      <c r="CS450" s="327"/>
      <c r="CT450" s="327"/>
      <c r="CU450" s="327"/>
      <c r="CV450" s="327"/>
      <c r="CW450" s="327"/>
      <c r="CX450" s="327"/>
      <c r="CY450" s="327"/>
      <c r="CZ450" s="327"/>
      <c r="DA450" s="327"/>
      <c r="DB450" s="327"/>
      <c r="DC450" s="327"/>
      <c r="DD450" s="327"/>
      <c r="DE450" s="327"/>
      <c r="DF450" s="327"/>
      <c r="DG450" s="327"/>
      <c r="DH450" s="327"/>
      <c r="DI450" s="327"/>
      <c r="DJ450" s="327"/>
      <c r="DK450" s="327"/>
      <c r="DL450" s="327"/>
      <c r="DM450" s="327"/>
      <c r="DN450" s="327"/>
      <c r="DO450" s="327"/>
      <c r="DP450" s="327"/>
      <c r="DQ450" s="327"/>
      <c r="DR450" s="327"/>
      <c r="DS450" s="327"/>
      <c r="DT450" s="327"/>
      <c r="DU450" s="327"/>
      <c r="DV450" s="327"/>
      <c r="DW450" s="327"/>
      <c r="DX450" s="327"/>
      <c r="DY450" s="327"/>
      <c r="DZ450" s="327"/>
      <c r="EA450" s="327"/>
      <c r="EB450" s="327"/>
      <c r="EC450" s="327"/>
      <c r="ED450" s="327"/>
      <c r="EE450" s="327"/>
      <c r="EF450" s="327"/>
      <c r="EG450" s="327"/>
      <c r="EH450" s="327"/>
      <c r="EI450" s="327"/>
      <c r="EJ450" s="327"/>
      <c r="EK450" s="327"/>
      <c r="EL450" s="327"/>
      <c r="EM450" s="327"/>
      <c r="EN450" s="327"/>
      <c r="EO450" s="327"/>
      <c r="EP450" s="327"/>
      <c r="EQ450" s="327"/>
      <c r="ER450" s="327"/>
    </row>
    <row r="451" spans="1:148" s="328" customFormat="1" x14ac:dyDescent="0.3">
      <c r="A451" s="332"/>
      <c r="F451" s="367"/>
      <c r="H451" s="332"/>
      <c r="I451" s="490"/>
      <c r="J451" s="490"/>
      <c r="K451" s="368"/>
      <c r="M451" s="369"/>
      <c r="O451" s="512"/>
      <c r="P451" s="512"/>
      <c r="Q451" s="368"/>
      <c r="R451" s="332"/>
      <c r="S451" s="332"/>
      <c r="T451" s="327"/>
      <c r="U451" s="327"/>
      <c r="V451" s="327"/>
      <c r="W451" s="327"/>
      <c r="X451" s="327"/>
      <c r="Y451" s="327"/>
      <c r="Z451" s="327"/>
      <c r="AA451" s="327"/>
      <c r="AB451" s="327"/>
      <c r="AC451" s="327"/>
      <c r="AD451" s="327"/>
      <c r="AE451" s="327"/>
      <c r="AF451" s="327"/>
      <c r="AG451" s="327"/>
      <c r="AH451" s="327"/>
      <c r="AI451" s="327"/>
      <c r="AJ451" s="327"/>
      <c r="AK451" s="327"/>
      <c r="AL451" s="327"/>
      <c r="AM451" s="327"/>
      <c r="AN451" s="327"/>
      <c r="AO451" s="327"/>
      <c r="AP451" s="327"/>
      <c r="AQ451" s="327"/>
      <c r="AR451" s="327"/>
      <c r="AS451" s="327"/>
      <c r="AT451" s="327"/>
      <c r="AU451" s="327"/>
      <c r="AV451" s="327"/>
      <c r="AW451" s="327"/>
      <c r="AX451" s="327"/>
      <c r="AY451" s="327"/>
      <c r="AZ451" s="327"/>
      <c r="BA451" s="327"/>
      <c r="BB451" s="327"/>
      <c r="BC451" s="327"/>
      <c r="BD451" s="327"/>
      <c r="BE451" s="327"/>
      <c r="BF451" s="327"/>
      <c r="BG451" s="327"/>
      <c r="BH451" s="327"/>
      <c r="BI451" s="327"/>
      <c r="BJ451" s="327"/>
      <c r="BK451" s="327"/>
      <c r="BL451" s="327"/>
      <c r="BM451" s="327"/>
      <c r="BN451" s="327"/>
      <c r="BO451" s="327"/>
      <c r="BP451" s="327"/>
      <c r="BQ451" s="327"/>
      <c r="BR451" s="327"/>
      <c r="BS451" s="327"/>
      <c r="BT451" s="327"/>
      <c r="BU451" s="327"/>
      <c r="BV451" s="327"/>
      <c r="BW451" s="327"/>
      <c r="BX451" s="327"/>
      <c r="BY451" s="327"/>
      <c r="BZ451" s="327"/>
      <c r="CA451" s="327"/>
      <c r="CB451" s="327"/>
      <c r="CC451" s="327"/>
      <c r="CD451" s="327"/>
      <c r="CE451" s="327"/>
      <c r="CF451" s="327"/>
      <c r="CG451" s="327"/>
      <c r="CH451" s="327"/>
      <c r="CI451" s="327"/>
      <c r="CJ451" s="327"/>
      <c r="CK451" s="327"/>
      <c r="CL451" s="327"/>
      <c r="CM451" s="327"/>
      <c r="CN451" s="327"/>
      <c r="CO451" s="327"/>
      <c r="CP451" s="327"/>
      <c r="CQ451" s="327"/>
      <c r="CR451" s="327"/>
      <c r="CS451" s="327"/>
      <c r="CT451" s="327"/>
      <c r="CU451" s="327"/>
      <c r="CV451" s="327"/>
      <c r="CW451" s="327"/>
      <c r="CX451" s="327"/>
      <c r="CY451" s="327"/>
      <c r="CZ451" s="327"/>
      <c r="DA451" s="327"/>
      <c r="DB451" s="327"/>
      <c r="DC451" s="327"/>
      <c r="DD451" s="327"/>
      <c r="DE451" s="327"/>
      <c r="DF451" s="327"/>
      <c r="DG451" s="327"/>
      <c r="DH451" s="327"/>
      <c r="DI451" s="327"/>
      <c r="DJ451" s="327"/>
      <c r="DK451" s="327"/>
      <c r="DL451" s="327"/>
      <c r="DM451" s="327"/>
      <c r="DN451" s="327"/>
      <c r="DO451" s="327"/>
      <c r="DP451" s="327"/>
      <c r="DQ451" s="327"/>
      <c r="DR451" s="327"/>
      <c r="DS451" s="327"/>
      <c r="DT451" s="327"/>
      <c r="DU451" s="327"/>
      <c r="DV451" s="327"/>
      <c r="DW451" s="327"/>
      <c r="DX451" s="327"/>
      <c r="DY451" s="327"/>
      <c r="DZ451" s="327"/>
      <c r="EA451" s="327"/>
      <c r="EB451" s="327"/>
      <c r="EC451" s="327"/>
      <c r="ED451" s="327"/>
      <c r="EE451" s="327"/>
      <c r="EF451" s="327"/>
      <c r="EG451" s="327"/>
      <c r="EH451" s="327"/>
      <c r="EI451" s="327"/>
      <c r="EJ451" s="327"/>
      <c r="EK451" s="327"/>
      <c r="EL451" s="327"/>
      <c r="EM451" s="327"/>
      <c r="EN451" s="327"/>
      <c r="EO451" s="327"/>
      <c r="EP451" s="327"/>
      <c r="EQ451" s="327"/>
      <c r="ER451" s="327"/>
    </row>
    <row r="452" spans="1:148" s="328" customFormat="1" x14ac:dyDescent="0.3">
      <c r="A452" s="332"/>
      <c r="F452" s="367"/>
      <c r="H452" s="332"/>
      <c r="I452" s="490"/>
      <c r="J452" s="490"/>
      <c r="K452" s="368"/>
      <c r="M452" s="369"/>
      <c r="O452" s="512"/>
      <c r="P452" s="512"/>
      <c r="Q452" s="368"/>
      <c r="R452" s="332"/>
      <c r="S452" s="332"/>
      <c r="T452" s="327"/>
      <c r="U452" s="327"/>
      <c r="V452" s="327"/>
      <c r="W452" s="327"/>
      <c r="X452" s="327"/>
      <c r="Y452" s="327"/>
      <c r="Z452" s="327"/>
      <c r="AA452" s="327"/>
      <c r="AB452" s="327"/>
      <c r="AC452" s="327"/>
      <c r="AD452" s="327"/>
      <c r="AE452" s="327"/>
      <c r="AF452" s="327"/>
      <c r="AG452" s="327"/>
      <c r="AH452" s="327"/>
      <c r="AI452" s="327"/>
      <c r="AJ452" s="327"/>
      <c r="AK452" s="327"/>
      <c r="AL452" s="327"/>
      <c r="AM452" s="327"/>
      <c r="AN452" s="327"/>
      <c r="AO452" s="327"/>
      <c r="AP452" s="327"/>
      <c r="AQ452" s="327"/>
      <c r="AR452" s="327"/>
      <c r="AS452" s="327"/>
      <c r="AT452" s="327"/>
      <c r="AU452" s="327"/>
      <c r="AV452" s="327"/>
      <c r="AW452" s="327"/>
      <c r="AX452" s="327"/>
      <c r="AY452" s="327"/>
      <c r="AZ452" s="327"/>
      <c r="BA452" s="327"/>
      <c r="BB452" s="327"/>
      <c r="BC452" s="327"/>
      <c r="BD452" s="327"/>
      <c r="BE452" s="327"/>
      <c r="BF452" s="327"/>
      <c r="BG452" s="327"/>
      <c r="BH452" s="327"/>
      <c r="BI452" s="327"/>
      <c r="BJ452" s="327"/>
      <c r="BK452" s="327"/>
      <c r="BL452" s="327"/>
      <c r="BM452" s="327"/>
      <c r="BN452" s="327"/>
      <c r="BO452" s="327"/>
      <c r="BP452" s="327"/>
      <c r="BQ452" s="327"/>
      <c r="BR452" s="327"/>
      <c r="BS452" s="327"/>
      <c r="BT452" s="327"/>
      <c r="BU452" s="327"/>
      <c r="BV452" s="327"/>
      <c r="BW452" s="327"/>
      <c r="BX452" s="327"/>
      <c r="BY452" s="327"/>
      <c r="BZ452" s="327"/>
      <c r="CA452" s="327"/>
      <c r="CB452" s="327"/>
      <c r="CC452" s="327"/>
      <c r="CD452" s="327"/>
      <c r="CE452" s="327"/>
      <c r="CF452" s="327"/>
      <c r="CG452" s="327"/>
      <c r="CH452" s="327"/>
      <c r="CI452" s="327"/>
      <c r="CJ452" s="327"/>
      <c r="CK452" s="327"/>
      <c r="CL452" s="327"/>
      <c r="CM452" s="327"/>
      <c r="CN452" s="327"/>
      <c r="CO452" s="327"/>
      <c r="CP452" s="327"/>
      <c r="CQ452" s="327"/>
      <c r="CR452" s="327"/>
      <c r="CS452" s="327"/>
      <c r="CT452" s="327"/>
      <c r="CU452" s="327"/>
      <c r="CV452" s="327"/>
      <c r="CW452" s="327"/>
      <c r="CX452" s="327"/>
      <c r="CY452" s="327"/>
      <c r="CZ452" s="327"/>
      <c r="DA452" s="327"/>
      <c r="DB452" s="327"/>
      <c r="DC452" s="327"/>
      <c r="DD452" s="327"/>
      <c r="DE452" s="327"/>
      <c r="DF452" s="327"/>
      <c r="DG452" s="327"/>
      <c r="DH452" s="327"/>
      <c r="DI452" s="327"/>
      <c r="DJ452" s="327"/>
      <c r="DK452" s="327"/>
      <c r="DL452" s="327"/>
      <c r="DM452" s="327"/>
      <c r="DN452" s="327"/>
      <c r="DO452" s="327"/>
      <c r="DP452" s="327"/>
      <c r="DQ452" s="327"/>
      <c r="DR452" s="327"/>
      <c r="DS452" s="327"/>
      <c r="DT452" s="327"/>
      <c r="DU452" s="327"/>
      <c r="DV452" s="327"/>
      <c r="DW452" s="327"/>
      <c r="DX452" s="327"/>
      <c r="DY452" s="327"/>
      <c r="DZ452" s="327"/>
      <c r="EA452" s="327"/>
      <c r="EB452" s="327"/>
      <c r="EC452" s="327"/>
      <c r="ED452" s="327"/>
      <c r="EE452" s="327"/>
      <c r="EF452" s="327"/>
      <c r="EG452" s="327"/>
      <c r="EH452" s="327"/>
      <c r="EI452" s="327"/>
      <c r="EJ452" s="327"/>
      <c r="EK452" s="327"/>
      <c r="EL452" s="327"/>
      <c r="EM452" s="327"/>
      <c r="EN452" s="327"/>
      <c r="EO452" s="327"/>
      <c r="EP452" s="327"/>
      <c r="EQ452" s="327"/>
      <c r="ER452" s="327"/>
    </row>
    <row r="453" spans="1:148" s="328" customFormat="1" x14ac:dyDescent="0.3">
      <c r="A453" s="332"/>
      <c r="F453" s="367"/>
      <c r="H453" s="332"/>
      <c r="I453" s="490"/>
      <c r="J453" s="490"/>
      <c r="K453" s="368"/>
      <c r="M453" s="369"/>
      <c r="O453" s="512"/>
      <c r="P453" s="512"/>
      <c r="Q453" s="368"/>
      <c r="R453" s="332"/>
      <c r="S453" s="332"/>
      <c r="T453" s="327"/>
      <c r="U453" s="327"/>
      <c r="V453" s="327"/>
      <c r="W453" s="327"/>
      <c r="X453" s="327"/>
      <c r="Y453" s="327"/>
      <c r="Z453" s="327"/>
      <c r="AA453" s="327"/>
      <c r="AB453" s="327"/>
      <c r="AC453" s="327"/>
      <c r="AD453" s="327"/>
      <c r="AE453" s="327"/>
      <c r="AF453" s="327"/>
      <c r="AG453" s="327"/>
      <c r="AH453" s="327"/>
      <c r="AI453" s="327"/>
      <c r="AJ453" s="327"/>
      <c r="AK453" s="327"/>
      <c r="AL453" s="327"/>
      <c r="AM453" s="327"/>
      <c r="AN453" s="327"/>
      <c r="AO453" s="327"/>
      <c r="AP453" s="327"/>
      <c r="AQ453" s="327"/>
      <c r="AR453" s="327"/>
      <c r="AS453" s="327"/>
      <c r="AT453" s="327"/>
      <c r="AU453" s="327"/>
      <c r="AV453" s="327"/>
      <c r="AW453" s="327"/>
      <c r="AX453" s="327"/>
      <c r="AY453" s="327"/>
      <c r="AZ453" s="327"/>
      <c r="BA453" s="327"/>
      <c r="BB453" s="327"/>
      <c r="BC453" s="327"/>
      <c r="BD453" s="327"/>
      <c r="BE453" s="327"/>
      <c r="BF453" s="327"/>
      <c r="BG453" s="327"/>
      <c r="BH453" s="327"/>
      <c r="BI453" s="327"/>
      <c r="BJ453" s="327"/>
      <c r="BK453" s="327"/>
      <c r="BL453" s="327"/>
      <c r="BM453" s="327"/>
      <c r="BN453" s="327"/>
      <c r="BO453" s="327"/>
      <c r="BP453" s="327"/>
      <c r="BQ453" s="327"/>
      <c r="BR453" s="327"/>
      <c r="BS453" s="327"/>
      <c r="BT453" s="327"/>
      <c r="BU453" s="327"/>
      <c r="BV453" s="327"/>
      <c r="BW453" s="327"/>
      <c r="BX453" s="327"/>
      <c r="BY453" s="327"/>
      <c r="BZ453" s="327"/>
      <c r="CA453" s="327"/>
      <c r="CB453" s="327"/>
      <c r="CC453" s="327"/>
      <c r="CD453" s="327"/>
      <c r="CE453" s="327"/>
      <c r="CF453" s="327"/>
      <c r="CG453" s="327"/>
      <c r="CH453" s="327"/>
      <c r="CI453" s="327"/>
      <c r="CJ453" s="327"/>
      <c r="CK453" s="327"/>
      <c r="CL453" s="327"/>
      <c r="CM453" s="327"/>
      <c r="CN453" s="327"/>
      <c r="CO453" s="327"/>
      <c r="CP453" s="327"/>
      <c r="CQ453" s="327"/>
      <c r="CR453" s="327"/>
      <c r="CS453" s="327"/>
      <c r="CT453" s="327"/>
      <c r="CU453" s="327"/>
      <c r="CV453" s="327"/>
      <c r="CW453" s="327"/>
      <c r="CX453" s="327"/>
      <c r="CY453" s="327"/>
      <c r="CZ453" s="327"/>
      <c r="DA453" s="327"/>
      <c r="DB453" s="327"/>
      <c r="DC453" s="327"/>
      <c r="DD453" s="327"/>
      <c r="DE453" s="327"/>
      <c r="DF453" s="327"/>
      <c r="DG453" s="327"/>
      <c r="DH453" s="327"/>
      <c r="DI453" s="327"/>
      <c r="DJ453" s="327"/>
      <c r="DK453" s="327"/>
      <c r="DL453" s="327"/>
      <c r="DM453" s="327"/>
      <c r="DN453" s="327"/>
      <c r="DO453" s="327"/>
      <c r="DP453" s="327"/>
      <c r="DQ453" s="327"/>
      <c r="DR453" s="327"/>
      <c r="DS453" s="327"/>
      <c r="DT453" s="327"/>
      <c r="DU453" s="327"/>
      <c r="DV453" s="327"/>
      <c r="DW453" s="327"/>
      <c r="DX453" s="327"/>
      <c r="DY453" s="327"/>
      <c r="DZ453" s="327"/>
      <c r="EA453" s="327"/>
      <c r="EB453" s="327"/>
      <c r="EC453" s="327"/>
      <c r="ED453" s="327"/>
      <c r="EE453" s="327"/>
      <c r="EF453" s="327"/>
      <c r="EG453" s="327"/>
      <c r="EH453" s="327"/>
      <c r="EI453" s="327"/>
      <c r="EJ453" s="327"/>
      <c r="EK453" s="327"/>
      <c r="EL453" s="327"/>
      <c r="EM453" s="327"/>
      <c r="EN453" s="327"/>
      <c r="EO453" s="327"/>
      <c r="EP453" s="327"/>
      <c r="EQ453" s="327"/>
      <c r="ER453" s="327"/>
    </row>
    <row r="454" spans="1:148" s="328" customFormat="1" x14ac:dyDescent="0.3">
      <c r="A454" s="332"/>
      <c r="F454" s="367"/>
      <c r="H454" s="332"/>
      <c r="I454" s="490"/>
      <c r="J454" s="490"/>
      <c r="K454" s="368"/>
      <c r="M454" s="369"/>
      <c r="O454" s="512"/>
      <c r="P454" s="512"/>
      <c r="Q454" s="368"/>
      <c r="R454" s="332"/>
      <c r="S454" s="332"/>
      <c r="T454" s="327"/>
      <c r="U454" s="327"/>
      <c r="V454" s="327"/>
      <c r="W454" s="327"/>
      <c r="X454" s="327"/>
      <c r="Y454" s="327"/>
      <c r="Z454" s="327"/>
      <c r="AA454" s="327"/>
      <c r="AB454" s="327"/>
      <c r="AC454" s="327"/>
      <c r="AD454" s="327"/>
      <c r="AE454" s="327"/>
      <c r="AF454" s="327"/>
      <c r="AG454" s="327"/>
      <c r="AH454" s="327"/>
      <c r="AI454" s="327"/>
      <c r="AJ454" s="327"/>
      <c r="AK454" s="327"/>
      <c r="AL454" s="327"/>
      <c r="AM454" s="327"/>
      <c r="AN454" s="327"/>
      <c r="AO454" s="327"/>
      <c r="AP454" s="327"/>
      <c r="AQ454" s="327"/>
      <c r="AR454" s="327"/>
      <c r="AS454" s="327"/>
      <c r="AT454" s="327"/>
      <c r="AU454" s="327"/>
      <c r="AV454" s="327"/>
      <c r="AW454" s="327"/>
      <c r="AX454" s="327"/>
      <c r="AY454" s="327"/>
      <c r="AZ454" s="327"/>
      <c r="BA454" s="327"/>
      <c r="BB454" s="327"/>
      <c r="BC454" s="327"/>
      <c r="BD454" s="327"/>
      <c r="BE454" s="327"/>
      <c r="BF454" s="327"/>
      <c r="BG454" s="327"/>
      <c r="BH454" s="327"/>
      <c r="BI454" s="327"/>
      <c r="BJ454" s="327"/>
      <c r="BK454" s="327"/>
      <c r="BL454" s="327"/>
      <c r="BM454" s="327"/>
      <c r="BN454" s="327"/>
      <c r="BO454" s="327"/>
      <c r="BP454" s="327"/>
      <c r="BQ454" s="327"/>
      <c r="BR454" s="327"/>
      <c r="BS454" s="327"/>
      <c r="BT454" s="327"/>
      <c r="BU454" s="327"/>
      <c r="BV454" s="327"/>
      <c r="BW454" s="327"/>
      <c r="BX454" s="327"/>
      <c r="BY454" s="327"/>
      <c r="BZ454" s="327"/>
      <c r="CA454" s="327"/>
      <c r="CB454" s="327"/>
      <c r="CC454" s="327"/>
      <c r="CD454" s="327"/>
      <c r="CE454" s="327"/>
      <c r="CF454" s="327"/>
      <c r="CG454" s="327"/>
      <c r="CH454" s="327"/>
      <c r="CI454" s="327"/>
      <c r="CJ454" s="327"/>
      <c r="CK454" s="327"/>
      <c r="CL454" s="327"/>
      <c r="CM454" s="327"/>
      <c r="CN454" s="327"/>
      <c r="CO454" s="327"/>
      <c r="CP454" s="327"/>
      <c r="CQ454" s="327"/>
      <c r="CR454" s="327"/>
      <c r="CS454" s="327"/>
      <c r="CT454" s="327"/>
      <c r="CU454" s="327"/>
      <c r="CV454" s="327"/>
      <c r="CW454" s="327"/>
      <c r="CX454" s="327"/>
      <c r="CY454" s="327"/>
      <c r="CZ454" s="327"/>
      <c r="DA454" s="327"/>
      <c r="DB454" s="327"/>
      <c r="DC454" s="327"/>
      <c r="DD454" s="327"/>
      <c r="DE454" s="327"/>
      <c r="DF454" s="327"/>
      <c r="DG454" s="327"/>
      <c r="DH454" s="327"/>
      <c r="DI454" s="327"/>
      <c r="DJ454" s="327"/>
      <c r="DK454" s="327"/>
      <c r="DL454" s="327"/>
      <c r="DM454" s="327"/>
      <c r="DN454" s="327"/>
      <c r="DO454" s="327"/>
      <c r="DP454" s="327"/>
      <c r="DQ454" s="327"/>
      <c r="DR454" s="327"/>
      <c r="DS454" s="327"/>
      <c r="DT454" s="327"/>
      <c r="DU454" s="327"/>
      <c r="DV454" s="327"/>
      <c r="DW454" s="327"/>
      <c r="DX454" s="327"/>
      <c r="DY454" s="327"/>
      <c r="DZ454" s="327"/>
      <c r="EA454" s="327"/>
      <c r="EB454" s="327"/>
      <c r="EC454" s="327"/>
      <c r="ED454" s="327"/>
      <c r="EE454" s="327"/>
      <c r="EF454" s="327"/>
      <c r="EG454" s="327"/>
      <c r="EH454" s="327"/>
      <c r="EI454" s="327"/>
      <c r="EJ454" s="327"/>
      <c r="EK454" s="327"/>
      <c r="EL454" s="327"/>
      <c r="EM454" s="327"/>
      <c r="EN454" s="327"/>
      <c r="EO454" s="327"/>
      <c r="EP454" s="327"/>
      <c r="EQ454" s="327"/>
      <c r="ER454" s="327"/>
    </row>
    <row r="455" spans="1:148" s="328" customFormat="1" x14ac:dyDescent="0.3">
      <c r="A455" s="332"/>
      <c r="F455" s="367"/>
      <c r="H455" s="332"/>
      <c r="I455" s="490"/>
      <c r="J455" s="490"/>
      <c r="K455" s="368"/>
      <c r="M455" s="369"/>
      <c r="O455" s="512"/>
      <c r="P455" s="512"/>
      <c r="Q455" s="368"/>
      <c r="R455" s="332"/>
      <c r="S455" s="332"/>
      <c r="T455" s="327"/>
      <c r="U455" s="327"/>
      <c r="V455" s="327"/>
      <c r="W455" s="327"/>
      <c r="X455" s="327"/>
      <c r="Y455" s="327"/>
      <c r="Z455" s="327"/>
      <c r="AA455" s="327"/>
      <c r="AB455" s="327"/>
      <c r="AC455" s="327"/>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L455" s="327"/>
      <c r="BM455" s="327"/>
      <c r="BN455" s="327"/>
      <c r="BO455" s="327"/>
      <c r="BP455" s="327"/>
      <c r="BQ455" s="327"/>
      <c r="BR455" s="327"/>
      <c r="BS455" s="327"/>
      <c r="BT455" s="327"/>
      <c r="BU455" s="327"/>
      <c r="BV455" s="327"/>
      <c r="BW455" s="327"/>
      <c r="BX455" s="327"/>
      <c r="BY455" s="327"/>
      <c r="BZ455" s="327"/>
      <c r="CA455" s="327"/>
      <c r="CB455" s="327"/>
      <c r="CC455" s="327"/>
      <c r="CD455" s="327"/>
      <c r="CE455" s="327"/>
      <c r="CF455" s="327"/>
      <c r="CG455" s="327"/>
      <c r="CH455" s="327"/>
      <c r="CI455" s="327"/>
      <c r="CJ455" s="327"/>
      <c r="CK455" s="327"/>
      <c r="CL455" s="327"/>
      <c r="CM455" s="327"/>
      <c r="CN455" s="327"/>
      <c r="CO455" s="327"/>
      <c r="CP455" s="327"/>
      <c r="CQ455" s="327"/>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DZ455" s="327"/>
      <c r="EA455" s="327"/>
      <c r="EB455" s="327"/>
      <c r="EC455" s="327"/>
      <c r="ED455" s="327"/>
      <c r="EE455" s="327"/>
      <c r="EF455" s="327"/>
      <c r="EG455" s="327"/>
      <c r="EH455" s="327"/>
      <c r="EI455" s="327"/>
      <c r="EJ455" s="327"/>
      <c r="EK455" s="327"/>
      <c r="EL455" s="327"/>
      <c r="EM455" s="327"/>
      <c r="EN455" s="327"/>
      <c r="EO455" s="327"/>
      <c r="EP455" s="327"/>
      <c r="EQ455" s="327"/>
      <c r="ER455" s="327"/>
    </row>
    <row r="456" spans="1:148" s="328" customFormat="1" x14ac:dyDescent="0.3">
      <c r="A456" s="332"/>
      <c r="F456" s="367"/>
      <c r="H456" s="332"/>
      <c r="I456" s="490"/>
      <c r="J456" s="490"/>
      <c r="K456" s="368"/>
      <c r="M456" s="369"/>
      <c r="O456" s="512"/>
      <c r="P456" s="512"/>
      <c r="Q456" s="368"/>
      <c r="R456" s="332"/>
      <c r="S456" s="332"/>
      <c r="T456" s="327"/>
      <c r="U456" s="327"/>
      <c r="V456" s="327"/>
      <c r="W456" s="327"/>
      <c r="X456" s="327"/>
      <c r="Y456" s="327"/>
      <c r="Z456" s="327"/>
      <c r="AA456" s="327"/>
      <c r="AB456" s="327"/>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L456" s="327"/>
      <c r="BM456" s="327"/>
      <c r="BN456" s="327"/>
      <c r="BO456" s="327"/>
      <c r="BP456" s="327"/>
      <c r="BQ456" s="327"/>
      <c r="BR456" s="327"/>
      <c r="BS456" s="327"/>
      <c r="BT456" s="327"/>
      <c r="BU456" s="327"/>
      <c r="BV456" s="327"/>
      <c r="BW456" s="327"/>
      <c r="BX456" s="327"/>
      <c r="BY456" s="327"/>
      <c r="BZ456" s="327"/>
      <c r="CA456" s="327"/>
      <c r="CB456" s="327"/>
      <c r="CC456" s="327"/>
      <c r="CD456" s="327"/>
      <c r="CE456" s="327"/>
      <c r="CF456" s="327"/>
      <c r="CG456" s="327"/>
      <c r="CH456" s="327"/>
      <c r="CI456" s="327"/>
      <c r="CJ456" s="327"/>
      <c r="CK456" s="327"/>
      <c r="CL456" s="327"/>
      <c r="CM456" s="327"/>
      <c r="CN456" s="327"/>
      <c r="CO456" s="327"/>
      <c r="CP456" s="327"/>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DZ456" s="327"/>
      <c r="EA456" s="327"/>
      <c r="EB456" s="327"/>
      <c r="EC456" s="327"/>
      <c r="ED456" s="327"/>
      <c r="EE456" s="327"/>
      <c r="EF456" s="327"/>
      <c r="EG456" s="327"/>
      <c r="EH456" s="327"/>
      <c r="EI456" s="327"/>
      <c r="EJ456" s="327"/>
      <c r="EK456" s="327"/>
      <c r="EL456" s="327"/>
      <c r="EM456" s="327"/>
      <c r="EN456" s="327"/>
      <c r="EO456" s="327"/>
      <c r="EP456" s="327"/>
      <c r="EQ456" s="327"/>
      <c r="ER456" s="327"/>
    </row>
    <row r="457" spans="1:148" s="328" customFormat="1" x14ac:dyDescent="0.3">
      <c r="A457" s="332"/>
      <c r="F457" s="367"/>
      <c r="H457" s="332"/>
      <c r="I457" s="490"/>
      <c r="J457" s="490"/>
      <c r="K457" s="368"/>
      <c r="M457" s="369"/>
      <c r="O457" s="512"/>
      <c r="P457" s="512"/>
      <c r="Q457" s="368"/>
      <c r="R457" s="332"/>
      <c r="S457" s="332"/>
      <c r="T457" s="327"/>
      <c r="U457" s="327"/>
      <c r="V457" s="327"/>
      <c r="W457" s="327"/>
      <c r="X457" s="327"/>
      <c r="Y457" s="327"/>
      <c r="Z457" s="327"/>
      <c r="AA457" s="327"/>
      <c r="AB457" s="327"/>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L457" s="327"/>
      <c r="BM457" s="327"/>
      <c r="BN457" s="327"/>
      <c r="BO457" s="327"/>
      <c r="BP457" s="327"/>
      <c r="BQ457" s="327"/>
      <c r="BR457" s="327"/>
      <c r="BS457" s="327"/>
      <c r="BT457" s="327"/>
      <c r="BU457" s="327"/>
      <c r="BV457" s="327"/>
      <c r="BW457" s="327"/>
      <c r="BX457" s="327"/>
      <c r="BY457" s="327"/>
      <c r="BZ457" s="327"/>
      <c r="CA457" s="327"/>
      <c r="CB457" s="327"/>
      <c r="CC457" s="327"/>
      <c r="CD457" s="327"/>
      <c r="CE457" s="327"/>
      <c r="CF457" s="327"/>
      <c r="CG457" s="327"/>
      <c r="CH457" s="327"/>
      <c r="CI457" s="327"/>
      <c r="CJ457" s="327"/>
      <c r="CK457" s="327"/>
      <c r="CL457" s="327"/>
      <c r="CM457" s="327"/>
      <c r="CN457" s="327"/>
      <c r="CO457" s="327"/>
      <c r="CP457" s="327"/>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DZ457" s="327"/>
      <c r="EA457" s="327"/>
      <c r="EB457" s="327"/>
      <c r="EC457" s="327"/>
      <c r="ED457" s="327"/>
      <c r="EE457" s="327"/>
      <c r="EF457" s="327"/>
      <c r="EG457" s="327"/>
      <c r="EH457" s="327"/>
      <c r="EI457" s="327"/>
      <c r="EJ457" s="327"/>
      <c r="EK457" s="327"/>
      <c r="EL457" s="327"/>
      <c r="EM457" s="327"/>
      <c r="EN457" s="327"/>
      <c r="EO457" s="327"/>
      <c r="EP457" s="327"/>
      <c r="EQ457" s="327"/>
      <c r="ER457" s="327"/>
    </row>
    <row r="458" spans="1:148" s="328" customFormat="1" x14ac:dyDescent="0.3">
      <c r="A458" s="332"/>
      <c r="F458" s="367"/>
      <c r="H458" s="332"/>
      <c r="I458" s="490"/>
      <c r="J458" s="490"/>
      <c r="K458" s="368"/>
      <c r="M458" s="369"/>
      <c r="O458" s="512"/>
      <c r="P458" s="512"/>
      <c r="Q458" s="368"/>
      <c r="R458" s="332"/>
      <c r="S458" s="332"/>
      <c r="T458" s="327"/>
      <c r="U458" s="327"/>
      <c r="V458" s="327"/>
      <c r="W458" s="327"/>
      <c r="X458" s="327"/>
      <c r="Y458" s="327"/>
      <c r="Z458" s="327"/>
      <c r="AA458" s="327"/>
      <c r="AB458" s="327"/>
      <c r="AC458" s="327"/>
      <c r="AD458" s="327"/>
      <c r="AE458" s="327"/>
      <c r="AF458" s="327"/>
      <c r="AG458" s="327"/>
      <c r="AH458" s="327"/>
      <c r="AI458" s="327"/>
      <c r="AJ458" s="327"/>
      <c r="AK458" s="327"/>
      <c r="AL458" s="327"/>
      <c r="AM458" s="327"/>
      <c r="AN458" s="327"/>
      <c r="AO458" s="327"/>
      <c r="AP458" s="327"/>
      <c r="AQ458" s="327"/>
      <c r="AR458" s="327"/>
      <c r="AS458" s="327"/>
      <c r="AT458" s="327"/>
      <c r="AU458" s="327"/>
      <c r="AV458" s="327"/>
      <c r="AW458" s="327"/>
      <c r="AX458" s="327"/>
      <c r="AY458" s="327"/>
      <c r="AZ458" s="327"/>
      <c r="BA458" s="327"/>
      <c r="BB458" s="327"/>
      <c r="BC458" s="327"/>
      <c r="BD458" s="327"/>
      <c r="BE458" s="327"/>
      <c r="BF458" s="327"/>
      <c r="BG458" s="327"/>
      <c r="BH458" s="327"/>
      <c r="BI458" s="327"/>
      <c r="BJ458" s="327"/>
      <c r="BK458" s="327"/>
      <c r="BL458" s="327"/>
      <c r="BM458" s="327"/>
      <c r="BN458" s="327"/>
      <c r="BO458" s="327"/>
      <c r="BP458" s="327"/>
      <c r="BQ458" s="327"/>
      <c r="BR458" s="327"/>
      <c r="BS458" s="327"/>
      <c r="BT458" s="327"/>
      <c r="BU458" s="327"/>
      <c r="BV458" s="327"/>
      <c r="BW458" s="327"/>
      <c r="BX458" s="327"/>
      <c r="BY458" s="327"/>
      <c r="BZ458" s="327"/>
      <c r="CA458" s="327"/>
      <c r="CB458" s="327"/>
      <c r="CC458" s="327"/>
      <c r="CD458" s="327"/>
      <c r="CE458" s="327"/>
      <c r="CF458" s="327"/>
      <c r="CG458" s="327"/>
      <c r="CH458" s="327"/>
      <c r="CI458" s="327"/>
      <c r="CJ458" s="327"/>
      <c r="CK458" s="327"/>
      <c r="CL458" s="327"/>
      <c r="CM458" s="327"/>
      <c r="CN458" s="327"/>
      <c r="CO458" s="327"/>
      <c r="CP458" s="327"/>
      <c r="CQ458" s="327"/>
      <c r="CR458" s="327"/>
      <c r="CS458" s="327"/>
      <c r="CT458" s="327"/>
      <c r="CU458" s="327"/>
      <c r="CV458" s="327"/>
      <c r="CW458" s="327"/>
      <c r="CX458" s="327"/>
      <c r="CY458" s="327"/>
      <c r="CZ458" s="327"/>
      <c r="DA458" s="327"/>
      <c r="DB458" s="327"/>
      <c r="DC458" s="327"/>
      <c r="DD458" s="327"/>
      <c r="DE458" s="327"/>
      <c r="DF458" s="327"/>
      <c r="DG458" s="327"/>
      <c r="DH458" s="327"/>
      <c r="DI458" s="327"/>
      <c r="DJ458" s="327"/>
      <c r="DK458" s="327"/>
      <c r="DL458" s="327"/>
      <c r="DM458" s="327"/>
      <c r="DN458" s="327"/>
      <c r="DO458" s="327"/>
      <c r="DP458" s="327"/>
      <c r="DQ458" s="327"/>
      <c r="DR458" s="327"/>
      <c r="DS458" s="327"/>
      <c r="DT458" s="327"/>
      <c r="DU458" s="327"/>
      <c r="DV458" s="327"/>
      <c r="DW458" s="327"/>
      <c r="DX458" s="327"/>
      <c r="DY458" s="327"/>
      <c r="DZ458" s="327"/>
      <c r="EA458" s="327"/>
      <c r="EB458" s="327"/>
      <c r="EC458" s="327"/>
      <c r="ED458" s="327"/>
      <c r="EE458" s="327"/>
      <c r="EF458" s="327"/>
      <c r="EG458" s="327"/>
      <c r="EH458" s="327"/>
      <c r="EI458" s="327"/>
      <c r="EJ458" s="327"/>
      <c r="EK458" s="327"/>
      <c r="EL458" s="327"/>
      <c r="EM458" s="327"/>
      <c r="EN458" s="327"/>
      <c r="EO458" s="327"/>
      <c r="EP458" s="327"/>
      <c r="EQ458" s="327"/>
      <c r="ER458" s="327"/>
    </row>
    <row r="459" spans="1:148" s="328" customFormat="1" x14ac:dyDescent="0.3">
      <c r="A459" s="332"/>
      <c r="F459" s="367"/>
      <c r="H459" s="332"/>
      <c r="I459" s="490"/>
      <c r="J459" s="490"/>
      <c r="K459" s="368"/>
      <c r="M459" s="369"/>
      <c r="O459" s="512"/>
      <c r="P459" s="512"/>
      <c r="Q459" s="368"/>
      <c r="R459" s="332"/>
      <c r="S459" s="332"/>
      <c r="T459" s="327"/>
      <c r="U459" s="327"/>
      <c r="V459" s="327"/>
      <c r="W459" s="327"/>
      <c r="X459" s="327"/>
      <c r="Y459" s="327"/>
      <c r="Z459" s="327"/>
      <c r="AA459" s="327"/>
      <c r="AB459" s="327"/>
      <c r="AC459" s="327"/>
      <c r="AD459" s="327"/>
      <c r="AE459" s="327"/>
      <c r="AF459" s="327"/>
      <c r="AG459" s="327"/>
      <c r="AH459" s="327"/>
      <c r="AI459" s="327"/>
      <c r="AJ459" s="327"/>
      <c r="AK459" s="327"/>
      <c r="AL459" s="327"/>
      <c r="AM459" s="327"/>
      <c r="AN459" s="327"/>
      <c r="AO459" s="327"/>
      <c r="AP459" s="327"/>
      <c r="AQ459" s="327"/>
      <c r="AR459" s="327"/>
      <c r="AS459" s="327"/>
      <c r="AT459" s="327"/>
      <c r="AU459" s="327"/>
      <c r="AV459" s="327"/>
      <c r="AW459" s="327"/>
      <c r="AX459" s="327"/>
      <c r="AY459" s="327"/>
      <c r="AZ459" s="327"/>
      <c r="BA459" s="327"/>
      <c r="BB459" s="327"/>
      <c r="BC459" s="327"/>
      <c r="BD459" s="327"/>
      <c r="BE459" s="327"/>
      <c r="BF459" s="327"/>
      <c r="BG459" s="327"/>
      <c r="BH459" s="327"/>
      <c r="BI459" s="327"/>
      <c r="BJ459" s="327"/>
      <c r="BK459" s="327"/>
      <c r="BL459" s="327"/>
      <c r="BM459" s="327"/>
      <c r="BN459" s="327"/>
      <c r="BO459" s="327"/>
      <c r="BP459" s="327"/>
      <c r="BQ459" s="327"/>
      <c r="BR459" s="327"/>
      <c r="BS459" s="327"/>
      <c r="BT459" s="327"/>
      <c r="BU459" s="327"/>
      <c r="BV459" s="327"/>
      <c r="BW459" s="327"/>
      <c r="BX459" s="327"/>
      <c r="BY459" s="327"/>
      <c r="BZ459" s="327"/>
      <c r="CA459" s="327"/>
      <c r="CB459" s="327"/>
      <c r="CC459" s="327"/>
      <c r="CD459" s="327"/>
      <c r="CE459" s="327"/>
      <c r="CF459" s="327"/>
      <c r="CG459" s="327"/>
      <c r="CH459" s="327"/>
      <c r="CI459" s="327"/>
      <c r="CJ459" s="327"/>
      <c r="CK459" s="327"/>
      <c r="CL459" s="327"/>
      <c r="CM459" s="327"/>
      <c r="CN459" s="327"/>
      <c r="CO459" s="327"/>
      <c r="CP459" s="327"/>
      <c r="CQ459" s="327"/>
      <c r="CR459" s="327"/>
      <c r="CS459" s="327"/>
      <c r="CT459" s="327"/>
      <c r="CU459" s="327"/>
      <c r="CV459" s="327"/>
      <c r="CW459" s="327"/>
      <c r="CX459" s="327"/>
      <c r="CY459" s="327"/>
      <c r="CZ459" s="327"/>
      <c r="DA459" s="327"/>
      <c r="DB459" s="327"/>
      <c r="DC459" s="327"/>
      <c r="DD459" s="327"/>
      <c r="DE459" s="327"/>
      <c r="DF459" s="327"/>
      <c r="DG459" s="327"/>
      <c r="DH459" s="327"/>
      <c r="DI459" s="327"/>
      <c r="DJ459" s="327"/>
      <c r="DK459" s="327"/>
      <c r="DL459" s="327"/>
      <c r="DM459" s="327"/>
      <c r="DN459" s="327"/>
      <c r="DO459" s="327"/>
      <c r="DP459" s="327"/>
      <c r="DQ459" s="327"/>
      <c r="DR459" s="327"/>
      <c r="DS459" s="327"/>
      <c r="DT459" s="327"/>
      <c r="DU459" s="327"/>
      <c r="DV459" s="327"/>
      <c r="DW459" s="327"/>
      <c r="DX459" s="327"/>
      <c r="DY459" s="327"/>
      <c r="DZ459" s="327"/>
      <c r="EA459" s="327"/>
      <c r="EB459" s="327"/>
      <c r="EC459" s="327"/>
      <c r="ED459" s="327"/>
      <c r="EE459" s="327"/>
      <c r="EF459" s="327"/>
      <c r="EG459" s="327"/>
      <c r="EH459" s="327"/>
      <c r="EI459" s="327"/>
      <c r="EJ459" s="327"/>
      <c r="EK459" s="327"/>
      <c r="EL459" s="327"/>
      <c r="EM459" s="327"/>
      <c r="EN459" s="327"/>
      <c r="EO459" s="327"/>
      <c r="EP459" s="327"/>
      <c r="EQ459" s="327"/>
      <c r="ER459" s="327"/>
    </row>
    <row r="460" spans="1:148" s="328" customFormat="1" x14ac:dyDescent="0.3">
      <c r="A460" s="332"/>
      <c r="F460" s="367"/>
      <c r="H460" s="332"/>
      <c r="I460" s="490"/>
      <c r="J460" s="490"/>
      <c r="K460" s="368"/>
      <c r="M460" s="369"/>
      <c r="O460" s="512"/>
      <c r="P460" s="512"/>
      <c r="Q460" s="368"/>
      <c r="R460" s="332"/>
      <c r="S460" s="332"/>
      <c r="T460" s="327"/>
      <c r="U460" s="327"/>
      <c r="V460" s="327"/>
      <c r="W460" s="327"/>
      <c r="X460" s="327"/>
      <c r="Y460" s="327"/>
      <c r="Z460" s="327"/>
      <c r="AA460" s="327"/>
      <c r="AB460" s="327"/>
      <c r="AC460" s="327"/>
      <c r="AD460" s="327"/>
      <c r="AE460" s="327"/>
      <c r="AF460" s="327"/>
      <c r="AG460" s="327"/>
      <c r="AH460" s="327"/>
      <c r="AI460" s="327"/>
      <c r="AJ460" s="327"/>
      <c r="AK460" s="327"/>
      <c r="AL460" s="327"/>
      <c r="AM460" s="327"/>
      <c r="AN460" s="327"/>
      <c r="AO460" s="327"/>
      <c r="AP460" s="327"/>
      <c r="AQ460" s="327"/>
      <c r="AR460" s="327"/>
      <c r="AS460" s="327"/>
      <c r="AT460" s="327"/>
      <c r="AU460" s="327"/>
      <c r="AV460" s="327"/>
      <c r="AW460" s="327"/>
      <c r="AX460" s="327"/>
      <c r="AY460" s="327"/>
      <c r="AZ460" s="327"/>
      <c r="BA460" s="327"/>
      <c r="BB460" s="327"/>
      <c r="BC460" s="327"/>
      <c r="BD460" s="327"/>
      <c r="BE460" s="327"/>
      <c r="BF460" s="327"/>
      <c r="BG460" s="327"/>
      <c r="BH460" s="327"/>
      <c r="BI460" s="327"/>
      <c r="BJ460" s="327"/>
      <c r="BK460" s="327"/>
      <c r="BL460" s="327"/>
      <c r="BM460" s="327"/>
      <c r="BN460" s="327"/>
      <c r="BO460" s="327"/>
      <c r="BP460" s="327"/>
      <c r="BQ460" s="327"/>
      <c r="BR460" s="327"/>
      <c r="BS460" s="327"/>
      <c r="BT460" s="327"/>
      <c r="BU460" s="327"/>
      <c r="BV460" s="327"/>
      <c r="BW460" s="327"/>
      <c r="BX460" s="327"/>
      <c r="BY460" s="327"/>
      <c r="BZ460" s="327"/>
      <c r="CA460" s="327"/>
      <c r="CB460" s="327"/>
      <c r="CC460" s="327"/>
      <c r="CD460" s="327"/>
      <c r="CE460" s="327"/>
      <c r="CF460" s="327"/>
      <c r="CG460" s="327"/>
      <c r="CH460" s="327"/>
      <c r="CI460" s="327"/>
      <c r="CJ460" s="327"/>
      <c r="CK460" s="327"/>
      <c r="CL460" s="327"/>
      <c r="CM460" s="327"/>
      <c r="CN460" s="327"/>
      <c r="CO460" s="327"/>
      <c r="CP460" s="327"/>
      <c r="CQ460" s="327"/>
      <c r="CR460" s="327"/>
      <c r="CS460" s="327"/>
      <c r="CT460" s="327"/>
      <c r="CU460" s="327"/>
      <c r="CV460" s="327"/>
      <c r="CW460" s="327"/>
      <c r="CX460" s="327"/>
      <c r="CY460" s="327"/>
      <c r="CZ460" s="327"/>
      <c r="DA460" s="327"/>
      <c r="DB460" s="327"/>
      <c r="DC460" s="327"/>
      <c r="DD460" s="327"/>
      <c r="DE460" s="327"/>
      <c r="DF460" s="327"/>
      <c r="DG460" s="327"/>
      <c r="DH460" s="327"/>
      <c r="DI460" s="327"/>
      <c r="DJ460" s="327"/>
      <c r="DK460" s="327"/>
      <c r="DL460" s="327"/>
      <c r="DM460" s="327"/>
      <c r="DN460" s="327"/>
      <c r="DO460" s="327"/>
      <c r="DP460" s="327"/>
      <c r="DQ460" s="327"/>
      <c r="DR460" s="327"/>
      <c r="DS460" s="327"/>
      <c r="DT460" s="327"/>
      <c r="DU460" s="327"/>
      <c r="DV460" s="327"/>
      <c r="DW460" s="327"/>
      <c r="DX460" s="327"/>
      <c r="DY460" s="327"/>
      <c r="DZ460" s="327"/>
      <c r="EA460" s="327"/>
      <c r="EB460" s="327"/>
      <c r="EC460" s="327"/>
      <c r="ED460" s="327"/>
      <c r="EE460" s="327"/>
      <c r="EF460" s="327"/>
      <c r="EG460" s="327"/>
      <c r="EH460" s="327"/>
      <c r="EI460" s="327"/>
      <c r="EJ460" s="327"/>
      <c r="EK460" s="327"/>
      <c r="EL460" s="327"/>
      <c r="EM460" s="327"/>
      <c r="EN460" s="327"/>
      <c r="EO460" s="327"/>
      <c r="EP460" s="327"/>
      <c r="EQ460" s="327"/>
      <c r="ER460" s="327"/>
    </row>
    <row r="461" spans="1:148" s="328" customFormat="1" x14ac:dyDescent="0.3">
      <c r="A461" s="332"/>
      <c r="F461" s="367"/>
      <c r="H461" s="332"/>
      <c r="I461" s="490"/>
      <c r="J461" s="490"/>
      <c r="K461" s="368"/>
      <c r="M461" s="369"/>
      <c r="O461" s="512"/>
      <c r="P461" s="512"/>
      <c r="Q461" s="368"/>
      <c r="R461" s="332"/>
      <c r="S461" s="332"/>
      <c r="T461" s="327"/>
      <c r="U461" s="327"/>
      <c r="V461" s="327"/>
      <c r="W461" s="327"/>
      <c r="X461" s="327"/>
      <c r="Y461" s="327"/>
      <c r="Z461" s="327"/>
      <c r="AA461" s="327"/>
      <c r="AB461" s="327"/>
      <c r="AC461" s="327"/>
      <c r="AD461" s="327"/>
      <c r="AE461" s="327"/>
      <c r="AF461" s="327"/>
      <c r="AG461" s="327"/>
      <c r="AH461" s="327"/>
      <c r="AI461" s="327"/>
      <c r="AJ461" s="327"/>
      <c r="AK461" s="327"/>
      <c r="AL461" s="327"/>
      <c r="AM461" s="327"/>
      <c r="AN461" s="327"/>
      <c r="AO461" s="327"/>
      <c r="AP461" s="327"/>
      <c r="AQ461" s="327"/>
      <c r="AR461" s="327"/>
      <c r="AS461" s="327"/>
      <c r="AT461" s="327"/>
      <c r="AU461" s="327"/>
      <c r="AV461" s="327"/>
      <c r="AW461" s="327"/>
      <c r="AX461" s="327"/>
      <c r="AY461" s="327"/>
      <c r="AZ461" s="327"/>
      <c r="BA461" s="327"/>
      <c r="BB461" s="327"/>
      <c r="BC461" s="327"/>
      <c r="BD461" s="327"/>
      <c r="BE461" s="327"/>
      <c r="BF461" s="327"/>
      <c r="BG461" s="327"/>
      <c r="BH461" s="327"/>
      <c r="BI461" s="327"/>
      <c r="BJ461" s="327"/>
      <c r="BK461" s="327"/>
      <c r="BL461" s="327"/>
      <c r="BM461" s="327"/>
      <c r="BN461" s="327"/>
      <c r="BO461" s="327"/>
      <c r="BP461" s="327"/>
      <c r="BQ461" s="327"/>
      <c r="BR461" s="327"/>
      <c r="BS461" s="327"/>
      <c r="BT461" s="327"/>
      <c r="BU461" s="327"/>
      <c r="BV461" s="327"/>
      <c r="BW461" s="327"/>
      <c r="BX461" s="327"/>
      <c r="BY461" s="327"/>
      <c r="BZ461" s="327"/>
      <c r="CA461" s="327"/>
      <c r="CB461" s="327"/>
      <c r="CC461" s="327"/>
      <c r="CD461" s="327"/>
      <c r="CE461" s="327"/>
      <c r="CF461" s="327"/>
      <c r="CG461" s="327"/>
      <c r="CH461" s="327"/>
      <c r="CI461" s="327"/>
      <c r="CJ461" s="327"/>
      <c r="CK461" s="327"/>
      <c r="CL461" s="327"/>
      <c r="CM461" s="327"/>
      <c r="CN461" s="327"/>
      <c r="CO461" s="327"/>
      <c r="CP461" s="327"/>
      <c r="CQ461" s="327"/>
      <c r="CR461" s="327"/>
      <c r="CS461" s="327"/>
      <c r="CT461" s="327"/>
      <c r="CU461" s="327"/>
      <c r="CV461" s="327"/>
      <c r="CW461" s="327"/>
      <c r="CX461" s="327"/>
      <c r="CY461" s="327"/>
      <c r="CZ461" s="327"/>
      <c r="DA461" s="327"/>
      <c r="DB461" s="327"/>
      <c r="DC461" s="327"/>
      <c r="DD461" s="327"/>
      <c r="DE461" s="327"/>
      <c r="DF461" s="327"/>
      <c r="DG461" s="327"/>
      <c r="DH461" s="327"/>
      <c r="DI461" s="327"/>
      <c r="DJ461" s="327"/>
      <c r="DK461" s="327"/>
      <c r="DL461" s="327"/>
      <c r="DM461" s="327"/>
      <c r="DN461" s="327"/>
      <c r="DO461" s="327"/>
      <c r="DP461" s="327"/>
      <c r="DQ461" s="327"/>
      <c r="DR461" s="327"/>
      <c r="DS461" s="327"/>
      <c r="DT461" s="327"/>
      <c r="DU461" s="327"/>
      <c r="DV461" s="327"/>
      <c r="DW461" s="327"/>
      <c r="DX461" s="327"/>
      <c r="DY461" s="327"/>
      <c r="DZ461" s="327"/>
      <c r="EA461" s="327"/>
      <c r="EB461" s="327"/>
      <c r="EC461" s="327"/>
      <c r="ED461" s="327"/>
      <c r="EE461" s="327"/>
      <c r="EF461" s="327"/>
      <c r="EG461" s="327"/>
      <c r="EH461" s="327"/>
      <c r="EI461" s="327"/>
      <c r="EJ461" s="327"/>
      <c r="EK461" s="327"/>
      <c r="EL461" s="327"/>
      <c r="EM461" s="327"/>
      <c r="EN461" s="327"/>
      <c r="EO461" s="327"/>
      <c r="EP461" s="327"/>
      <c r="EQ461" s="327"/>
      <c r="ER461" s="327"/>
    </row>
    <row r="462" spans="1:148" s="328" customFormat="1" x14ac:dyDescent="0.3">
      <c r="A462" s="332"/>
      <c r="F462" s="367"/>
      <c r="H462" s="332"/>
      <c r="I462" s="490"/>
      <c r="J462" s="490"/>
      <c r="K462" s="368"/>
      <c r="M462" s="369"/>
      <c r="O462" s="512"/>
      <c r="P462" s="512"/>
      <c r="Q462" s="368"/>
      <c r="R462" s="332"/>
      <c r="S462" s="332"/>
      <c r="T462" s="327"/>
      <c r="U462" s="327"/>
      <c r="V462" s="327"/>
      <c r="W462" s="327"/>
      <c r="X462" s="327"/>
      <c r="Y462" s="327"/>
      <c r="Z462" s="327"/>
      <c r="AA462" s="327"/>
      <c r="AB462" s="327"/>
      <c r="AC462" s="327"/>
      <c r="AD462" s="327"/>
      <c r="AE462" s="327"/>
      <c r="AF462" s="327"/>
      <c r="AG462" s="327"/>
      <c r="AH462" s="327"/>
      <c r="AI462" s="327"/>
      <c r="AJ462" s="327"/>
      <c r="AK462" s="327"/>
      <c r="AL462" s="327"/>
      <c r="AM462" s="327"/>
      <c r="AN462" s="327"/>
      <c r="AO462" s="327"/>
      <c r="AP462" s="327"/>
      <c r="AQ462" s="327"/>
      <c r="AR462" s="327"/>
      <c r="AS462" s="327"/>
      <c r="AT462" s="327"/>
      <c r="AU462" s="327"/>
      <c r="AV462" s="327"/>
      <c r="AW462" s="327"/>
      <c r="AX462" s="327"/>
      <c r="AY462" s="327"/>
      <c r="AZ462" s="327"/>
      <c r="BA462" s="327"/>
      <c r="BB462" s="327"/>
      <c r="BC462" s="327"/>
      <c r="BD462" s="327"/>
      <c r="BE462" s="327"/>
      <c r="BF462" s="327"/>
      <c r="BG462" s="327"/>
      <c r="BH462" s="327"/>
      <c r="BI462" s="327"/>
      <c r="BJ462" s="327"/>
      <c r="BK462" s="327"/>
      <c r="BL462" s="327"/>
      <c r="BM462" s="327"/>
      <c r="BN462" s="327"/>
      <c r="BO462" s="327"/>
      <c r="BP462" s="327"/>
      <c r="BQ462" s="327"/>
      <c r="BR462" s="327"/>
      <c r="BS462" s="327"/>
      <c r="BT462" s="327"/>
      <c r="BU462" s="327"/>
      <c r="BV462" s="327"/>
      <c r="BW462" s="327"/>
      <c r="BX462" s="327"/>
      <c r="BY462" s="327"/>
      <c r="BZ462" s="327"/>
      <c r="CA462" s="327"/>
      <c r="CB462" s="327"/>
      <c r="CC462" s="327"/>
      <c r="CD462" s="327"/>
      <c r="CE462" s="327"/>
      <c r="CF462" s="327"/>
      <c r="CG462" s="327"/>
      <c r="CH462" s="327"/>
      <c r="CI462" s="327"/>
      <c r="CJ462" s="327"/>
      <c r="CK462" s="327"/>
      <c r="CL462" s="327"/>
      <c r="CM462" s="327"/>
      <c r="CN462" s="327"/>
      <c r="CO462" s="327"/>
      <c r="CP462" s="327"/>
      <c r="CQ462" s="327"/>
      <c r="CR462" s="327"/>
      <c r="CS462" s="327"/>
      <c r="CT462" s="327"/>
      <c r="CU462" s="327"/>
      <c r="CV462" s="327"/>
      <c r="CW462" s="327"/>
      <c r="CX462" s="327"/>
      <c r="CY462" s="327"/>
      <c r="CZ462" s="327"/>
      <c r="DA462" s="327"/>
      <c r="DB462" s="327"/>
      <c r="DC462" s="327"/>
      <c r="DD462" s="327"/>
      <c r="DE462" s="327"/>
      <c r="DF462" s="327"/>
      <c r="DG462" s="327"/>
      <c r="DH462" s="327"/>
      <c r="DI462" s="327"/>
      <c r="DJ462" s="327"/>
      <c r="DK462" s="327"/>
      <c r="DL462" s="327"/>
      <c r="DM462" s="327"/>
      <c r="DN462" s="327"/>
      <c r="DO462" s="327"/>
      <c r="DP462" s="327"/>
      <c r="DQ462" s="327"/>
      <c r="DR462" s="327"/>
      <c r="DS462" s="327"/>
      <c r="DT462" s="327"/>
      <c r="DU462" s="327"/>
      <c r="DV462" s="327"/>
      <c r="DW462" s="327"/>
      <c r="DX462" s="327"/>
      <c r="DY462" s="327"/>
      <c r="DZ462" s="327"/>
      <c r="EA462" s="327"/>
      <c r="EB462" s="327"/>
      <c r="EC462" s="327"/>
      <c r="ED462" s="327"/>
      <c r="EE462" s="327"/>
      <c r="EF462" s="327"/>
      <c r="EG462" s="327"/>
      <c r="EH462" s="327"/>
      <c r="EI462" s="327"/>
      <c r="EJ462" s="327"/>
      <c r="EK462" s="327"/>
      <c r="EL462" s="327"/>
      <c r="EM462" s="327"/>
      <c r="EN462" s="327"/>
      <c r="EO462" s="327"/>
      <c r="EP462" s="327"/>
      <c r="EQ462" s="327"/>
      <c r="ER462" s="327"/>
    </row>
    <row r="463" spans="1:148" s="328" customFormat="1" x14ac:dyDescent="0.3">
      <c r="A463" s="332"/>
      <c r="F463" s="367"/>
      <c r="H463" s="332"/>
      <c r="I463" s="490"/>
      <c r="J463" s="490"/>
      <c r="K463" s="368"/>
      <c r="M463" s="369"/>
      <c r="O463" s="512"/>
      <c r="P463" s="512"/>
      <c r="Q463" s="368"/>
      <c r="R463" s="332"/>
      <c r="S463" s="332"/>
      <c r="T463" s="327"/>
      <c r="U463" s="327"/>
      <c r="V463" s="327"/>
      <c r="W463" s="327"/>
      <c r="X463" s="327"/>
      <c r="Y463" s="327"/>
      <c r="Z463" s="327"/>
      <c r="AA463" s="327"/>
      <c r="AB463" s="327"/>
      <c r="AC463" s="327"/>
      <c r="AD463" s="327"/>
      <c r="AE463" s="327"/>
      <c r="AF463" s="327"/>
      <c r="AG463" s="327"/>
      <c r="AH463" s="327"/>
      <c r="AI463" s="327"/>
      <c r="AJ463" s="327"/>
      <c r="AK463" s="327"/>
      <c r="AL463" s="327"/>
      <c r="AM463" s="327"/>
      <c r="AN463" s="327"/>
      <c r="AO463" s="327"/>
      <c r="AP463" s="327"/>
      <c r="AQ463" s="327"/>
      <c r="AR463" s="327"/>
      <c r="AS463" s="327"/>
      <c r="AT463" s="327"/>
      <c r="AU463" s="327"/>
      <c r="AV463" s="327"/>
      <c r="AW463" s="327"/>
      <c r="AX463" s="327"/>
      <c r="AY463" s="327"/>
      <c r="AZ463" s="327"/>
      <c r="BA463" s="327"/>
      <c r="BB463" s="327"/>
      <c r="BC463" s="327"/>
      <c r="BD463" s="327"/>
      <c r="BE463" s="327"/>
      <c r="BF463" s="327"/>
      <c r="BG463" s="327"/>
      <c r="BH463" s="327"/>
      <c r="BI463" s="327"/>
      <c r="BJ463" s="327"/>
      <c r="BK463" s="327"/>
      <c r="BL463" s="327"/>
      <c r="BM463" s="327"/>
      <c r="BN463" s="327"/>
      <c r="BO463" s="327"/>
      <c r="BP463" s="327"/>
      <c r="BQ463" s="327"/>
      <c r="BR463" s="327"/>
      <c r="BS463" s="327"/>
      <c r="BT463" s="327"/>
      <c r="BU463" s="327"/>
      <c r="BV463" s="327"/>
      <c r="BW463" s="327"/>
      <c r="BX463" s="327"/>
      <c r="BY463" s="327"/>
      <c r="BZ463" s="327"/>
      <c r="CA463" s="327"/>
      <c r="CB463" s="327"/>
      <c r="CC463" s="327"/>
      <c r="CD463" s="327"/>
      <c r="CE463" s="327"/>
      <c r="CF463" s="327"/>
      <c r="CG463" s="327"/>
      <c r="CH463" s="327"/>
      <c r="CI463" s="327"/>
      <c r="CJ463" s="327"/>
      <c r="CK463" s="327"/>
      <c r="CL463" s="327"/>
      <c r="CM463" s="327"/>
      <c r="CN463" s="327"/>
      <c r="CO463" s="327"/>
      <c r="CP463" s="327"/>
      <c r="CQ463" s="327"/>
      <c r="CR463" s="327"/>
      <c r="CS463" s="327"/>
      <c r="CT463" s="327"/>
      <c r="CU463" s="327"/>
      <c r="CV463" s="327"/>
      <c r="CW463" s="327"/>
      <c r="CX463" s="327"/>
      <c r="CY463" s="327"/>
      <c r="CZ463" s="327"/>
      <c r="DA463" s="327"/>
      <c r="DB463" s="327"/>
      <c r="DC463" s="327"/>
      <c r="DD463" s="327"/>
      <c r="DE463" s="327"/>
      <c r="DF463" s="327"/>
      <c r="DG463" s="327"/>
      <c r="DH463" s="327"/>
      <c r="DI463" s="327"/>
      <c r="DJ463" s="327"/>
      <c r="DK463" s="327"/>
      <c r="DL463" s="327"/>
      <c r="DM463" s="327"/>
      <c r="DN463" s="327"/>
      <c r="DO463" s="327"/>
      <c r="DP463" s="327"/>
      <c r="DQ463" s="327"/>
      <c r="DR463" s="327"/>
      <c r="DS463" s="327"/>
      <c r="DT463" s="327"/>
      <c r="DU463" s="327"/>
      <c r="DV463" s="327"/>
      <c r="DW463" s="327"/>
      <c r="DX463" s="327"/>
      <c r="DY463" s="327"/>
      <c r="DZ463" s="327"/>
      <c r="EA463" s="327"/>
      <c r="EB463" s="327"/>
      <c r="EC463" s="327"/>
      <c r="ED463" s="327"/>
      <c r="EE463" s="327"/>
      <c r="EF463" s="327"/>
      <c r="EG463" s="327"/>
      <c r="EH463" s="327"/>
      <c r="EI463" s="327"/>
      <c r="EJ463" s="327"/>
      <c r="EK463" s="327"/>
      <c r="EL463" s="327"/>
      <c r="EM463" s="327"/>
      <c r="EN463" s="327"/>
      <c r="EO463" s="327"/>
      <c r="EP463" s="327"/>
      <c r="EQ463" s="327"/>
      <c r="ER463" s="327"/>
    </row>
    <row r="464" spans="1:148" s="328" customFormat="1" x14ac:dyDescent="0.3">
      <c r="A464" s="332"/>
      <c r="F464" s="367"/>
      <c r="H464" s="332"/>
      <c r="I464" s="490"/>
      <c r="J464" s="490"/>
      <c r="K464" s="368"/>
      <c r="M464" s="369"/>
      <c r="O464" s="512"/>
      <c r="P464" s="512"/>
      <c r="Q464" s="368"/>
      <c r="R464" s="332"/>
      <c r="S464" s="332"/>
      <c r="T464" s="327"/>
      <c r="U464" s="327"/>
      <c r="V464" s="327"/>
      <c r="W464" s="327"/>
      <c r="X464" s="327"/>
      <c r="Y464" s="327"/>
      <c r="Z464" s="327"/>
      <c r="AA464" s="327"/>
      <c r="AB464" s="327"/>
      <c r="AC464" s="327"/>
      <c r="AD464" s="327"/>
      <c r="AE464" s="327"/>
      <c r="AF464" s="327"/>
      <c r="AG464" s="327"/>
      <c r="AH464" s="327"/>
      <c r="AI464" s="327"/>
      <c r="AJ464" s="327"/>
      <c r="AK464" s="327"/>
      <c r="AL464" s="327"/>
      <c r="AM464" s="327"/>
      <c r="AN464" s="327"/>
      <c r="AO464" s="327"/>
      <c r="AP464" s="327"/>
      <c r="AQ464" s="327"/>
      <c r="AR464" s="327"/>
      <c r="AS464" s="327"/>
      <c r="AT464" s="327"/>
      <c r="AU464" s="327"/>
      <c r="AV464" s="327"/>
      <c r="AW464" s="327"/>
      <c r="AX464" s="327"/>
      <c r="AY464" s="327"/>
      <c r="AZ464" s="327"/>
      <c r="BA464" s="327"/>
      <c r="BB464" s="327"/>
      <c r="BC464" s="327"/>
      <c r="BD464" s="327"/>
      <c r="BE464" s="327"/>
      <c r="BF464" s="327"/>
      <c r="BG464" s="327"/>
      <c r="BH464" s="327"/>
      <c r="BI464" s="327"/>
      <c r="BJ464" s="327"/>
      <c r="BK464" s="327"/>
      <c r="BL464" s="327"/>
      <c r="BM464" s="327"/>
      <c r="BN464" s="327"/>
      <c r="BO464" s="327"/>
      <c r="BP464" s="327"/>
      <c r="BQ464" s="327"/>
      <c r="BR464" s="327"/>
      <c r="BS464" s="327"/>
      <c r="BT464" s="327"/>
      <c r="BU464" s="327"/>
      <c r="BV464" s="327"/>
      <c r="BW464" s="327"/>
      <c r="BX464" s="327"/>
      <c r="BY464" s="327"/>
      <c r="BZ464" s="327"/>
      <c r="CA464" s="327"/>
      <c r="CB464" s="327"/>
      <c r="CC464" s="327"/>
      <c r="CD464" s="327"/>
      <c r="CE464" s="327"/>
      <c r="CF464" s="327"/>
      <c r="CG464" s="327"/>
      <c r="CH464" s="327"/>
      <c r="CI464" s="327"/>
      <c r="CJ464" s="327"/>
      <c r="CK464" s="327"/>
      <c r="CL464" s="327"/>
      <c r="CM464" s="327"/>
      <c r="CN464" s="327"/>
      <c r="CO464" s="327"/>
      <c r="CP464" s="327"/>
      <c r="CQ464" s="327"/>
      <c r="CR464" s="327"/>
      <c r="CS464" s="327"/>
      <c r="CT464" s="327"/>
      <c r="CU464" s="327"/>
      <c r="CV464" s="327"/>
      <c r="CW464" s="327"/>
      <c r="CX464" s="327"/>
      <c r="CY464" s="327"/>
      <c r="CZ464" s="327"/>
      <c r="DA464" s="327"/>
      <c r="DB464" s="327"/>
      <c r="DC464" s="327"/>
      <c r="DD464" s="327"/>
      <c r="DE464" s="327"/>
      <c r="DF464" s="327"/>
      <c r="DG464" s="327"/>
      <c r="DH464" s="327"/>
      <c r="DI464" s="327"/>
      <c r="DJ464" s="327"/>
      <c r="DK464" s="327"/>
      <c r="DL464" s="327"/>
      <c r="DM464" s="327"/>
      <c r="DN464" s="327"/>
      <c r="DO464" s="327"/>
      <c r="DP464" s="327"/>
      <c r="DQ464" s="327"/>
      <c r="DR464" s="327"/>
      <c r="DS464" s="327"/>
      <c r="DT464" s="327"/>
      <c r="DU464" s="327"/>
      <c r="DV464" s="327"/>
      <c r="DW464" s="327"/>
      <c r="DX464" s="327"/>
      <c r="DY464" s="327"/>
      <c r="DZ464" s="327"/>
      <c r="EA464" s="327"/>
      <c r="EB464" s="327"/>
      <c r="EC464" s="327"/>
      <c r="ED464" s="327"/>
      <c r="EE464" s="327"/>
      <c r="EF464" s="327"/>
      <c r="EG464" s="327"/>
      <c r="EH464" s="327"/>
      <c r="EI464" s="327"/>
      <c r="EJ464" s="327"/>
      <c r="EK464" s="327"/>
      <c r="EL464" s="327"/>
      <c r="EM464" s="327"/>
      <c r="EN464" s="327"/>
      <c r="EO464" s="327"/>
      <c r="EP464" s="327"/>
      <c r="EQ464" s="327"/>
      <c r="ER464" s="327"/>
    </row>
    <row r="465" spans="1:148" s="328" customFormat="1" x14ac:dyDescent="0.3">
      <c r="A465" s="332"/>
      <c r="F465" s="367"/>
      <c r="H465" s="332"/>
      <c r="I465" s="490"/>
      <c r="J465" s="490"/>
      <c r="K465" s="368"/>
      <c r="M465" s="369"/>
      <c r="O465" s="512"/>
      <c r="P465" s="512"/>
      <c r="Q465" s="368"/>
      <c r="R465" s="332"/>
      <c r="S465" s="332"/>
      <c r="T465" s="327"/>
      <c r="U465" s="327"/>
      <c r="V465" s="327"/>
      <c r="W465" s="327"/>
      <c r="X465" s="327"/>
      <c r="Y465" s="327"/>
      <c r="Z465" s="327"/>
      <c r="AA465" s="327"/>
      <c r="AB465" s="327"/>
      <c r="AC465" s="327"/>
      <c r="AD465" s="327"/>
      <c r="AE465" s="327"/>
      <c r="AF465" s="327"/>
      <c r="AG465" s="327"/>
      <c r="AH465" s="327"/>
      <c r="AI465" s="327"/>
      <c r="AJ465" s="327"/>
      <c r="AK465" s="327"/>
      <c r="AL465" s="327"/>
      <c r="AM465" s="327"/>
      <c r="AN465" s="327"/>
      <c r="AO465" s="327"/>
      <c r="AP465" s="327"/>
      <c r="AQ465" s="327"/>
      <c r="AR465" s="327"/>
      <c r="AS465" s="327"/>
      <c r="AT465" s="327"/>
      <c r="AU465" s="327"/>
      <c r="AV465" s="327"/>
      <c r="AW465" s="327"/>
      <c r="AX465" s="327"/>
      <c r="AY465" s="327"/>
      <c r="AZ465" s="327"/>
      <c r="BA465" s="327"/>
      <c r="BB465" s="327"/>
      <c r="BC465" s="327"/>
      <c r="BD465" s="327"/>
      <c r="BE465" s="327"/>
      <c r="BF465" s="327"/>
      <c r="BG465" s="327"/>
      <c r="BH465" s="327"/>
      <c r="BI465" s="327"/>
      <c r="BJ465" s="327"/>
      <c r="BK465" s="327"/>
      <c r="BL465" s="327"/>
      <c r="BM465" s="327"/>
      <c r="BN465" s="327"/>
      <c r="BO465" s="327"/>
      <c r="BP465" s="327"/>
      <c r="BQ465" s="327"/>
      <c r="BR465" s="327"/>
      <c r="BS465" s="327"/>
      <c r="BT465" s="327"/>
      <c r="BU465" s="327"/>
      <c r="BV465" s="327"/>
      <c r="BW465" s="327"/>
      <c r="BX465" s="327"/>
      <c r="BY465" s="327"/>
      <c r="BZ465" s="327"/>
      <c r="CA465" s="327"/>
      <c r="CB465" s="327"/>
      <c r="CC465" s="327"/>
      <c r="CD465" s="327"/>
      <c r="CE465" s="327"/>
      <c r="CF465" s="327"/>
      <c r="CG465" s="327"/>
      <c r="CH465" s="327"/>
      <c r="CI465" s="327"/>
      <c r="CJ465" s="327"/>
      <c r="CK465" s="327"/>
      <c r="CL465" s="327"/>
      <c r="CM465" s="327"/>
      <c r="CN465" s="327"/>
      <c r="CO465" s="327"/>
      <c r="CP465" s="327"/>
      <c r="CQ465" s="327"/>
      <c r="CR465" s="327"/>
      <c r="CS465" s="327"/>
      <c r="CT465" s="327"/>
      <c r="CU465" s="327"/>
      <c r="CV465" s="327"/>
      <c r="CW465" s="327"/>
      <c r="CX465" s="327"/>
      <c r="CY465" s="327"/>
      <c r="CZ465" s="327"/>
      <c r="DA465" s="327"/>
      <c r="DB465" s="327"/>
      <c r="DC465" s="327"/>
      <c r="DD465" s="327"/>
      <c r="DE465" s="327"/>
      <c r="DF465" s="327"/>
      <c r="DG465" s="327"/>
      <c r="DH465" s="327"/>
      <c r="DI465" s="327"/>
      <c r="DJ465" s="327"/>
      <c r="DK465" s="327"/>
      <c r="DL465" s="327"/>
      <c r="DM465" s="327"/>
      <c r="DN465" s="327"/>
      <c r="DO465" s="327"/>
      <c r="DP465" s="327"/>
      <c r="DQ465" s="327"/>
      <c r="DR465" s="327"/>
      <c r="DS465" s="327"/>
      <c r="DT465" s="327"/>
      <c r="DU465" s="327"/>
      <c r="DV465" s="327"/>
      <c r="DW465" s="327"/>
      <c r="DX465" s="327"/>
      <c r="DY465" s="327"/>
      <c r="DZ465" s="327"/>
      <c r="EA465" s="327"/>
      <c r="EB465" s="327"/>
      <c r="EC465" s="327"/>
      <c r="ED465" s="327"/>
      <c r="EE465" s="327"/>
      <c r="EF465" s="327"/>
      <c r="EG465" s="327"/>
      <c r="EH465" s="327"/>
      <c r="EI465" s="327"/>
      <c r="EJ465" s="327"/>
      <c r="EK465" s="327"/>
      <c r="EL465" s="327"/>
      <c r="EM465" s="327"/>
      <c r="EN465" s="327"/>
      <c r="EO465" s="327"/>
      <c r="EP465" s="327"/>
      <c r="EQ465" s="327"/>
      <c r="ER465" s="327"/>
    </row>
    <row r="466" spans="1:148" s="328" customFormat="1" x14ac:dyDescent="0.3">
      <c r="A466" s="332"/>
      <c r="F466" s="367"/>
      <c r="H466" s="332"/>
      <c r="I466" s="490"/>
      <c r="J466" s="490"/>
      <c r="K466" s="368"/>
      <c r="M466" s="369"/>
      <c r="O466" s="512"/>
      <c r="P466" s="512"/>
      <c r="Q466" s="368"/>
      <c r="R466" s="332"/>
      <c r="S466" s="332"/>
      <c r="T466" s="327"/>
      <c r="U466" s="327"/>
      <c r="V466" s="327"/>
      <c r="W466" s="327"/>
      <c r="X466" s="327"/>
      <c r="Y466" s="327"/>
      <c r="Z466" s="327"/>
      <c r="AA466" s="327"/>
      <c r="AB466" s="327"/>
      <c r="AC466" s="327"/>
      <c r="AD466" s="327"/>
      <c r="AE466" s="327"/>
      <c r="AF466" s="327"/>
      <c r="AG466" s="327"/>
      <c r="AH466" s="327"/>
      <c r="AI466" s="327"/>
      <c r="AJ466" s="327"/>
      <c r="AK466" s="327"/>
      <c r="AL466" s="327"/>
      <c r="AM466" s="327"/>
      <c r="AN466" s="327"/>
      <c r="AO466" s="327"/>
      <c r="AP466" s="327"/>
      <c r="AQ466" s="327"/>
      <c r="AR466" s="327"/>
      <c r="AS466" s="327"/>
      <c r="AT466" s="327"/>
      <c r="AU466" s="327"/>
      <c r="AV466" s="327"/>
      <c r="AW466" s="327"/>
      <c r="AX466" s="327"/>
      <c r="AY466" s="327"/>
      <c r="AZ466" s="327"/>
      <c r="BA466" s="327"/>
      <c r="BB466" s="327"/>
      <c r="BC466" s="327"/>
      <c r="BD466" s="327"/>
      <c r="BE466" s="327"/>
      <c r="BF466" s="327"/>
      <c r="BG466" s="327"/>
      <c r="BH466" s="327"/>
      <c r="BI466" s="327"/>
      <c r="BJ466" s="327"/>
      <c r="BK466" s="327"/>
      <c r="BL466" s="327"/>
      <c r="BM466" s="327"/>
      <c r="BN466" s="327"/>
      <c r="BO466" s="327"/>
      <c r="BP466" s="327"/>
      <c r="BQ466" s="327"/>
      <c r="BR466" s="327"/>
      <c r="BS466" s="327"/>
      <c r="BT466" s="327"/>
      <c r="BU466" s="327"/>
      <c r="BV466" s="327"/>
      <c r="BW466" s="327"/>
      <c r="BX466" s="327"/>
      <c r="BY466" s="327"/>
      <c r="BZ466" s="327"/>
      <c r="CA466" s="327"/>
      <c r="CB466" s="327"/>
      <c r="CC466" s="327"/>
      <c r="CD466" s="327"/>
      <c r="CE466" s="327"/>
      <c r="CF466" s="327"/>
      <c r="CG466" s="327"/>
      <c r="CH466" s="327"/>
      <c r="CI466" s="327"/>
      <c r="CJ466" s="327"/>
      <c r="CK466" s="327"/>
      <c r="CL466" s="327"/>
      <c r="CM466" s="327"/>
      <c r="CN466" s="327"/>
      <c r="CO466" s="327"/>
      <c r="CP466" s="327"/>
      <c r="CQ466" s="327"/>
      <c r="CR466" s="327"/>
      <c r="CS466" s="327"/>
      <c r="CT466" s="327"/>
      <c r="CU466" s="327"/>
      <c r="CV466" s="327"/>
      <c r="CW466" s="327"/>
      <c r="CX466" s="327"/>
      <c r="CY466" s="327"/>
      <c r="CZ466" s="327"/>
      <c r="DA466" s="327"/>
      <c r="DB466" s="327"/>
      <c r="DC466" s="327"/>
      <c r="DD466" s="327"/>
      <c r="DE466" s="327"/>
      <c r="DF466" s="327"/>
      <c r="DG466" s="327"/>
      <c r="DH466" s="327"/>
      <c r="DI466" s="327"/>
      <c r="DJ466" s="327"/>
      <c r="DK466" s="327"/>
      <c r="DL466" s="327"/>
      <c r="DM466" s="327"/>
      <c r="DN466" s="327"/>
      <c r="DO466" s="327"/>
      <c r="DP466" s="327"/>
      <c r="DQ466" s="327"/>
      <c r="DR466" s="327"/>
      <c r="DS466" s="327"/>
      <c r="DT466" s="327"/>
      <c r="DU466" s="327"/>
      <c r="DV466" s="327"/>
      <c r="DW466" s="327"/>
      <c r="DX466" s="327"/>
      <c r="DY466" s="327"/>
      <c r="DZ466" s="327"/>
      <c r="EA466" s="327"/>
      <c r="EB466" s="327"/>
      <c r="EC466" s="327"/>
      <c r="ED466" s="327"/>
      <c r="EE466" s="327"/>
      <c r="EF466" s="327"/>
      <c r="EG466" s="327"/>
      <c r="EH466" s="327"/>
      <c r="EI466" s="327"/>
      <c r="EJ466" s="327"/>
      <c r="EK466" s="327"/>
      <c r="EL466" s="327"/>
      <c r="EM466" s="327"/>
      <c r="EN466" s="327"/>
      <c r="EO466" s="327"/>
      <c r="EP466" s="327"/>
      <c r="EQ466" s="327"/>
      <c r="ER466" s="327"/>
    </row>
    <row r="467" spans="1:148" s="328" customFormat="1" x14ac:dyDescent="0.3">
      <c r="A467" s="332"/>
      <c r="F467" s="367"/>
      <c r="H467" s="332"/>
      <c r="I467" s="490"/>
      <c r="J467" s="490"/>
      <c r="K467" s="368"/>
      <c r="M467" s="369"/>
      <c r="O467" s="512"/>
      <c r="P467" s="512"/>
      <c r="Q467" s="368"/>
      <c r="R467" s="332"/>
      <c r="S467" s="332"/>
      <c r="T467" s="327"/>
      <c r="U467" s="327"/>
      <c r="V467" s="327"/>
      <c r="W467" s="327"/>
      <c r="X467" s="327"/>
      <c r="Y467" s="327"/>
      <c r="Z467" s="327"/>
      <c r="AA467" s="327"/>
      <c r="AB467" s="327"/>
      <c r="AC467" s="327"/>
      <c r="AD467" s="327"/>
      <c r="AE467" s="327"/>
      <c r="AF467" s="327"/>
      <c r="AG467" s="327"/>
      <c r="AH467" s="327"/>
      <c r="AI467" s="327"/>
      <c r="AJ467" s="327"/>
      <c r="AK467" s="327"/>
      <c r="AL467" s="327"/>
      <c r="AM467" s="327"/>
      <c r="AN467" s="327"/>
      <c r="AO467" s="327"/>
      <c r="AP467" s="327"/>
      <c r="AQ467" s="327"/>
      <c r="AR467" s="327"/>
      <c r="AS467" s="327"/>
      <c r="AT467" s="327"/>
      <c r="AU467" s="327"/>
      <c r="AV467" s="327"/>
      <c r="AW467" s="327"/>
      <c r="AX467" s="327"/>
      <c r="AY467" s="327"/>
      <c r="AZ467" s="327"/>
      <c r="BA467" s="327"/>
      <c r="BB467" s="327"/>
      <c r="BC467" s="327"/>
      <c r="BD467" s="327"/>
      <c r="BE467" s="327"/>
      <c r="BF467" s="327"/>
      <c r="BG467" s="327"/>
      <c r="BH467" s="327"/>
      <c r="BI467" s="327"/>
      <c r="BJ467" s="327"/>
      <c r="BK467" s="327"/>
      <c r="BL467" s="327"/>
      <c r="BM467" s="327"/>
      <c r="BN467" s="327"/>
      <c r="BO467" s="327"/>
      <c r="BP467" s="327"/>
      <c r="BQ467" s="327"/>
      <c r="BR467" s="327"/>
      <c r="BS467" s="327"/>
      <c r="BT467" s="327"/>
      <c r="BU467" s="327"/>
      <c r="BV467" s="327"/>
      <c r="BW467" s="327"/>
      <c r="BX467" s="327"/>
      <c r="BY467" s="327"/>
      <c r="BZ467" s="327"/>
      <c r="CA467" s="327"/>
      <c r="CB467" s="327"/>
      <c r="CC467" s="327"/>
      <c r="CD467" s="327"/>
      <c r="CE467" s="327"/>
      <c r="CF467" s="327"/>
      <c r="CG467" s="327"/>
      <c r="CH467" s="327"/>
      <c r="CI467" s="327"/>
      <c r="CJ467" s="327"/>
      <c r="CK467" s="327"/>
      <c r="CL467" s="327"/>
      <c r="CM467" s="327"/>
      <c r="CN467" s="327"/>
      <c r="CO467" s="327"/>
      <c r="CP467" s="327"/>
      <c r="CQ467" s="327"/>
      <c r="CR467" s="327"/>
      <c r="CS467" s="327"/>
      <c r="CT467" s="327"/>
      <c r="CU467" s="327"/>
      <c r="CV467" s="327"/>
      <c r="CW467" s="327"/>
      <c r="CX467" s="327"/>
      <c r="CY467" s="327"/>
      <c r="CZ467" s="327"/>
      <c r="DA467" s="327"/>
      <c r="DB467" s="327"/>
      <c r="DC467" s="327"/>
      <c r="DD467" s="327"/>
      <c r="DE467" s="327"/>
      <c r="DF467" s="327"/>
      <c r="DG467" s="327"/>
      <c r="DH467" s="327"/>
      <c r="DI467" s="327"/>
      <c r="DJ467" s="327"/>
      <c r="DK467" s="327"/>
      <c r="DL467" s="327"/>
      <c r="DM467" s="327"/>
      <c r="DN467" s="327"/>
      <c r="DO467" s="327"/>
      <c r="DP467" s="327"/>
      <c r="DQ467" s="327"/>
      <c r="DR467" s="327"/>
      <c r="DS467" s="327"/>
      <c r="DT467" s="327"/>
      <c r="DU467" s="327"/>
      <c r="DV467" s="327"/>
      <c r="DW467" s="327"/>
      <c r="DX467" s="327"/>
      <c r="DY467" s="327"/>
      <c r="DZ467" s="327"/>
      <c r="EA467" s="327"/>
      <c r="EB467" s="327"/>
      <c r="EC467" s="327"/>
      <c r="ED467" s="327"/>
      <c r="EE467" s="327"/>
      <c r="EF467" s="327"/>
      <c r="EG467" s="327"/>
      <c r="EH467" s="327"/>
      <c r="EI467" s="327"/>
      <c r="EJ467" s="327"/>
      <c r="EK467" s="327"/>
      <c r="EL467" s="327"/>
      <c r="EM467" s="327"/>
      <c r="EN467" s="327"/>
      <c r="EO467" s="327"/>
      <c r="EP467" s="327"/>
      <c r="EQ467" s="327"/>
      <c r="ER467" s="327"/>
    </row>
    <row r="468" spans="1:148" s="328" customFormat="1" x14ac:dyDescent="0.3">
      <c r="A468" s="332"/>
      <c r="F468" s="367"/>
      <c r="H468" s="332"/>
      <c r="I468" s="490"/>
      <c r="J468" s="490"/>
      <c r="K468" s="368"/>
      <c r="M468" s="369"/>
      <c r="O468" s="512"/>
      <c r="P468" s="512"/>
      <c r="Q468" s="368"/>
      <c r="R468" s="332"/>
      <c r="S468" s="332"/>
      <c r="T468" s="327"/>
      <c r="U468" s="327"/>
      <c r="V468" s="327"/>
      <c r="W468" s="327"/>
      <c r="X468" s="327"/>
      <c r="Y468" s="327"/>
      <c r="Z468" s="327"/>
      <c r="AA468" s="327"/>
      <c r="AB468" s="327"/>
      <c r="AC468" s="327"/>
      <c r="AD468" s="327"/>
      <c r="AE468" s="327"/>
      <c r="AF468" s="327"/>
      <c r="AG468" s="327"/>
      <c r="AH468" s="327"/>
      <c r="AI468" s="327"/>
      <c r="AJ468" s="327"/>
      <c r="AK468" s="327"/>
      <c r="AL468" s="327"/>
      <c r="AM468" s="327"/>
      <c r="AN468" s="327"/>
      <c r="AO468" s="327"/>
      <c r="AP468" s="327"/>
      <c r="AQ468" s="327"/>
      <c r="AR468" s="327"/>
      <c r="AS468" s="327"/>
      <c r="AT468" s="327"/>
      <c r="AU468" s="327"/>
      <c r="AV468" s="327"/>
      <c r="AW468" s="327"/>
      <c r="AX468" s="327"/>
      <c r="AY468" s="327"/>
      <c r="AZ468" s="327"/>
      <c r="BA468" s="327"/>
      <c r="BB468" s="327"/>
      <c r="BC468" s="327"/>
      <c r="BD468" s="327"/>
      <c r="BE468" s="327"/>
      <c r="BF468" s="327"/>
      <c r="BG468" s="327"/>
      <c r="BH468" s="327"/>
      <c r="BI468" s="327"/>
      <c r="BJ468" s="327"/>
      <c r="BK468" s="327"/>
      <c r="BL468" s="327"/>
      <c r="BM468" s="327"/>
      <c r="BN468" s="327"/>
      <c r="BO468" s="327"/>
      <c r="BP468" s="327"/>
      <c r="BQ468" s="327"/>
      <c r="BR468" s="327"/>
      <c r="BS468" s="327"/>
      <c r="BT468" s="327"/>
      <c r="BU468" s="327"/>
      <c r="BV468" s="327"/>
      <c r="BW468" s="327"/>
      <c r="BX468" s="327"/>
      <c r="BY468" s="327"/>
      <c r="BZ468" s="327"/>
      <c r="CA468" s="327"/>
      <c r="CB468" s="327"/>
      <c r="CC468" s="327"/>
      <c r="CD468" s="327"/>
      <c r="CE468" s="327"/>
      <c r="CF468" s="327"/>
      <c r="CG468" s="327"/>
      <c r="CH468" s="327"/>
      <c r="CI468" s="327"/>
      <c r="CJ468" s="327"/>
      <c r="CK468" s="327"/>
      <c r="CL468" s="327"/>
      <c r="CM468" s="327"/>
      <c r="CN468" s="327"/>
      <c r="CO468" s="327"/>
      <c r="CP468" s="327"/>
      <c r="CQ468" s="327"/>
      <c r="CR468" s="327"/>
      <c r="CS468" s="327"/>
      <c r="CT468" s="327"/>
      <c r="CU468" s="327"/>
      <c r="CV468" s="327"/>
      <c r="CW468" s="327"/>
      <c r="CX468" s="327"/>
      <c r="CY468" s="327"/>
      <c r="CZ468" s="327"/>
      <c r="DA468" s="327"/>
      <c r="DB468" s="327"/>
      <c r="DC468" s="327"/>
      <c r="DD468" s="327"/>
      <c r="DE468" s="327"/>
      <c r="DF468" s="327"/>
      <c r="DG468" s="327"/>
      <c r="DH468" s="327"/>
      <c r="DI468" s="327"/>
      <c r="DJ468" s="327"/>
      <c r="DK468" s="327"/>
      <c r="DL468" s="327"/>
      <c r="DM468" s="327"/>
      <c r="DN468" s="327"/>
      <c r="DO468" s="327"/>
      <c r="DP468" s="327"/>
      <c r="DQ468" s="327"/>
      <c r="DR468" s="327"/>
      <c r="DS468" s="327"/>
      <c r="DT468" s="327"/>
      <c r="DU468" s="327"/>
      <c r="DV468" s="327"/>
      <c r="DW468" s="327"/>
      <c r="DX468" s="327"/>
      <c r="DY468" s="327"/>
      <c r="DZ468" s="327"/>
      <c r="EA468" s="327"/>
      <c r="EB468" s="327"/>
      <c r="EC468" s="327"/>
      <c r="ED468" s="327"/>
      <c r="EE468" s="327"/>
      <c r="EF468" s="327"/>
      <c r="EG468" s="327"/>
      <c r="EH468" s="327"/>
      <c r="EI468" s="327"/>
      <c r="EJ468" s="327"/>
      <c r="EK468" s="327"/>
      <c r="EL468" s="327"/>
      <c r="EM468" s="327"/>
      <c r="EN468" s="327"/>
      <c r="EO468" s="327"/>
      <c r="EP468" s="327"/>
      <c r="EQ468" s="327"/>
      <c r="ER468" s="327"/>
    </row>
    <row r="469" spans="1:148" s="328" customFormat="1" x14ac:dyDescent="0.3">
      <c r="A469" s="332"/>
      <c r="F469" s="367"/>
      <c r="H469" s="332"/>
      <c r="I469" s="490"/>
      <c r="J469" s="490"/>
      <c r="K469" s="368"/>
      <c r="M469" s="369"/>
      <c r="O469" s="512"/>
      <c r="P469" s="512"/>
      <c r="Q469" s="368"/>
      <c r="R469" s="332"/>
      <c r="S469" s="332"/>
      <c r="T469" s="327"/>
      <c r="U469" s="327"/>
      <c r="V469" s="327"/>
      <c r="W469" s="327"/>
      <c r="X469" s="327"/>
      <c r="Y469" s="327"/>
      <c r="Z469" s="327"/>
      <c r="AA469" s="327"/>
      <c r="AB469" s="327"/>
      <c r="AC469" s="327"/>
      <c r="AD469" s="327"/>
      <c r="AE469" s="327"/>
      <c r="AF469" s="327"/>
      <c r="AG469" s="327"/>
      <c r="AH469" s="327"/>
      <c r="AI469" s="327"/>
      <c r="AJ469" s="327"/>
      <c r="AK469" s="327"/>
      <c r="AL469" s="327"/>
      <c r="AM469" s="327"/>
      <c r="AN469" s="327"/>
      <c r="AO469" s="327"/>
      <c r="AP469" s="327"/>
      <c r="AQ469" s="327"/>
      <c r="AR469" s="327"/>
      <c r="AS469" s="327"/>
      <c r="AT469" s="327"/>
      <c r="AU469" s="327"/>
      <c r="AV469" s="327"/>
      <c r="AW469" s="327"/>
      <c r="AX469" s="327"/>
      <c r="AY469" s="327"/>
      <c r="AZ469" s="327"/>
      <c r="BA469" s="327"/>
      <c r="BB469" s="327"/>
      <c r="BC469" s="327"/>
      <c r="BD469" s="327"/>
      <c r="BE469" s="327"/>
      <c r="BF469" s="327"/>
      <c r="BG469" s="327"/>
      <c r="BH469" s="327"/>
      <c r="BI469" s="327"/>
      <c r="BJ469" s="327"/>
      <c r="BK469" s="327"/>
      <c r="BL469" s="327"/>
      <c r="BM469" s="327"/>
      <c r="BN469" s="327"/>
      <c r="BO469" s="327"/>
      <c r="BP469" s="327"/>
      <c r="BQ469" s="327"/>
      <c r="BR469" s="327"/>
      <c r="BS469" s="327"/>
      <c r="BT469" s="327"/>
      <c r="BU469" s="327"/>
      <c r="BV469" s="327"/>
      <c r="BW469" s="327"/>
      <c r="BX469" s="327"/>
      <c r="BY469" s="327"/>
      <c r="BZ469" s="327"/>
      <c r="CA469" s="327"/>
      <c r="CB469" s="327"/>
      <c r="CC469" s="327"/>
      <c r="CD469" s="327"/>
      <c r="CE469" s="327"/>
      <c r="CF469" s="327"/>
      <c r="CG469" s="327"/>
      <c r="CH469" s="327"/>
      <c r="CI469" s="327"/>
      <c r="CJ469" s="327"/>
      <c r="CK469" s="327"/>
      <c r="CL469" s="327"/>
      <c r="CM469" s="327"/>
      <c r="CN469" s="327"/>
      <c r="CO469" s="327"/>
      <c r="CP469" s="327"/>
      <c r="CQ469" s="327"/>
      <c r="CR469" s="327"/>
      <c r="CS469" s="327"/>
      <c r="CT469" s="327"/>
      <c r="CU469" s="327"/>
      <c r="CV469" s="327"/>
      <c r="CW469" s="327"/>
      <c r="CX469" s="327"/>
      <c r="CY469" s="327"/>
      <c r="CZ469" s="327"/>
      <c r="DA469" s="327"/>
      <c r="DB469" s="327"/>
      <c r="DC469" s="327"/>
      <c r="DD469" s="327"/>
      <c r="DE469" s="327"/>
      <c r="DF469" s="327"/>
      <c r="DG469" s="327"/>
      <c r="DH469" s="327"/>
      <c r="DI469" s="327"/>
      <c r="DJ469" s="327"/>
      <c r="DK469" s="327"/>
      <c r="DL469" s="327"/>
      <c r="DM469" s="327"/>
      <c r="DN469" s="327"/>
      <c r="DO469" s="327"/>
      <c r="DP469" s="327"/>
      <c r="DQ469" s="327"/>
      <c r="DR469" s="327"/>
      <c r="DS469" s="327"/>
      <c r="DT469" s="327"/>
      <c r="DU469" s="327"/>
      <c r="DV469" s="327"/>
      <c r="DW469" s="327"/>
      <c r="DX469" s="327"/>
      <c r="DY469" s="327"/>
      <c r="DZ469" s="327"/>
      <c r="EA469" s="327"/>
      <c r="EB469" s="327"/>
      <c r="EC469" s="327"/>
      <c r="ED469" s="327"/>
      <c r="EE469" s="327"/>
      <c r="EF469" s="327"/>
      <c r="EG469" s="327"/>
      <c r="EH469" s="327"/>
      <c r="EI469" s="327"/>
      <c r="EJ469" s="327"/>
      <c r="EK469" s="327"/>
      <c r="EL469" s="327"/>
      <c r="EM469" s="327"/>
      <c r="EN469" s="327"/>
      <c r="EO469" s="327"/>
      <c r="EP469" s="327"/>
      <c r="EQ469" s="327"/>
      <c r="ER469" s="327"/>
    </row>
    <row r="470" spans="1:148" s="328" customFormat="1" x14ac:dyDescent="0.3">
      <c r="A470" s="332"/>
      <c r="F470" s="367"/>
      <c r="H470" s="332"/>
      <c r="I470" s="490"/>
      <c r="J470" s="490"/>
      <c r="K470" s="368"/>
      <c r="M470" s="369"/>
      <c r="O470" s="512"/>
      <c r="P470" s="512"/>
      <c r="Q470" s="368"/>
      <c r="R470" s="332"/>
      <c r="S470" s="332"/>
      <c r="T470" s="327"/>
      <c r="U470" s="327"/>
      <c r="V470" s="327"/>
      <c r="W470" s="327"/>
      <c r="X470" s="327"/>
      <c r="Y470" s="327"/>
      <c r="Z470" s="327"/>
      <c r="AA470" s="327"/>
      <c r="AB470" s="327"/>
      <c r="AC470" s="327"/>
      <c r="AD470" s="327"/>
      <c r="AE470" s="327"/>
      <c r="AF470" s="327"/>
      <c r="AG470" s="327"/>
      <c r="AH470" s="327"/>
      <c r="AI470" s="327"/>
      <c r="AJ470" s="327"/>
      <c r="AK470" s="327"/>
      <c r="AL470" s="327"/>
      <c r="AM470" s="327"/>
      <c r="AN470" s="327"/>
      <c r="AO470" s="327"/>
      <c r="AP470" s="327"/>
      <c r="AQ470" s="327"/>
      <c r="AR470" s="327"/>
      <c r="AS470" s="327"/>
      <c r="AT470" s="327"/>
      <c r="AU470" s="327"/>
      <c r="AV470" s="327"/>
      <c r="AW470" s="327"/>
      <c r="AX470" s="327"/>
      <c r="AY470" s="327"/>
      <c r="AZ470" s="327"/>
      <c r="BA470" s="327"/>
      <c r="BB470" s="327"/>
      <c r="BC470" s="327"/>
      <c r="BD470" s="327"/>
      <c r="BE470" s="327"/>
      <c r="BF470" s="327"/>
      <c r="BG470" s="327"/>
      <c r="BH470" s="327"/>
      <c r="BI470" s="327"/>
      <c r="BJ470" s="327"/>
      <c r="BK470" s="327"/>
      <c r="BL470" s="327"/>
      <c r="BM470" s="327"/>
      <c r="BN470" s="327"/>
      <c r="BO470" s="327"/>
      <c r="BP470" s="327"/>
      <c r="BQ470" s="327"/>
      <c r="BR470" s="327"/>
      <c r="BS470" s="327"/>
      <c r="BT470" s="327"/>
      <c r="BU470" s="327"/>
      <c r="BV470" s="327"/>
      <c r="BW470" s="327"/>
      <c r="BX470" s="327"/>
      <c r="BY470" s="327"/>
      <c r="BZ470" s="327"/>
      <c r="CA470" s="327"/>
      <c r="CB470" s="327"/>
      <c r="CC470" s="327"/>
      <c r="CD470" s="327"/>
      <c r="CE470" s="327"/>
      <c r="CF470" s="327"/>
      <c r="CG470" s="327"/>
      <c r="CH470" s="327"/>
      <c r="CI470" s="327"/>
      <c r="CJ470" s="327"/>
      <c r="CK470" s="327"/>
      <c r="CL470" s="327"/>
      <c r="CM470" s="327"/>
      <c r="CN470" s="327"/>
      <c r="CO470" s="327"/>
      <c r="CP470" s="327"/>
      <c r="CQ470" s="327"/>
      <c r="CR470" s="327"/>
      <c r="CS470" s="327"/>
      <c r="CT470" s="327"/>
      <c r="CU470" s="327"/>
      <c r="CV470" s="327"/>
      <c r="CW470" s="327"/>
      <c r="CX470" s="327"/>
      <c r="CY470" s="327"/>
      <c r="CZ470" s="327"/>
      <c r="DA470" s="327"/>
      <c r="DB470" s="327"/>
      <c r="DC470" s="327"/>
      <c r="DD470" s="327"/>
      <c r="DE470" s="327"/>
      <c r="DF470" s="327"/>
      <c r="DG470" s="327"/>
      <c r="DH470" s="327"/>
      <c r="DI470" s="327"/>
      <c r="DJ470" s="327"/>
      <c r="DK470" s="327"/>
      <c r="DL470" s="327"/>
      <c r="DM470" s="327"/>
      <c r="DN470" s="327"/>
      <c r="DO470" s="327"/>
      <c r="DP470" s="327"/>
      <c r="DQ470" s="327"/>
      <c r="DR470" s="327"/>
      <c r="DS470" s="327"/>
      <c r="DT470" s="327"/>
      <c r="DU470" s="327"/>
      <c r="DV470" s="327"/>
      <c r="DW470" s="327"/>
      <c r="DX470" s="327"/>
      <c r="DY470" s="327"/>
      <c r="DZ470" s="327"/>
      <c r="EA470" s="327"/>
      <c r="EB470" s="327"/>
      <c r="EC470" s="327"/>
      <c r="ED470" s="327"/>
      <c r="EE470" s="327"/>
      <c r="EF470" s="327"/>
      <c r="EG470" s="327"/>
      <c r="EH470" s="327"/>
      <c r="EI470" s="327"/>
      <c r="EJ470" s="327"/>
      <c r="EK470" s="327"/>
      <c r="EL470" s="327"/>
      <c r="EM470" s="327"/>
      <c r="EN470" s="327"/>
      <c r="EO470" s="327"/>
      <c r="EP470" s="327"/>
      <c r="EQ470" s="327"/>
      <c r="ER470" s="327"/>
    </row>
    <row r="471" spans="1:148" s="328" customFormat="1" x14ac:dyDescent="0.3">
      <c r="A471" s="332"/>
      <c r="F471" s="367"/>
      <c r="H471" s="332"/>
      <c r="I471" s="490"/>
      <c r="J471" s="490"/>
      <c r="K471" s="368"/>
      <c r="M471" s="369"/>
      <c r="O471" s="512"/>
      <c r="P471" s="512"/>
      <c r="Q471" s="368"/>
      <c r="R471" s="332"/>
      <c r="S471" s="332"/>
      <c r="T471" s="327"/>
      <c r="U471" s="327"/>
      <c r="V471" s="327"/>
      <c r="W471" s="327"/>
      <c r="X471" s="327"/>
      <c r="Y471" s="327"/>
      <c r="Z471" s="327"/>
      <c r="AA471" s="327"/>
      <c r="AB471" s="327"/>
      <c r="AC471" s="327"/>
      <c r="AD471" s="327"/>
      <c r="AE471" s="327"/>
      <c r="AF471" s="327"/>
      <c r="AG471" s="327"/>
      <c r="AH471" s="327"/>
      <c r="AI471" s="327"/>
      <c r="AJ471" s="327"/>
      <c r="AK471" s="327"/>
      <c r="AL471" s="327"/>
      <c r="AM471" s="327"/>
      <c r="AN471" s="327"/>
      <c r="AO471" s="327"/>
      <c r="AP471" s="327"/>
      <c r="AQ471" s="327"/>
      <c r="AR471" s="327"/>
      <c r="AS471" s="327"/>
      <c r="AT471" s="327"/>
      <c r="AU471" s="327"/>
      <c r="AV471" s="327"/>
      <c r="AW471" s="327"/>
      <c r="AX471" s="327"/>
      <c r="AY471" s="327"/>
      <c r="AZ471" s="327"/>
      <c r="BA471" s="327"/>
      <c r="BB471" s="327"/>
      <c r="BC471" s="327"/>
      <c r="BD471" s="327"/>
      <c r="BE471" s="327"/>
      <c r="BF471" s="327"/>
      <c r="BG471" s="327"/>
      <c r="BH471" s="327"/>
      <c r="BI471" s="327"/>
      <c r="BJ471" s="327"/>
      <c r="BK471" s="327"/>
      <c r="BL471" s="327"/>
      <c r="BM471" s="327"/>
      <c r="BN471" s="327"/>
      <c r="BO471" s="327"/>
      <c r="BP471" s="327"/>
      <c r="BQ471" s="327"/>
      <c r="BR471" s="327"/>
      <c r="BS471" s="327"/>
      <c r="BT471" s="327"/>
      <c r="BU471" s="327"/>
      <c r="BV471" s="327"/>
      <c r="BW471" s="327"/>
      <c r="BX471" s="327"/>
      <c r="BY471" s="327"/>
      <c r="BZ471" s="327"/>
      <c r="CA471" s="327"/>
      <c r="CB471" s="327"/>
      <c r="CC471" s="327"/>
      <c r="CD471" s="327"/>
      <c r="CE471" s="327"/>
      <c r="CF471" s="327"/>
      <c r="CG471" s="327"/>
      <c r="CH471" s="327"/>
      <c r="CI471" s="327"/>
      <c r="CJ471" s="327"/>
      <c r="CK471" s="327"/>
      <c r="CL471" s="327"/>
      <c r="CM471" s="327"/>
      <c r="CN471" s="327"/>
      <c r="CO471" s="327"/>
      <c r="CP471" s="327"/>
      <c r="CQ471" s="327"/>
      <c r="CR471" s="327"/>
      <c r="CS471" s="327"/>
      <c r="CT471" s="327"/>
      <c r="CU471" s="327"/>
      <c r="CV471" s="327"/>
      <c r="CW471" s="327"/>
      <c r="CX471" s="327"/>
      <c r="CY471" s="327"/>
      <c r="CZ471" s="327"/>
      <c r="DA471" s="327"/>
      <c r="DB471" s="327"/>
      <c r="DC471" s="327"/>
      <c r="DD471" s="327"/>
      <c r="DE471" s="327"/>
      <c r="DF471" s="327"/>
      <c r="DG471" s="327"/>
      <c r="DH471" s="327"/>
      <c r="DI471" s="327"/>
      <c r="DJ471" s="327"/>
      <c r="DK471" s="327"/>
      <c r="DL471" s="327"/>
      <c r="DM471" s="327"/>
      <c r="DN471" s="327"/>
      <c r="DO471" s="327"/>
      <c r="DP471" s="327"/>
      <c r="DQ471" s="327"/>
      <c r="DR471" s="327"/>
      <c r="DS471" s="327"/>
      <c r="DT471" s="327"/>
      <c r="DU471" s="327"/>
      <c r="DV471" s="327"/>
      <c r="DW471" s="327"/>
      <c r="DX471" s="327"/>
      <c r="DY471" s="327"/>
      <c r="DZ471" s="327"/>
      <c r="EA471" s="327"/>
      <c r="EB471" s="327"/>
      <c r="EC471" s="327"/>
      <c r="ED471" s="327"/>
      <c r="EE471" s="327"/>
      <c r="EF471" s="327"/>
      <c r="EG471" s="327"/>
      <c r="EH471" s="327"/>
      <c r="EI471" s="327"/>
      <c r="EJ471" s="327"/>
      <c r="EK471" s="327"/>
      <c r="EL471" s="327"/>
      <c r="EM471" s="327"/>
      <c r="EN471" s="327"/>
      <c r="EO471" s="327"/>
      <c r="EP471" s="327"/>
      <c r="EQ471" s="327"/>
      <c r="ER471" s="327"/>
    </row>
    <row r="472" spans="1:148" s="328" customFormat="1" x14ac:dyDescent="0.3">
      <c r="A472" s="332"/>
      <c r="F472" s="367"/>
      <c r="H472" s="332"/>
      <c r="I472" s="490"/>
      <c r="J472" s="490"/>
      <c r="K472" s="368"/>
      <c r="M472" s="369"/>
      <c r="O472" s="512"/>
      <c r="P472" s="512"/>
      <c r="Q472" s="368"/>
      <c r="R472" s="332"/>
      <c r="S472" s="332"/>
      <c r="T472" s="327"/>
      <c r="U472" s="327"/>
      <c r="V472" s="327"/>
      <c r="W472" s="327"/>
      <c r="X472" s="327"/>
      <c r="Y472" s="327"/>
      <c r="Z472" s="327"/>
      <c r="AA472" s="327"/>
      <c r="AB472" s="327"/>
      <c r="AC472" s="327"/>
      <c r="AD472" s="327"/>
      <c r="AE472" s="327"/>
      <c r="AF472" s="327"/>
      <c r="AG472" s="327"/>
      <c r="AH472" s="327"/>
      <c r="AI472" s="327"/>
      <c r="AJ472" s="327"/>
      <c r="AK472" s="327"/>
      <c r="AL472" s="327"/>
      <c r="AM472" s="327"/>
      <c r="AN472" s="327"/>
      <c r="AO472" s="327"/>
      <c r="AP472" s="327"/>
      <c r="AQ472" s="327"/>
      <c r="AR472" s="327"/>
      <c r="AS472" s="327"/>
      <c r="AT472" s="327"/>
      <c r="AU472" s="327"/>
      <c r="AV472" s="327"/>
      <c r="AW472" s="327"/>
      <c r="AX472" s="327"/>
      <c r="AY472" s="327"/>
      <c r="AZ472" s="327"/>
      <c r="BA472" s="327"/>
      <c r="BB472" s="327"/>
      <c r="BC472" s="327"/>
      <c r="BD472" s="327"/>
      <c r="BE472" s="327"/>
      <c r="BF472" s="327"/>
      <c r="BG472" s="327"/>
      <c r="BH472" s="327"/>
      <c r="BI472" s="327"/>
      <c r="BJ472" s="327"/>
      <c r="BK472" s="327"/>
      <c r="BL472" s="327"/>
      <c r="BM472" s="327"/>
      <c r="BN472" s="327"/>
      <c r="BO472" s="327"/>
      <c r="BP472" s="327"/>
      <c r="BQ472" s="327"/>
      <c r="BR472" s="327"/>
      <c r="BS472" s="327"/>
      <c r="BT472" s="327"/>
      <c r="BU472" s="327"/>
      <c r="BV472" s="327"/>
      <c r="BW472" s="327"/>
      <c r="BX472" s="327"/>
      <c r="BY472" s="327"/>
      <c r="BZ472" s="327"/>
      <c r="CA472" s="327"/>
      <c r="CB472" s="327"/>
      <c r="CC472" s="327"/>
      <c r="CD472" s="327"/>
      <c r="CE472" s="327"/>
      <c r="CF472" s="327"/>
      <c r="CG472" s="327"/>
      <c r="CH472" s="327"/>
      <c r="CI472" s="327"/>
      <c r="CJ472" s="327"/>
      <c r="CK472" s="327"/>
      <c r="CL472" s="327"/>
      <c r="CM472" s="327"/>
      <c r="CN472" s="327"/>
      <c r="CO472" s="327"/>
      <c r="CP472" s="327"/>
      <c r="CQ472" s="327"/>
      <c r="CR472" s="327"/>
      <c r="CS472" s="327"/>
      <c r="CT472" s="327"/>
      <c r="CU472" s="327"/>
      <c r="CV472" s="327"/>
      <c r="CW472" s="327"/>
      <c r="CX472" s="327"/>
      <c r="CY472" s="327"/>
      <c r="CZ472" s="327"/>
      <c r="DA472" s="327"/>
      <c r="DB472" s="327"/>
      <c r="DC472" s="327"/>
      <c r="DD472" s="327"/>
      <c r="DE472" s="327"/>
      <c r="DF472" s="327"/>
      <c r="DG472" s="327"/>
      <c r="DH472" s="327"/>
      <c r="DI472" s="327"/>
      <c r="DJ472" s="327"/>
      <c r="DK472" s="327"/>
      <c r="DL472" s="327"/>
      <c r="DM472" s="327"/>
      <c r="DN472" s="327"/>
      <c r="DO472" s="327"/>
      <c r="DP472" s="327"/>
      <c r="DQ472" s="327"/>
      <c r="DR472" s="327"/>
      <c r="DS472" s="327"/>
      <c r="DT472" s="327"/>
      <c r="DU472" s="327"/>
      <c r="DV472" s="327"/>
      <c r="DW472" s="327"/>
      <c r="DX472" s="327"/>
      <c r="DY472" s="327"/>
      <c r="DZ472" s="327"/>
      <c r="EA472" s="327"/>
      <c r="EB472" s="327"/>
      <c r="EC472" s="327"/>
      <c r="ED472" s="327"/>
      <c r="EE472" s="327"/>
      <c r="EF472" s="327"/>
      <c r="EG472" s="327"/>
      <c r="EH472" s="327"/>
      <c r="EI472" s="327"/>
      <c r="EJ472" s="327"/>
      <c r="EK472" s="327"/>
      <c r="EL472" s="327"/>
      <c r="EM472" s="327"/>
      <c r="EN472" s="327"/>
      <c r="EO472" s="327"/>
      <c r="EP472" s="327"/>
      <c r="EQ472" s="327"/>
      <c r="ER472" s="327"/>
    </row>
    <row r="473" spans="1:148" s="328" customFormat="1" x14ac:dyDescent="0.3">
      <c r="A473" s="332"/>
      <c r="F473" s="367"/>
      <c r="H473" s="332"/>
      <c r="I473" s="490"/>
      <c r="J473" s="490"/>
      <c r="K473" s="368"/>
      <c r="M473" s="369"/>
      <c r="O473" s="512"/>
      <c r="P473" s="512"/>
      <c r="Q473" s="368"/>
      <c r="R473" s="332"/>
      <c r="S473" s="332"/>
      <c r="T473" s="327"/>
      <c r="U473" s="327"/>
      <c r="V473" s="327"/>
      <c r="W473" s="327"/>
      <c r="X473" s="327"/>
      <c r="Y473" s="327"/>
      <c r="Z473" s="327"/>
      <c r="AA473" s="327"/>
      <c r="AB473" s="327"/>
      <c r="AC473" s="327"/>
      <c r="AD473" s="327"/>
      <c r="AE473" s="327"/>
      <c r="AF473" s="327"/>
      <c r="AG473" s="327"/>
      <c r="AH473" s="327"/>
      <c r="AI473" s="327"/>
      <c r="AJ473" s="327"/>
      <c r="AK473" s="327"/>
      <c r="AL473" s="327"/>
      <c r="AM473" s="327"/>
      <c r="AN473" s="327"/>
      <c r="AO473" s="327"/>
      <c r="AP473" s="327"/>
      <c r="AQ473" s="327"/>
      <c r="AR473" s="327"/>
      <c r="AS473" s="327"/>
      <c r="AT473" s="327"/>
      <c r="AU473" s="327"/>
      <c r="AV473" s="327"/>
      <c r="AW473" s="327"/>
      <c r="AX473" s="327"/>
      <c r="AY473" s="327"/>
      <c r="AZ473" s="327"/>
      <c r="BA473" s="327"/>
      <c r="BB473" s="327"/>
      <c r="BC473" s="327"/>
      <c r="BD473" s="327"/>
      <c r="BE473" s="327"/>
      <c r="BF473" s="327"/>
      <c r="BG473" s="327"/>
      <c r="BH473" s="327"/>
      <c r="BI473" s="327"/>
      <c r="BJ473" s="327"/>
      <c r="BK473" s="327"/>
      <c r="BL473" s="327"/>
      <c r="BM473" s="327"/>
      <c r="BN473" s="327"/>
      <c r="BO473" s="327"/>
      <c r="BP473" s="327"/>
      <c r="BQ473" s="327"/>
      <c r="BR473" s="327"/>
      <c r="BS473" s="327"/>
      <c r="BT473" s="327"/>
      <c r="BU473" s="327"/>
      <c r="BV473" s="327"/>
      <c r="BW473" s="327"/>
      <c r="BX473" s="327"/>
      <c r="BY473" s="327"/>
      <c r="BZ473" s="327"/>
      <c r="CA473" s="327"/>
      <c r="CB473" s="327"/>
      <c r="CC473" s="327"/>
      <c r="CD473" s="327"/>
      <c r="CE473" s="327"/>
      <c r="CF473" s="327"/>
      <c r="CG473" s="327"/>
      <c r="CH473" s="327"/>
      <c r="CI473" s="327"/>
      <c r="CJ473" s="327"/>
      <c r="CK473" s="327"/>
      <c r="CL473" s="327"/>
      <c r="CM473" s="327"/>
      <c r="CN473" s="327"/>
      <c r="CO473" s="327"/>
      <c r="CP473" s="327"/>
      <c r="CQ473" s="327"/>
      <c r="CR473" s="327"/>
      <c r="CS473" s="327"/>
      <c r="CT473" s="327"/>
      <c r="CU473" s="327"/>
      <c r="CV473" s="327"/>
      <c r="CW473" s="327"/>
      <c r="CX473" s="327"/>
      <c r="CY473" s="327"/>
      <c r="CZ473" s="327"/>
      <c r="DA473" s="327"/>
      <c r="DB473" s="327"/>
      <c r="DC473" s="327"/>
      <c r="DD473" s="327"/>
      <c r="DE473" s="327"/>
      <c r="DF473" s="327"/>
      <c r="DG473" s="327"/>
      <c r="DH473" s="327"/>
      <c r="DI473" s="327"/>
      <c r="DJ473" s="327"/>
      <c r="DK473" s="327"/>
      <c r="DL473" s="327"/>
      <c r="DM473" s="327"/>
      <c r="DN473" s="327"/>
      <c r="DO473" s="327"/>
      <c r="DP473" s="327"/>
      <c r="DQ473" s="327"/>
      <c r="DR473" s="327"/>
      <c r="DS473" s="327"/>
      <c r="DT473" s="327"/>
      <c r="DU473" s="327"/>
      <c r="DV473" s="327"/>
      <c r="DW473" s="327"/>
      <c r="DX473" s="327"/>
      <c r="DY473" s="327"/>
      <c r="DZ473" s="327"/>
      <c r="EA473" s="327"/>
      <c r="EB473" s="327"/>
      <c r="EC473" s="327"/>
      <c r="ED473" s="327"/>
      <c r="EE473" s="327"/>
      <c r="EF473" s="327"/>
      <c r="EG473" s="327"/>
      <c r="EH473" s="327"/>
      <c r="EI473" s="327"/>
      <c r="EJ473" s="327"/>
      <c r="EK473" s="327"/>
      <c r="EL473" s="327"/>
      <c r="EM473" s="327"/>
      <c r="EN473" s="327"/>
      <c r="EO473" s="327"/>
      <c r="EP473" s="327"/>
      <c r="EQ473" s="327"/>
      <c r="ER473" s="327"/>
    </row>
    <row r="474" spans="1:148" s="328" customFormat="1" x14ac:dyDescent="0.3">
      <c r="A474" s="332"/>
      <c r="F474" s="367"/>
      <c r="H474" s="332"/>
      <c r="I474" s="490"/>
      <c r="J474" s="490"/>
      <c r="K474" s="368"/>
      <c r="M474" s="369"/>
      <c r="O474" s="512"/>
      <c r="P474" s="512"/>
      <c r="Q474" s="368"/>
      <c r="R474" s="332"/>
      <c r="S474" s="332"/>
      <c r="T474" s="327"/>
      <c r="U474" s="327"/>
      <c r="V474" s="327"/>
      <c r="W474" s="327"/>
      <c r="X474" s="327"/>
      <c r="Y474" s="327"/>
      <c r="Z474" s="327"/>
      <c r="AA474" s="327"/>
      <c r="AB474" s="327"/>
      <c r="AC474" s="327"/>
      <c r="AD474" s="327"/>
      <c r="AE474" s="327"/>
      <c r="AF474" s="327"/>
      <c r="AG474" s="327"/>
      <c r="AH474" s="327"/>
      <c r="AI474" s="327"/>
      <c r="AJ474" s="327"/>
      <c r="AK474" s="327"/>
      <c r="AL474" s="327"/>
      <c r="AM474" s="327"/>
      <c r="AN474" s="327"/>
      <c r="AO474" s="327"/>
      <c r="AP474" s="327"/>
      <c r="AQ474" s="327"/>
      <c r="AR474" s="327"/>
      <c r="AS474" s="327"/>
      <c r="AT474" s="327"/>
      <c r="AU474" s="327"/>
      <c r="AV474" s="327"/>
      <c r="AW474" s="327"/>
      <c r="AX474" s="327"/>
      <c r="AY474" s="327"/>
      <c r="AZ474" s="327"/>
      <c r="BA474" s="327"/>
      <c r="BB474" s="327"/>
      <c r="BC474" s="327"/>
      <c r="BD474" s="327"/>
      <c r="BE474" s="327"/>
      <c r="BF474" s="327"/>
      <c r="BG474" s="327"/>
      <c r="BH474" s="327"/>
      <c r="BI474" s="327"/>
      <c r="BJ474" s="327"/>
      <c r="BK474" s="327"/>
      <c r="BL474" s="327"/>
      <c r="BM474" s="327"/>
      <c r="BN474" s="327"/>
      <c r="BO474" s="327"/>
      <c r="BP474" s="327"/>
      <c r="BQ474" s="327"/>
      <c r="BR474" s="327"/>
      <c r="BS474" s="327"/>
      <c r="BT474" s="327"/>
      <c r="BU474" s="327"/>
      <c r="BV474" s="327"/>
      <c r="BW474" s="327"/>
      <c r="BX474" s="327"/>
      <c r="BY474" s="327"/>
      <c r="BZ474" s="327"/>
      <c r="CA474" s="327"/>
      <c r="CB474" s="327"/>
      <c r="CC474" s="327"/>
      <c r="CD474" s="327"/>
      <c r="CE474" s="327"/>
      <c r="CF474" s="327"/>
      <c r="CG474" s="327"/>
      <c r="CH474" s="327"/>
      <c r="CI474" s="327"/>
      <c r="CJ474" s="327"/>
      <c r="CK474" s="327"/>
      <c r="CL474" s="327"/>
      <c r="CM474" s="327"/>
      <c r="CN474" s="327"/>
      <c r="CO474" s="327"/>
      <c r="CP474" s="327"/>
      <c r="CQ474" s="327"/>
      <c r="CR474" s="327"/>
      <c r="CS474" s="327"/>
      <c r="CT474" s="327"/>
      <c r="CU474" s="327"/>
      <c r="CV474" s="327"/>
      <c r="CW474" s="327"/>
      <c r="CX474" s="327"/>
      <c r="CY474" s="327"/>
      <c r="CZ474" s="327"/>
      <c r="DA474" s="327"/>
      <c r="DB474" s="327"/>
      <c r="DC474" s="327"/>
      <c r="DD474" s="327"/>
      <c r="DE474" s="327"/>
      <c r="DF474" s="327"/>
      <c r="DG474" s="327"/>
      <c r="DH474" s="327"/>
      <c r="DI474" s="327"/>
      <c r="DJ474" s="327"/>
      <c r="DK474" s="327"/>
      <c r="DL474" s="327"/>
      <c r="DM474" s="327"/>
      <c r="DN474" s="327"/>
      <c r="DO474" s="327"/>
      <c r="DP474" s="327"/>
      <c r="DQ474" s="327"/>
      <c r="DR474" s="327"/>
      <c r="DS474" s="327"/>
      <c r="DT474" s="327"/>
      <c r="DU474" s="327"/>
      <c r="DV474" s="327"/>
      <c r="DW474" s="327"/>
      <c r="DX474" s="327"/>
      <c r="DY474" s="327"/>
      <c r="DZ474" s="327"/>
      <c r="EA474" s="327"/>
      <c r="EB474" s="327"/>
      <c r="EC474" s="327"/>
      <c r="ED474" s="327"/>
      <c r="EE474" s="327"/>
      <c r="EF474" s="327"/>
      <c r="EG474" s="327"/>
      <c r="EH474" s="327"/>
      <c r="EI474" s="327"/>
      <c r="EJ474" s="327"/>
      <c r="EK474" s="327"/>
      <c r="EL474" s="327"/>
      <c r="EM474" s="327"/>
      <c r="EN474" s="327"/>
      <c r="EO474" s="327"/>
      <c r="EP474" s="327"/>
      <c r="EQ474" s="327"/>
      <c r="ER474" s="327"/>
    </row>
    <row r="475" spans="1:148" s="328" customFormat="1" x14ac:dyDescent="0.3">
      <c r="A475" s="332"/>
      <c r="F475" s="367"/>
      <c r="H475" s="332"/>
      <c r="I475" s="490"/>
      <c r="J475" s="490"/>
      <c r="K475" s="368"/>
      <c r="M475" s="369"/>
      <c r="O475" s="512"/>
      <c r="P475" s="512"/>
      <c r="Q475" s="368"/>
      <c r="R475" s="332"/>
      <c r="S475" s="332"/>
      <c r="T475" s="327"/>
      <c r="U475" s="327"/>
      <c r="V475" s="327"/>
      <c r="W475" s="327"/>
      <c r="X475" s="327"/>
      <c r="Y475" s="327"/>
      <c r="Z475" s="327"/>
      <c r="AA475" s="327"/>
      <c r="AB475" s="327"/>
      <c r="AC475" s="327"/>
      <c r="AD475" s="327"/>
      <c r="AE475" s="327"/>
      <c r="AF475" s="327"/>
      <c r="AG475" s="327"/>
      <c r="AH475" s="327"/>
      <c r="AI475" s="327"/>
      <c r="AJ475" s="327"/>
      <c r="AK475" s="327"/>
      <c r="AL475" s="327"/>
      <c r="AM475" s="327"/>
      <c r="AN475" s="327"/>
      <c r="AO475" s="327"/>
      <c r="AP475" s="327"/>
      <c r="AQ475" s="327"/>
      <c r="AR475" s="327"/>
      <c r="AS475" s="327"/>
      <c r="AT475" s="327"/>
      <c r="AU475" s="327"/>
      <c r="AV475" s="327"/>
      <c r="AW475" s="327"/>
      <c r="AX475" s="327"/>
      <c r="AY475" s="327"/>
      <c r="AZ475" s="327"/>
      <c r="BA475" s="327"/>
      <c r="BB475" s="327"/>
      <c r="BC475" s="327"/>
      <c r="BD475" s="327"/>
      <c r="BE475" s="327"/>
      <c r="BF475" s="327"/>
      <c r="BG475" s="327"/>
      <c r="BH475" s="327"/>
      <c r="BI475" s="327"/>
      <c r="BJ475" s="327"/>
      <c r="BK475" s="327"/>
      <c r="BL475" s="327"/>
      <c r="BM475" s="327"/>
      <c r="BN475" s="327"/>
      <c r="BO475" s="327"/>
      <c r="BP475" s="327"/>
      <c r="BQ475" s="327"/>
      <c r="BR475" s="327"/>
      <c r="BS475" s="327"/>
      <c r="BT475" s="327"/>
      <c r="BU475" s="327"/>
      <c r="BV475" s="327"/>
      <c r="BW475" s="327"/>
      <c r="BX475" s="327"/>
      <c r="BY475" s="327"/>
      <c r="BZ475" s="327"/>
      <c r="CA475" s="327"/>
      <c r="CB475" s="327"/>
      <c r="CC475" s="327"/>
      <c r="CD475" s="327"/>
      <c r="CE475" s="327"/>
      <c r="CF475" s="327"/>
      <c r="CG475" s="327"/>
      <c r="CH475" s="327"/>
      <c r="CI475" s="327"/>
      <c r="CJ475" s="327"/>
      <c r="CK475" s="327"/>
      <c r="CL475" s="327"/>
      <c r="CM475" s="327"/>
      <c r="CN475" s="327"/>
      <c r="CO475" s="327"/>
      <c r="CP475" s="327"/>
      <c r="CQ475" s="327"/>
      <c r="CR475" s="327"/>
      <c r="CS475" s="327"/>
      <c r="CT475" s="327"/>
      <c r="CU475" s="327"/>
      <c r="CV475" s="327"/>
      <c r="CW475" s="327"/>
      <c r="CX475" s="327"/>
      <c r="CY475" s="327"/>
      <c r="CZ475" s="327"/>
      <c r="DA475" s="327"/>
      <c r="DB475" s="327"/>
      <c r="DC475" s="327"/>
      <c r="DD475" s="327"/>
      <c r="DE475" s="327"/>
      <c r="DF475" s="327"/>
      <c r="DG475" s="327"/>
      <c r="DH475" s="327"/>
      <c r="DI475" s="327"/>
      <c r="DJ475" s="327"/>
      <c r="DK475" s="327"/>
      <c r="DL475" s="327"/>
      <c r="DM475" s="327"/>
      <c r="DN475" s="327"/>
      <c r="DO475" s="327"/>
      <c r="DP475" s="327"/>
      <c r="DQ475" s="327"/>
      <c r="DR475" s="327"/>
      <c r="DS475" s="327"/>
      <c r="DT475" s="327"/>
      <c r="DU475" s="327"/>
      <c r="DV475" s="327"/>
      <c r="DW475" s="327"/>
      <c r="DX475" s="327"/>
      <c r="DY475" s="327"/>
      <c r="DZ475" s="327"/>
      <c r="EA475" s="327"/>
      <c r="EB475" s="327"/>
      <c r="EC475" s="327"/>
      <c r="ED475" s="327"/>
      <c r="EE475" s="327"/>
      <c r="EF475" s="327"/>
      <c r="EG475" s="327"/>
      <c r="EH475" s="327"/>
      <c r="EI475" s="327"/>
      <c r="EJ475" s="327"/>
      <c r="EK475" s="327"/>
      <c r="EL475" s="327"/>
      <c r="EM475" s="327"/>
      <c r="EN475" s="327"/>
      <c r="EO475" s="327"/>
      <c r="EP475" s="327"/>
      <c r="EQ475" s="327"/>
      <c r="ER475" s="327"/>
    </row>
    <row r="476" spans="1:148" s="328" customFormat="1" x14ac:dyDescent="0.3">
      <c r="A476" s="332"/>
      <c r="F476" s="367"/>
      <c r="H476" s="332"/>
      <c r="I476" s="490"/>
      <c r="J476" s="490"/>
      <c r="K476" s="368"/>
      <c r="M476" s="369"/>
      <c r="O476" s="512"/>
      <c r="P476" s="512"/>
      <c r="Q476" s="368"/>
      <c r="R476" s="332"/>
      <c r="S476" s="332"/>
      <c r="T476" s="327"/>
      <c r="U476" s="327"/>
      <c r="V476" s="327"/>
      <c r="W476" s="327"/>
      <c r="X476" s="327"/>
      <c r="Y476" s="327"/>
      <c r="Z476" s="327"/>
      <c r="AA476" s="327"/>
      <c r="AB476" s="327"/>
      <c r="AC476" s="327"/>
      <c r="AD476" s="327"/>
      <c r="AE476" s="327"/>
      <c r="AF476" s="327"/>
      <c r="AG476" s="327"/>
      <c r="AH476" s="327"/>
      <c r="AI476" s="327"/>
      <c r="AJ476" s="327"/>
      <c r="AK476" s="327"/>
      <c r="AL476" s="327"/>
      <c r="AM476" s="327"/>
      <c r="AN476" s="327"/>
      <c r="AO476" s="327"/>
      <c r="AP476" s="327"/>
      <c r="AQ476" s="327"/>
      <c r="AR476" s="327"/>
      <c r="AS476" s="327"/>
      <c r="AT476" s="327"/>
      <c r="AU476" s="327"/>
      <c r="AV476" s="327"/>
      <c r="AW476" s="327"/>
      <c r="AX476" s="327"/>
      <c r="AY476" s="327"/>
      <c r="AZ476" s="327"/>
      <c r="BA476" s="327"/>
      <c r="BB476" s="327"/>
      <c r="BC476" s="327"/>
      <c r="BD476" s="327"/>
      <c r="BE476" s="327"/>
      <c r="BF476" s="327"/>
      <c r="BG476" s="327"/>
      <c r="BH476" s="327"/>
      <c r="BI476" s="327"/>
      <c r="BJ476" s="327"/>
      <c r="BK476" s="327"/>
      <c r="BL476" s="327"/>
      <c r="BM476" s="327"/>
      <c r="BN476" s="327"/>
      <c r="BO476" s="327"/>
      <c r="BP476" s="327"/>
      <c r="BQ476" s="327"/>
      <c r="BR476" s="327"/>
      <c r="BS476" s="327"/>
      <c r="BT476" s="327"/>
      <c r="BU476" s="327"/>
      <c r="BV476" s="327"/>
      <c r="BW476" s="327"/>
      <c r="BX476" s="327"/>
      <c r="BY476" s="327"/>
      <c r="BZ476" s="327"/>
      <c r="CA476" s="327"/>
      <c r="CB476" s="327"/>
      <c r="CC476" s="327"/>
      <c r="CD476" s="327"/>
      <c r="CE476" s="327"/>
      <c r="CF476" s="327"/>
      <c r="CG476" s="327"/>
      <c r="CH476" s="327"/>
      <c r="CI476" s="327"/>
      <c r="CJ476" s="327"/>
      <c r="CK476" s="327"/>
      <c r="CL476" s="327"/>
      <c r="CM476" s="327"/>
      <c r="CN476" s="327"/>
      <c r="CO476" s="327"/>
      <c r="CP476" s="327"/>
      <c r="CQ476" s="327"/>
      <c r="CR476" s="327"/>
      <c r="CS476" s="327"/>
      <c r="CT476" s="327"/>
      <c r="CU476" s="327"/>
      <c r="CV476" s="327"/>
      <c r="CW476" s="327"/>
      <c r="CX476" s="327"/>
      <c r="CY476" s="327"/>
      <c r="CZ476" s="327"/>
      <c r="DA476" s="327"/>
      <c r="DB476" s="327"/>
      <c r="DC476" s="327"/>
      <c r="DD476" s="327"/>
      <c r="DE476" s="327"/>
      <c r="DF476" s="327"/>
      <c r="DG476" s="327"/>
      <c r="DH476" s="327"/>
      <c r="DI476" s="327"/>
      <c r="DJ476" s="327"/>
      <c r="DK476" s="327"/>
      <c r="DL476" s="327"/>
      <c r="DM476" s="327"/>
      <c r="DN476" s="327"/>
      <c r="DO476" s="327"/>
      <c r="DP476" s="327"/>
      <c r="DQ476" s="327"/>
      <c r="DR476" s="327"/>
      <c r="DS476" s="327"/>
      <c r="DT476" s="327"/>
      <c r="DU476" s="327"/>
      <c r="DV476" s="327"/>
      <c r="DW476" s="327"/>
      <c r="DX476" s="327"/>
      <c r="DY476" s="327"/>
      <c r="DZ476" s="327"/>
      <c r="EA476" s="327"/>
      <c r="EB476" s="327"/>
      <c r="EC476" s="327"/>
      <c r="ED476" s="327"/>
      <c r="EE476" s="327"/>
      <c r="EF476" s="327"/>
      <c r="EG476" s="327"/>
      <c r="EH476" s="327"/>
      <c r="EI476" s="327"/>
      <c r="EJ476" s="327"/>
      <c r="EK476" s="327"/>
      <c r="EL476" s="327"/>
      <c r="EM476" s="327"/>
      <c r="EN476" s="327"/>
      <c r="EO476" s="327"/>
      <c r="EP476" s="327"/>
      <c r="EQ476" s="327"/>
      <c r="ER476" s="327"/>
    </row>
    <row r="477" spans="1:148" s="328" customFormat="1" x14ac:dyDescent="0.3">
      <c r="A477" s="332"/>
      <c r="F477" s="367"/>
      <c r="H477" s="332"/>
      <c r="I477" s="490"/>
      <c r="J477" s="490"/>
      <c r="K477" s="368"/>
      <c r="M477" s="369"/>
      <c r="O477" s="512"/>
      <c r="P477" s="512"/>
      <c r="Q477" s="368"/>
      <c r="R477" s="332"/>
      <c r="S477" s="332"/>
      <c r="T477" s="327"/>
      <c r="U477" s="327"/>
      <c r="V477" s="327"/>
      <c r="W477" s="327"/>
      <c r="X477" s="327"/>
      <c r="Y477" s="327"/>
      <c r="Z477" s="327"/>
      <c r="AA477" s="327"/>
      <c r="AB477" s="327"/>
      <c r="AC477" s="327"/>
      <c r="AD477" s="327"/>
      <c r="AE477" s="327"/>
      <c r="AF477" s="327"/>
      <c r="AG477" s="327"/>
      <c r="AH477" s="327"/>
      <c r="AI477" s="327"/>
      <c r="AJ477" s="327"/>
      <c r="AK477" s="327"/>
      <c r="AL477" s="327"/>
      <c r="AM477" s="327"/>
      <c r="AN477" s="327"/>
      <c r="AO477" s="327"/>
      <c r="AP477" s="327"/>
      <c r="AQ477" s="327"/>
      <c r="AR477" s="327"/>
      <c r="AS477" s="327"/>
      <c r="AT477" s="327"/>
      <c r="AU477" s="327"/>
      <c r="AV477" s="327"/>
      <c r="AW477" s="327"/>
      <c r="AX477" s="327"/>
      <c r="AY477" s="327"/>
      <c r="AZ477" s="327"/>
      <c r="BA477" s="327"/>
      <c r="BB477" s="327"/>
      <c r="BC477" s="327"/>
      <c r="BD477" s="327"/>
      <c r="BE477" s="327"/>
      <c r="BF477" s="327"/>
      <c r="BG477" s="327"/>
      <c r="BH477" s="327"/>
      <c r="BI477" s="327"/>
      <c r="BJ477" s="327"/>
      <c r="BK477" s="327"/>
      <c r="BL477" s="327"/>
      <c r="BM477" s="327"/>
      <c r="BN477" s="327"/>
      <c r="BO477" s="327"/>
      <c r="BP477" s="327"/>
      <c r="BQ477" s="327"/>
      <c r="BR477" s="327"/>
      <c r="BS477" s="327"/>
      <c r="BT477" s="327"/>
      <c r="BU477" s="327"/>
      <c r="BV477" s="327"/>
      <c r="BW477" s="327"/>
      <c r="BX477" s="327"/>
      <c r="BY477" s="327"/>
      <c r="BZ477" s="327"/>
      <c r="CA477" s="327"/>
      <c r="CB477" s="327"/>
      <c r="CC477" s="327"/>
      <c r="CD477" s="327"/>
      <c r="CE477" s="327"/>
      <c r="CF477" s="327"/>
      <c r="CG477" s="327"/>
      <c r="CH477" s="327"/>
      <c r="CI477" s="327"/>
      <c r="CJ477" s="327"/>
      <c r="CK477" s="327"/>
      <c r="CL477" s="327"/>
      <c r="CM477" s="327"/>
      <c r="CN477" s="327"/>
      <c r="CO477" s="327"/>
      <c r="CP477" s="327"/>
      <c r="CQ477" s="327"/>
      <c r="CR477" s="327"/>
      <c r="CS477" s="327"/>
      <c r="CT477" s="327"/>
      <c r="CU477" s="327"/>
      <c r="CV477" s="327"/>
      <c r="CW477" s="327"/>
      <c r="CX477" s="327"/>
      <c r="CY477" s="327"/>
      <c r="CZ477" s="327"/>
      <c r="DA477" s="327"/>
      <c r="DB477" s="327"/>
      <c r="DC477" s="327"/>
      <c r="DD477" s="327"/>
      <c r="DE477" s="327"/>
      <c r="DF477" s="327"/>
      <c r="DG477" s="327"/>
      <c r="DH477" s="327"/>
      <c r="DI477" s="327"/>
      <c r="DJ477" s="327"/>
      <c r="DK477" s="327"/>
      <c r="DL477" s="327"/>
      <c r="DM477" s="327"/>
      <c r="DN477" s="327"/>
      <c r="DO477" s="327"/>
      <c r="DP477" s="327"/>
      <c r="DQ477" s="327"/>
      <c r="DR477" s="327"/>
      <c r="DS477" s="327"/>
      <c r="DT477" s="327"/>
      <c r="DU477" s="327"/>
      <c r="DV477" s="327"/>
      <c r="DW477" s="327"/>
      <c r="DX477" s="327"/>
      <c r="DY477" s="327"/>
      <c r="DZ477" s="327"/>
      <c r="EA477" s="327"/>
      <c r="EB477" s="327"/>
      <c r="EC477" s="327"/>
      <c r="ED477" s="327"/>
      <c r="EE477" s="327"/>
      <c r="EF477" s="327"/>
      <c r="EG477" s="327"/>
      <c r="EH477" s="327"/>
      <c r="EI477" s="327"/>
      <c r="EJ477" s="327"/>
      <c r="EK477" s="327"/>
      <c r="EL477" s="327"/>
      <c r="EM477" s="327"/>
      <c r="EN477" s="327"/>
      <c r="EO477" s="327"/>
      <c r="EP477" s="327"/>
      <c r="EQ477" s="327"/>
      <c r="ER477" s="327"/>
    </row>
    <row r="478" spans="1:148" s="328" customFormat="1" x14ac:dyDescent="0.3">
      <c r="A478" s="332"/>
      <c r="F478" s="367"/>
      <c r="H478" s="332"/>
      <c r="I478" s="490"/>
      <c r="J478" s="490"/>
      <c r="K478" s="368"/>
      <c r="M478" s="369"/>
      <c r="O478" s="512"/>
      <c r="P478" s="512"/>
      <c r="Q478" s="368"/>
      <c r="R478" s="332"/>
      <c r="S478" s="332"/>
      <c r="T478" s="327"/>
      <c r="U478" s="327"/>
      <c r="V478" s="327"/>
      <c r="W478" s="327"/>
      <c r="X478" s="327"/>
      <c r="Y478" s="327"/>
      <c r="Z478" s="327"/>
      <c r="AA478" s="327"/>
      <c r="AB478" s="327"/>
      <c r="AC478" s="327"/>
      <c r="AD478" s="327"/>
      <c r="AE478" s="327"/>
      <c r="AF478" s="327"/>
      <c r="AG478" s="327"/>
      <c r="AH478" s="327"/>
      <c r="AI478" s="327"/>
      <c r="AJ478" s="327"/>
      <c r="AK478" s="327"/>
      <c r="AL478" s="327"/>
      <c r="AM478" s="327"/>
      <c r="AN478" s="327"/>
      <c r="AO478" s="327"/>
      <c r="AP478" s="327"/>
      <c r="AQ478" s="327"/>
      <c r="AR478" s="327"/>
      <c r="AS478" s="327"/>
      <c r="AT478" s="327"/>
      <c r="AU478" s="327"/>
      <c r="AV478" s="327"/>
      <c r="AW478" s="327"/>
      <c r="AX478" s="327"/>
      <c r="AY478" s="327"/>
      <c r="AZ478" s="327"/>
      <c r="BA478" s="327"/>
      <c r="BB478" s="327"/>
      <c r="BC478" s="327"/>
      <c r="BD478" s="327"/>
      <c r="BE478" s="327"/>
      <c r="BF478" s="327"/>
      <c r="BG478" s="327"/>
      <c r="BH478" s="327"/>
      <c r="BI478" s="327"/>
      <c r="BJ478" s="327"/>
      <c r="BK478" s="327"/>
      <c r="BL478" s="327"/>
      <c r="BM478" s="327"/>
      <c r="BN478" s="327"/>
      <c r="BO478" s="327"/>
      <c r="BP478" s="327"/>
      <c r="BQ478" s="327"/>
      <c r="BR478" s="327"/>
      <c r="BS478" s="327"/>
      <c r="BT478" s="327"/>
      <c r="BU478" s="327"/>
      <c r="BV478" s="327"/>
      <c r="BW478" s="327"/>
      <c r="BX478" s="327"/>
      <c r="BY478" s="327"/>
      <c r="BZ478" s="327"/>
      <c r="CA478" s="327"/>
      <c r="CB478" s="327"/>
      <c r="CC478" s="327"/>
      <c r="CD478" s="327"/>
      <c r="CE478" s="327"/>
      <c r="CF478" s="327"/>
      <c r="CG478" s="327"/>
      <c r="CH478" s="327"/>
      <c r="CI478" s="327"/>
      <c r="CJ478" s="327"/>
      <c r="CK478" s="327"/>
      <c r="CL478" s="327"/>
      <c r="CM478" s="327"/>
      <c r="CN478" s="327"/>
      <c r="CO478" s="327"/>
      <c r="CP478" s="327"/>
      <c r="CQ478" s="327"/>
      <c r="CR478" s="327"/>
      <c r="CS478" s="327"/>
      <c r="CT478" s="327"/>
      <c r="CU478" s="327"/>
      <c r="CV478" s="327"/>
      <c r="CW478" s="327"/>
      <c r="CX478" s="327"/>
      <c r="CY478" s="327"/>
      <c r="CZ478" s="327"/>
      <c r="DA478" s="327"/>
      <c r="DB478" s="327"/>
      <c r="DC478" s="327"/>
      <c r="DD478" s="327"/>
      <c r="DE478" s="327"/>
      <c r="DF478" s="327"/>
      <c r="DG478" s="327"/>
      <c r="DH478" s="327"/>
      <c r="DI478" s="327"/>
      <c r="DJ478" s="327"/>
      <c r="DK478" s="327"/>
      <c r="DL478" s="327"/>
      <c r="DM478" s="327"/>
      <c r="DN478" s="327"/>
      <c r="DO478" s="327"/>
      <c r="DP478" s="327"/>
      <c r="DQ478" s="327"/>
      <c r="DR478" s="327"/>
      <c r="DS478" s="327"/>
      <c r="DT478" s="327"/>
      <c r="DU478" s="327"/>
      <c r="DV478" s="327"/>
      <c r="DW478" s="327"/>
      <c r="DX478" s="327"/>
      <c r="DY478" s="327"/>
      <c r="DZ478" s="327"/>
      <c r="EA478" s="327"/>
      <c r="EB478" s="327"/>
      <c r="EC478" s="327"/>
      <c r="ED478" s="327"/>
      <c r="EE478" s="327"/>
      <c r="EF478" s="327"/>
      <c r="EG478" s="327"/>
      <c r="EH478" s="327"/>
      <c r="EI478" s="327"/>
      <c r="EJ478" s="327"/>
      <c r="EK478" s="327"/>
      <c r="EL478" s="327"/>
      <c r="EM478" s="327"/>
      <c r="EN478" s="327"/>
      <c r="EO478" s="327"/>
      <c r="EP478" s="327"/>
      <c r="EQ478" s="327"/>
      <c r="ER478" s="327"/>
    </row>
    <row r="479" spans="1:148" s="328" customFormat="1" x14ac:dyDescent="0.3">
      <c r="A479" s="332"/>
      <c r="F479" s="367"/>
      <c r="H479" s="332"/>
      <c r="I479" s="490"/>
      <c r="J479" s="490"/>
      <c r="K479" s="368"/>
      <c r="M479" s="369"/>
      <c r="O479" s="512"/>
      <c r="P479" s="512"/>
      <c r="Q479" s="368"/>
      <c r="R479" s="332"/>
      <c r="S479" s="332"/>
      <c r="T479" s="327"/>
      <c r="U479" s="327"/>
      <c r="V479" s="327"/>
      <c r="W479" s="327"/>
      <c r="X479" s="327"/>
      <c r="Y479" s="327"/>
      <c r="Z479" s="327"/>
      <c r="AA479" s="327"/>
      <c r="AB479" s="327"/>
      <c r="AC479" s="327"/>
      <c r="AD479" s="327"/>
      <c r="AE479" s="327"/>
      <c r="AF479" s="327"/>
      <c r="AG479" s="327"/>
      <c r="AH479" s="327"/>
      <c r="AI479" s="327"/>
      <c r="AJ479" s="327"/>
      <c r="AK479" s="327"/>
      <c r="AL479" s="327"/>
      <c r="AM479" s="327"/>
      <c r="AN479" s="327"/>
      <c r="AO479" s="327"/>
      <c r="AP479" s="327"/>
      <c r="AQ479" s="327"/>
      <c r="AR479" s="327"/>
      <c r="AS479" s="327"/>
      <c r="AT479" s="327"/>
      <c r="AU479" s="327"/>
      <c r="AV479" s="327"/>
      <c r="AW479" s="327"/>
      <c r="AX479" s="327"/>
      <c r="AY479" s="327"/>
      <c r="AZ479" s="327"/>
      <c r="BA479" s="327"/>
      <c r="BB479" s="327"/>
      <c r="BC479" s="327"/>
      <c r="BD479" s="327"/>
      <c r="BE479" s="327"/>
      <c r="BF479" s="327"/>
      <c r="BG479" s="327"/>
      <c r="BH479" s="327"/>
      <c r="BI479" s="327"/>
      <c r="BJ479" s="327"/>
      <c r="BK479" s="327"/>
      <c r="BL479" s="327"/>
      <c r="BM479" s="327"/>
      <c r="BN479" s="327"/>
      <c r="BO479" s="327"/>
      <c r="BP479" s="327"/>
      <c r="BQ479" s="327"/>
      <c r="BR479" s="327"/>
      <c r="BS479" s="327"/>
      <c r="BT479" s="327"/>
      <c r="BU479" s="327"/>
      <c r="BV479" s="327"/>
      <c r="BW479" s="327"/>
      <c r="BX479" s="327"/>
      <c r="BY479" s="327"/>
      <c r="BZ479" s="327"/>
      <c r="CA479" s="327"/>
      <c r="CB479" s="327"/>
      <c r="CC479" s="327"/>
      <c r="CD479" s="327"/>
      <c r="CE479" s="327"/>
      <c r="CF479" s="327"/>
      <c r="CG479" s="327"/>
      <c r="CH479" s="327"/>
      <c r="CI479" s="327"/>
      <c r="CJ479" s="327"/>
      <c r="CK479" s="327"/>
      <c r="CL479" s="327"/>
      <c r="CM479" s="327"/>
      <c r="CN479" s="327"/>
      <c r="CO479" s="327"/>
      <c r="CP479" s="327"/>
      <c r="CQ479" s="327"/>
      <c r="CR479" s="327"/>
      <c r="CS479" s="327"/>
      <c r="CT479" s="327"/>
      <c r="CU479" s="327"/>
      <c r="CV479" s="327"/>
      <c r="CW479" s="327"/>
      <c r="CX479" s="327"/>
      <c r="CY479" s="327"/>
      <c r="CZ479" s="327"/>
      <c r="DA479" s="327"/>
      <c r="DB479" s="327"/>
      <c r="DC479" s="327"/>
      <c r="DD479" s="327"/>
      <c r="DE479" s="327"/>
      <c r="DF479" s="327"/>
      <c r="DG479" s="327"/>
      <c r="DH479" s="327"/>
      <c r="DI479" s="327"/>
      <c r="DJ479" s="327"/>
      <c r="DK479" s="327"/>
      <c r="DL479" s="327"/>
      <c r="DM479" s="327"/>
      <c r="DN479" s="327"/>
      <c r="DO479" s="327"/>
      <c r="DP479" s="327"/>
      <c r="DQ479" s="327"/>
      <c r="DR479" s="327"/>
      <c r="DS479" s="327"/>
      <c r="DT479" s="327"/>
      <c r="DU479" s="327"/>
      <c r="DV479" s="327"/>
      <c r="DW479" s="327"/>
      <c r="DX479" s="327"/>
      <c r="DY479" s="327"/>
      <c r="DZ479" s="327"/>
      <c r="EA479" s="327"/>
      <c r="EB479" s="327"/>
      <c r="EC479" s="327"/>
      <c r="ED479" s="327"/>
      <c r="EE479" s="327"/>
      <c r="EF479" s="327"/>
      <c r="EG479" s="327"/>
      <c r="EH479" s="327"/>
      <c r="EI479" s="327"/>
      <c r="EJ479" s="327"/>
      <c r="EK479" s="327"/>
      <c r="EL479" s="327"/>
      <c r="EM479" s="327"/>
      <c r="EN479" s="327"/>
      <c r="EO479" s="327"/>
      <c r="EP479" s="327"/>
      <c r="EQ479" s="327"/>
      <c r="ER479" s="327"/>
    </row>
    <row r="480" spans="1:148" s="328" customFormat="1" x14ac:dyDescent="0.3">
      <c r="A480" s="332"/>
      <c r="F480" s="367"/>
      <c r="H480" s="332"/>
      <c r="I480" s="490"/>
      <c r="J480" s="490"/>
      <c r="K480" s="368"/>
      <c r="M480" s="369"/>
      <c r="O480" s="512"/>
      <c r="P480" s="512"/>
      <c r="Q480" s="368"/>
      <c r="R480" s="332"/>
      <c r="S480" s="332"/>
      <c r="T480" s="327"/>
      <c r="U480" s="327"/>
      <c r="V480" s="327"/>
      <c r="W480" s="327"/>
      <c r="X480" s="327"/>
      <c r="Y480" s="327"/>
      <c r="Z480" s="327"/>
      <c r="AA480" s="327"/>
      <c r="AB480" s="327"/>
      <c r="AC480" s="327"/>
      <c r="AD480" s="327"/>
      <c r="AE480" s="327"/>
      <c r="AF480" s="327"/>
      <c r="AG480" s="327"/>
      <c r="AH480" s="327"/>
      <c r="AI480" s="327"/>
      <c r="AJ480" s="327"/>
      <c r="AK480" s="327"/>
      <c r="AL480" s="327"/>
      <c r="AM480" s="327"/>
      <c r="AN480" s="327"/>
      <c r="AO480" s="327"/>
      <c r="AP480" s="327"/>
      <c r="AQ480" s="327"/>
      <c r="AR480" s="327"/>
      <c r="AS480" s="327"/>
      <c r="AT480" s="327"/>
      <c r="AU480" s="327"/>
      <c r="AV480" s="327"/>
      <c r="AW480" s="327"/>
      <c r="AX480" s="327"/>
      <c r="AY480" s="327"/>
      <c r="AZ480" s="327"/>
      <c r="BA480" s="327"/>
      <c r="BB480" s="327"/>
      <c r="BC480" s="327"/>
      <c r="BD480" s="327"/>
      <c r="BE480" s="327"/>
      <c r="BF480" s="327"/>
      <c r="BG480" s="327"/>
      <c r="BH480" s="327"/>
      <c r="BI480" s="327"/>
      <c r="BJ480" s="327"/>
      <c r="BK480" s="327"/>
      <c r="BL480" s="327"/>
      <c r="BM480" s="327"/>
      <c r="BN480" s="327"/>
      <c r="BO480" s="327"/>
      <c r="BP480" s="327"/>
      <c r="BQ480" s="327"/>
      <c r="BR480" s="327"/>
      <c r="BS480" s="327"/>
      <c r="BT480" s="327"/>
      <c r="BU480" s="327"/>
      <c r="BV480" s="327"/>
      <c r="BW480" s="327"/>
      <c r="BX480" s="327"/>
      <c r="BY480" s="327"/>
      <c r="BZ480" s="327"/>
      <c r="CA480" s="327"/>
      <c r="CB480" s="327"/>
      <c r="CC480" s="327"/>
      <c r="CD480" s="327"/>
      <c r="CE480" s="327"/>
      <c r="CF480" s="327"/>
      <c r="CG480" s="327"/>
      <c r="CH480" s="327"/>
      <c r="CI480" s="327"/>
      <c r="CJ480" s="327"/>
      <c r="CK480" s="327"/>
      <c r="CL480" s="327"/>
      <c r="CM480" s="327"/>
      <c r="CN480" s="327"/>
      <c r="CO480" s="327"/>
      <c r="CP480" s="327"/>
      <c r="CQ480" s="327"/>
      <c r="CR480" s="327"/>
      <c r="CS480" s="327"/>
      <c r="CT480" s="327"/>
      <c r="CU480" s="327"/>
      <c r="CV480" s="327"/>
      <c r="CW480" s="327"/>
      <c r="CX480" s="327"/>
      <c r="CY480" s="327"/>
      <c r="CZ480" s="327"/>
      <c r="DA480" s="327"/>
      <c r="DB480" s="327"/>
      <c r="DC480" s="327"/>
      <c r="DD480" s="327"/>
      <c r="DE480" s="327"/>
      <c r="DF480" s="327"/>
      <c r="DG480" s="327"/>
      <c r="DH480" s="327"/>
      <c r="DI480" s="327"/>
      <c r="DJ480" s="327"/>
      <c r="DK480" s="327"/>
      <c r="DL480" s="327"/>
      <c r="DM480" s="327"/>
      <c r="DN480" s="327"/>
      <c r="DO480" s="327"/>
      <c r="DP480" s="327"/>
      <c r="DQ480" s="327"/>
      <c r="DR480" s="327"/>
      <c r="DS480" s="327"/>
      <c r="DT480" s="327"/>
      <c r="DU480" s="327"/>
      <c r="DV480" s="327"/>
      <c r="DW480" s="327"/>
      <c r="DX480" s="327"/>
      <c r="DY480" s="327"/>
      <c r="DZ480" s="327"/>
      <c r="EA480" s="327"/>
      <c r="EB480" s="327"/>
      <c r="EC480" s="327"/>
      <c r="ED480" s="327"/>
      <c r="EE480" s="327"/>
      <c r="EF480" s="327"/>
      <c r="EG480" s="327"/>
      <c r="EH480" s="327"/>
      <c r="EI480" s="327"/>
      <c r="EJ480" s="327"/>
      <c r="EK480" s="327"/>
      <c r="EL480" s="327"/>
      <c r="EM480" s="327"/>
      <c r="EN480" s="327"/>
      <c r="EO480" s="327"/>
      <c r="EP480" s="327"/>
      <c r="EQ480" s="327"/>
      <c r="ER480" s="327"/>
    </row>
    <row r="481" spans="1:148" s="328" customFormat="1" x14ac:dyDescent="0.3">
      <c r="A481" s="332"/>
      <c r="F481" s="367"/>
      <c r="H481" s="332"/>
      <c r="I481" s="490"/>
      <c r="J481" s="490"/>
      <c r="K481" s="368"/>
      <c r="M481" s="369"/>
      <c r="O481" s="512"/>
      <c r="P481" s="512"/>
      <c r="Q481" s="368"/>
      <c r="R481" s="332"/>
      <c r="S481" s="332"/>
      <c r="T481" s="327"/>
      <c r="U481" s="327"/>
      <c r="V481" s="327"/>
      <c r="W481" s="327"/>
      <c r="X481" s="327"/>
      <c r="Y481" s="327"/>
      <c r="Z481" s="327"/>
      <c r="AA481" s="327"/>
      <c r="AB481" s="327"/>
      <c r="AC481" s="327"/>
      <c r="AD481" s="327"/>
      <c r="AE481" s="327"/>
      <c r="AF481" s="327"/>
      <c r="AG481" s="327"/>
      <c r="AH481" s="327"/>
      <c r="AI481" s="327"/>
      <c r="AJ481" s="327"/>
      <c r="AK481" s="327"/>
      <c r="AL481" s="327"/>
      <c r="AM481" s="327"/>
      <c r="AN481" s="327"/>
      <c r="AO481" s="327"/>
      <c r="AP481" s="327"/>
      <c r="AQ481" s="327"/>
      <c r="AR481" s="327"/>
      <c r="AS481" s="327"/>
      <c r="AT481" s="327"/>
      <c r="AU481" s="327"/>
      <c r="AV481" s="327"/>
      <c r="AW481" s="327"/>
      <c r="AX481" s="327"/>
      <c r="AY481" s="327"/>
      <c r="AZ481" s="327"/>
      <c r="BA481" s="327"/>
      <c r="BB481" s="327"/>
      <c r="BC481" s="327"/>
      <c r="BD481" s="327"/>
      <c r="BE481" s="327"/>
      <c r="BF481" s="327"/>
      <c r="BG481" s="327"/>
      <c r="BH481" s="327"/>
      <c r="BI481" s="327"/>
      <c r="BJ481" s="327"/>
      <c r="BK481" s="327"/>
      <c r="BL481" s="327"/>
      <c r="BM481" s="327"/>
      <c r="BN481" s="327"/>
      <c r="BO481" s="327"/>
      <c r="BP481" s="327"/>
      <c r="BQ481" s="327"/>
      <c r="BR481" s="327"/>
      <c r="BS481" s="327"/>
      <c r="BT481" s="327"/>
      <c r="BU481" s="327"/>
      <c r="BV481" s="327"/>
      <c r="BW481" s="327"/>
      <c r="BX481" s="327"/>
      <c r="BY481" s="327"/>
      <c r="BZ481" s="327"/>
      <c r="CA481" s="327"/>
      <c r="CB481" s="327"/>
      <c r="CC481" s="327"/>
      <c r="CD481" s="327"/>
      <c r="CE481" s="327"/>
      <c r="CF481" s="327"/>
      <c r="CG481" s="327"/>
      <c r="CH481" s="327"/>
      <c r="CI481" s="327"/>
      <c r="CJ481" s="327"/>
      <c r="CK481" s="327"/>
      <c r="CL481" s="327"/>
      <c r="CM481" s="327"/>
      <c r="CN481" s="327"/>
      <c r="CO481" s="327"/>
      <c r="CP481" s="327"/>
      <c r="CQ481" s="327"/>
      <c r="CR481" s="327"/>
      <c r="CS481" s="327"/>
      <c r="CT481" s="327"/>
      <c r="CU481" s="327"/>
      <c r="CV481" s="327"/>
      <c r="CW481" s="327"/>
      <c r="CX481" s="327"/>
      <c r="CY481" s="327"/>
      <c r="CZ481" s="327"/>
      <c r="DA481" s="327"/>
      <c r="DB481" s="327"/>
      <c r="DC481" s="327"/>
      <c r="DD481" s="327"/>
      <c r="DE481" s="327"/>
      <c r="DF481" s="327"/>
      <c r="DG481" s="327"/>
      <c r="DH481" s="327"/>
      <c r="DI481" s="327"/>
      <c r="DJ481" s="327"/>
      <c r="DK481" s="327"/>
      <c r="DL481" s="327"/>
      <c r="DM481" s="327"/>
      <c r="DN481" s="327"/>
      <c r="DO481" s="327"/>
      <c r="DP481" s="327"/>
      <c r="DQ481" s="327"/>
      <c r="DR481" s="327"/>
      <c r="DS481" s="327"/>
      <c r="DT481" s="327"/>
      <c r="DU481" s="327"/>
      <c r="DV481" s="327"/>
      <c r="DW481" s="327"/>
      <c r="DX481" s="327"/>
      <c r="DY481" s="327"/>
      <c r="DZ481" s="327"/>
      <c r="EA481" s="327"/>
      <c r="EB481" s="327"/>
      <c r="EC481" s="327"/>
      <c r="ED481" s="327"/>
      <c r="EE481" s="327"/>
      <c r="EF481" s="327"/>
      <c r="EG481" s="327"/>
      <c r="EH481" s="327"/>
      <c r="EI481" s="327"/>
      <c r="EJ481" s="327"/>
      <c r="EK481" s="327"/>
      <c r="EL481" s="327"/>
      <c r="EM481" s="327"/>
      <c r="EN481" s="327"/>
      <c r="EO481" s="327"/>
      <c r="EP481" s="327"/>
      <c r="EQ481" s="327"/>
      <c r="ER481" s="327"/>
    </row>
    <row r="482" spans="1:148" s="328" customFormat="1" x14ac:dyDescent="0.3">
      <c r="A482" s="332"/>
      <c r="F482" s="367"/>
      <c r="H482" s="332"/>
      <c r="I482" s="490"/>
      <c r="J482" s="490"/>
      <c r="K482" s="368"/>
      <c r="M482" s="369"/>
      <c r="O482" s="512"/>
      <c r="P482" s="512"/>
      <c r="Q482" s="368"/>
      <c r="R482" s="332"/>
      <c r="S482" s="332"/>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7"/>
      <c r="AP482" s="327"/>
      <c r="AQ482" s="327"/>
      <c r="AR482" s="327"/>
      <c r="AS482" s="327"/>
      <c r="AT482" s="327"/>
      <c r="AU482" s="327"/>
      <c r="AV482" s="327"/>
      <c r="AW482" s="327"/>
      <c r="AX482" s="327"/>
      <c r="AY482" s="327"/>
      <c r="AZ482" s="327"/>
      <c r="BA482" s="327"/>
      <c r="BB482" s="327"/>
      <c r="BC482" s="327"/>
      <c r="BD482" s="327"/>
      <c r="BE482" s="327"/>
      <c r="BF482" s="327"/>
      <c r="BG482" s="327"/>
      <c r="BH482" s="327"/>
      <c r="BI482" s="327"/>
      <c r="BJ482" s="327"/>
      <c r="BK482" s="327"/>
      <c r="BL482" s="327"/>
      <c r="BM482" s="327"/>
      <c r="BN482" s="327"/>
      <c r="BO482" s="327"/>
      <c r="BP482" s="327"/>
      <c r="BQ482" s="327"/>
      <c r="BR482" s="327"/>
      <c r="BS482" s="327"/>
      <c r="BT482" s="327"/>
      <c r="BU482" s="327"/>
      <c r="BV482" s="327"/>
      <c r="BW482" s="327"/>
      <c r="BX482" s="327"/>
      <c r="BY482" s="327"/>
      <c r="BZ482" s="327"/>
      <c r="CA482" s="327"/>
      <c r="CB482" s="327"/>
      <c r="CC482" s="327"/>
      <c r="CD482" s="327"/>
      <c r="CE482" s="327"/>
      <c r="CF482" s="327"/>
      <c r="CG482" s="327"/>
      <c r="CH482" s="327"/>
      <c r="CI482" s="327"/>
      <c r="CJ482" s="327"/>
      <c r="CK482" s="327"/>
      <c r="CL482" s="327"/>
      <c r="CM482" s="327"/>
      <c r="CN482" s="327"/>
      <c r="CO482" s="327"/>
      <c r="CP482" s="327"/>
      <c r="CQ482" s="327"/>
      <c r="CR482" s="327"/>
      <c r="CS482" s="327"/>
      <c r="CT482" s="327"/>
      <c r="CU482" s="327"/>
      <c r="CV482" s="327"/>
      <c r="CW482" s="327"/>
      <c r="CX482" s="327"/>
      <c r="CY482" s="327"/>
      <c r="CZ482" s="327"/>
      <c r="DA482" s="327"/>
      <c r="DB482" s="327"/>
      <c r="DC482" s="327"/>
      <c r="DD482" s="327"/>
      <c r="DE482" s="327"/>
      <c r="DF482" s="327"/>
      <c r="DG482" s="327"/>
      <c r="DH482" s="327"/>
      <c r="DI482" s="327"/>
      <c r="DJ482" s="327"/>
      <c r="DK482" s="327"/>
      <c r="DL482" s="327"/>
      <c r="DM482" s="327"/>
      <c r="DN482" s="327"/>
      <c r="DO482" s="327"/>
      <c r="DP482" s="327"/>
      <c r="DQ482" s="327"/>
      <c r="DR482" s="327"/>
      <c r="DS482" s="327"/>
      <c r="DT482" s="327"/>
      <c r="DU482" s="327"/>
      <c r="DV482" s="327"/>
      <c r="DW482" s="327"/>
      <c r="DX482" s="327"/>
      <c r="DY482" s="327"/>
      <c r="DZ482" s="327"/>
      <c r="EA482" s="327"/>
      <c r="EB482" s="327"/>
      <c r="EC482" s="327"/>
      <c r="ED482" s="327"/>
      <c r="EE482" s="327"/>
      <c r="EF482" s="327"/>
      <c r="EG482" s="327"/>
      <c r="EH482" s="327"/>
      <c r="EI482" s="327"/>
      <c r="EJ482" s="327"/>
      <c r="EK482" s="327"/>
      <c r="EL482" s="327"/>
      <c r="EM482" s="327"/>
      <c r="EN482" s="327"/>
      <c r="EO482" s="327"/>
      <c r="EP482" s="327"/>
      <c r="EQ482" s="327"/>
      <c r="ER482" s="327"/>
    </row>
    <row r="483" spans="1:148" s="328" customFormat="1" x14ac:dyDescent="0.3">
      <c r="A483" s="332"/>
      <c r="F483" s="367"/>
      <c r="H483" s="332"/>
      <c r="I483" s="490"/>
      <c r="J483" s="490"/>
      <c r="K483" s="368"/>
      <c r="M483" s="369"/>
      <c r="O483" s="512"/>
      <c r="P483" s="512"/>
      <c r="Q483" s="368"/>
      <c r="R483" s="332"/>
      <c r="S483" s="332"/>
      <c r="T483" s="327"/>
      <c r="U483" s="327"/>
      <c r="V483" s="327"/>
      <c r="W483" s="327"/>
      <c r="X483" s="327"/>
      <c r="Y483" s="327"/>
      <c r="Z483" s="327"/>
      <c r="AA483" s="327"/>
      <c r="AB483" s="327"/>
      <c r="AC483" s="327"/>
      <c r="AD483" s="327"/>
      <c r="AE483" s="327"/>
      <c r="AF483" s="327"/>
      <c r="AG483" s="327"/>
      <c r="AH483" s="327"/>
      <c r="AI483" s="327"/>
      <c r="AJ483" s="327"/>
      <c r="AK483" s="327"/>
      <c r="AL483" s="327"/>
      <c r="AM483" s="327"/>
      <c r="AN483" s="327"/>
      <c r="AO483" s="327"/>
      <c r="AP483" s="327"/>
      <c r="AQ483" s="327"/>
      <c r="AR483" s="327"/>
      <c r="AS483" s="327"/>
      <c r="AT483" s="327"/>
      <c r="AU483" s="327"/>
      <c r="AV483" s="327"/>
      <c r="AW483" s="327"/>
      <c r="AX483" s="327"/>
      <c r="AY483" s="327"/>
      <c r="AZ483" s="327"/>
      <c r="BA483" s="327"/>
      <c r="BB483" s="327"/>
      <c r="BC483" s="327"/>
      <c r="BD483" s="327"/>
      <c r="BE483" s="327"/>
      <c r="BF483" s="327"/>
      <c r="BG483" s="327"/>
      <c r="BH483" s="327"/>
      <c r="BI483" s="327"/>
      <c r="BJ483" s="327"/>
      <c r="BK483" s="327"/>
      <c r="BL483" s="327"/>
      <c r="BM483" s="327"/>
      <c r="BN483" s="327"/>
      <c r="BO483" s="327"/>
      <c r="BP483" s="327"/>
      <c r="BQ483" s="327"/>
      <c r="BR483" s="327"/>
      <c r="BS483" s="327"/>
      <c r="BT483" s="327"/>
      <c r="BU483" s="327"/>
      <c r="BV483" s="327"/>
      <c r="BW483" s="327"/>
      <c r="BX483" s="327"/>
      <c r="BY483" s="327"/>
      <c r="BZ483" s="327"/>
      <c r="CA483" s="327"/>
      <c r="CB483" s="327"/>
      <c r="CC483" s="327"/>
      <c r="CD483" s="327"/>
      <c r="CE483" s="327"/>
      <c r="CF483" s="327"/>
      <c r="CG483" s="327"/>
      <c r="CH483" s="327"/>
      <c r="CI483" s="327"/>
      <c r="CJ483" s="327"/>
      <c r="CK483" s="327"/>
      <c r="CL483" s="327"/>
      <c r="CM483" s="327"/>
      <c r="CN483" s="327"/>
      <c r="CO483" s="327"/>
      <c r="CP483" s="327"/>
      <c r="CQ483" s="327"/>
      <c r="CR483" s="327"/>
      <c r="CS483" s="327"/>
      <c r="CT483" s="327"/>
      <c r="CU483" s="327"/>
      <c r="CV483" s="327"/>
      <c r="CW483" s="327"/>
      <c r="CX483" s="327"/>
      <c r="CY483" s="327"/>
      <c r="CZ483" s="327"/>
      <c r="DA483" s="327"/>
      <c r="DB483" s="327"/>
      <c r="DC483" s="327"/>
      <c r="DD483" s="327"/>
      <c r="DE483" s="327"/>
      <c r="DF483" s="327"/>
      <c r="DG483" s="327"/>
      <c r="DH483" s="327"/>
      <c r="DI483" s="327"/>
      <c r="DJ483" s="327"/>
      <c r="DK483" s="327"/>
      <c r="DL483" s="327"/>
      <c r="DM483" s="327"/>
      <c r="DN483" s="327"/>
      <c r="DO483" s="327"/>
      <c r="DP483" s="327"/>
      <c r="DQ483" s="327"/>
      <c r="DR483" s="327"/>
      <c r="DS483" s="327"/>
      <c r="DT483" s="327"/>
      <c r="DU483" s="327"/>
      <c r="DV483" s="327"/>
      <c r="DW483" s="327"/>
      <c r="DX483" s="327"/>
      <c r="DY483" s="327"/>
      <c r="DZ483" s="327"/>
      <c r="EA483" s="327"/>
      <c r="EB483" s="327"/>
      <c r="EC483" s="327"/>
      <c r="ED483" s="327"/>
      <c r="EE483" s="327"/>
      <c r="EF483" s="327"/>
      <c r="EG483" s="327"/>
      <c r="EH483" s="327"/>
      <c r="EI483" s="327"/>
      <c r="EJ483" s="327"/>
      <c r="EK483" s="327"/>
      <c r="EL483" s="327"/>
      <c r="EM483" s="327"/>
      <c r="EN483" s="327"/>
      <c r="EO483" s="327"/>
      <c r="EP483" s="327"/>
      <c r="EQ483" s="327"/>
      <c r="ER483" s="327"/>
    </row>
    <row r="484" spans="1:148" s="328" customFormat="1" x14ac:dyDescent="0.3">
      <c r="A484" s="332"/>
      <c r="F484" s="367"/>
      <c r="H484" s="332"/>
      <c r="I484" s="490"/>
      <c r="J484" s="490"/>
      <c r="K484" s="368"/>
      <c r="M484" s="369"/>
      <c r="O484" s="512"/>
      <c r="P484" s="512"/>
      <c r="Q484" s="368"/>
      <c r="R484" s="332"/>
      <c r="S484" s="332"/>
      <c r="T484" s="327"/>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c r="AR484" s="327"/>
      <c r="AS484" s="327"/>
      <c r="AT484" s="327"/>
      <c r="AU484" s="327"/>
      <c r="AV484" s="327"/>
      <c r="AW484" s="327"/>
      <c r="AX484" s="327"/>
      <c r="AY484" s="327"/>
      <c r="AZ484" s="327"/>
      <c r="BA484" s="327"/>
      <c r="BB484" s="327"/>
      <c r="BC484" s="327"/>
      <c r="BD484" s="327"/>
      <c r="BE484" s="327"/>
      <c r="BF484" s="327"/>
      <c r="BG484" s="327"/>
      <c r="BH484" s="327"/>
      <c r="BI484" s="327"/>
      <c r="BJ484" s="327"/>
      <c r="BK484" s="327"/>
      <c r="BL484" s="327"/>
      <c r="BM484" s="327"/>
      <c r="BN484" s="327"/>
      <c r="BO484" s="327"/>
      <c r="BP484" s="327"/>
      <c r="BQ484" s="327"/>
      <c r="BR484" s="327"/>
      <c r="BS484" s="327"/>
      <c r="BT484" s="327"/>
      <c r="BU484" s="327"/>
      <c r="BV484" s="327"/>
      <c r="BW484" s="327"/>
      <c r="BX484" s="327"/>
      <c r="BY484" s="327"/>
      <c r="BZ484" s="327"/>
      <c r="CA484" s="327"/>
      <c r="CB484" s="327"/>
      <c r="CC484" s="327"/>
      <c r="CD484" s="327"/>
      <c r="CE484" s="327"/>
      <c r="CF484" s="327"/>
      <c r="CG484" s="327"/>
      <c r="CH484" s="327"/>
      <c r="CI484" s="327"/>
      <c r="CJ484" s="327"/>
      <c r="CK484" s="327"/>
      <c r="CL484" s="327"/>
      <c r="CM484" s="327"/>
      <c r="CN484" s="327"/>
      <c r="CO484" s="327"/>
      <c r="CP484" s="327"/>
      <c r="CQ484" s="327"/>
      <c r="CR484" s="327"/>
      <c r="CS484" s="327"/>
      <c r="CT484" s="327"/>
      <c r="CU484" s="327"/>
      <c r="CV484" s="327"/>
      <c r="CW484" s="327"/>
      <c r="CX484" s="327"/>
      <c r="CY484" s="327"/>
      <c r="CZ484" s="327"/>
      <c r="DA484" s="327"/>
      <c r="DB484" s="327"/>
      <c r="DC484" s="327"/>
      <c r="DD484" s="327"/>
      <c r="DE484" s="327"/>
      <c r="DF484" s="327"/>
      <c r="DG484" s="327"/>
      <c r="DH484" s="327"/>
      <c r="DI484" s="327"/>
      <c r="DJ484" s="327"/>
      <c r="DK484" s="327"/>
      <c r="DL484" s="327"/>
      <c r="DM484" s="327"/>
      <c r="DN484" s="327"/>
      <c r="DO484" s="327"/>
      <c r="DP484" s="327"/>
      <c r="DQ484" s="327"/>
      <c r="DR484" s="327"/>
      <c r="DS484" s="327"/>
      <c r="DT484" s="327"/>
      <c r="DU484" s="327"/>
      <c r="DV484" s="327"/>
      <c r="DW484" s="327"/>
      <c r="DX484" s="327"/>
      <c r="DY484" s="327"/>
      <c r="DZ484" s="327"/>
      <c r="EA484" s="327"/>
      <c r="EB484" s="327"/>
      <c r="EC484" s="327"/>
      <c r="ED484" s="327"/>
      <c r="EE484" s="327"/>
      <c r="EF484" s="327"/>
      <c r="EG484" s="327"/>
      <c r="EH484" s="327"/>
      <c r="EI484" s="327"/>
      <c r="EJ484" s="327"/>
      <c r="EK484" s="327"/>
      <c r="EL484" s="327"/>
      <c r="EM484" s="327"/>
      <c r="EN484" s="327"/>
      <c r="EO484" s="327"/>
      <c r="EP484" s="327"/>
      <c r="EQ484" s="327"/>
      <c r="ER484" s="327"/>
    </row>
    <row r="485" spans="1:148" s="328" customFormat="1" x14ac:dyDescent="0.3">
      <c r="A485" s="332"/>
      <c r="F485" s="367"/>
      <c r="H485" s="332"/>
      <c r="I485" s="490"/>
      <c r="J485" s="490"/>
      <c r="K485" s="368"/>
      <c r="M485" s="369"/>
      <c r="O485" s="512"/>
      <c r="P485" s="512"/>
      <c r="Q485" s="368"/>
      <c r="R485" s="332"/>
      <c r="S485" s="332"/>
      <c r="T485" s="327"/>
      <c r="U485" s="327"/>
      <c r="V485" s="327"/>
      <c r="W485" s="327"/>
      <c r="X485" s="327"/>
      <c r="Y485" s="327"/>
      <c r="Z485" s="327"/>
      <c r="AA485" s="327"/>
      <c r="AB485" s="327"/>
      <c r="AC485" s="327"/>
      <c r="AD485" s="327"/>
      <c r="AE485" s="327"/>
      <c r="AF485" s="327"/>
      <c r="AG485" s="327"/>
      <c r="AH485" s="327"/>
      <c r="AI485" s="327"/>
      <c r="AJ485" s="327"/>
      <c r="AK485" s="327"/>
      <c r="AL485" s="327"/>
      <c r="AM485" s="327"/>
      <c r="AN485" s="327"/>
      <c r="AO485" s="327"/>
      <c r="AP485" s="327"/>
      <c r="AQ485" s="327"/>
      <c r="AR485" s="327"/>
      <c r="AS485" s="327"/>
      <c r="AT485" s="327"/>
      <c r="AU485" s="327"/>
      <c r="AV485" s="327"/>
      <c r="AW485" s="327"/>
      <c r="AX485" s="327"/>
      <c r="AY485" s="327"/>
      <c r="AZ485" s="327"/>
      <c r="BA485" s="327"/>
      <c r="BB485" s="327"/>
      <c r="BC485" s="327"/>
      <c r="BD485" s="327"/>
      <c r="BE485" s="327"/>
      <c r="BF485" s="327"/>
      <c r="BG485" s="327"/>
      <c r="BH485" s="327"/>
      <c r="BI485" s="327"/>
      <c r="BJ485" s="327"/>
      <c r="BK485" s="327"/>
      <c r="BL485" s="327"/>
      <c r="BM485" s="327"/>
      <c r="BN485" s="327"/>
      <c r="BO485" s="327"/>
      <c r="BP485" s="327"/>
      <c r="BQ485" s="327"/>
      <c r="BR485" s="327"/>
      <c r="BS485" s="327"/>
      <c r="BT485" s="327"/>
      <c r="BU485" s="327"/>
      <c r="BV485" s="327"/>
      <c r="BW485" s="327"/>
      <c r="BX485" s="327"/>
      <c r="BY485" s="327"/>
      <c r="BZ485" s="327"/>
      <c r="CA485" s="327"/>
      <c r="CB485" s="327"/>
      <c r="CC485" s="327"/>
      <c r="CD485" s="327"/>
      <c r="CE485" s="327"/>
      <c r="CF485" s="327"/>
      <c r="CG485" s="327"/>
      <c r="CH485" s="327"/>
      <c r="CI485" s="327"/>
      <c r="CJ485" s="327"/>
      <c r="CK485" s="327"/>
      <c r="CL485" s="327"/>
      <c r="CM485" s="327"/>
      <c r="CN485" s="327"/>
      <c r="CO485" s="327"/>
      <c r="CP485" s="327"/>
      <c r="CQ485" s="327"/>
      <c r="CR485" s="327"/>
      <c r="CS485" s="327"/>
      <c r="CT485" s="327"/>
      <c r="CU485" s="327"/>
      <c r="CV485" s="327"/>
      <c r="CW485" s="327"/>
      <c r="CX485" s="327"/>
      <c r="CY485" s="327"/>
      <c r="CZ485" s="327"/>
      <c r="DA485" s="327"/>
      <c r="DB485" s="327"/>
      <c r="DC485" s="327"/>
      <c r="DD485" s="327"/>
      <c r="DE485" s="327"/>
      <c r="DF485" s="327"/>
      <c r="DG485" s="327"/>
      <c r="DH485" s="327"/>
      <c r="DI485" s="327"/>
      <c r="DJ485" s="327"/>
      <c r="DK485" s="327"/>
      <c r="DL485" s="327"/>
      <c r="DM485" s="327"/>
      <c r="DN485" s="327"/>
      <c r="DO485" s="327"/>
      <c r="DP485" s="327"/>
      <c r="DQ485" s="327"/>
      <c r="DR485" s="327"/>
      <c r="DS485" s="327"/>
      <c r="DT485" s="327"/>
      <c r="DU485" s="327"/>
      <c r="DV485" s="327"/>
      <c r="DW485" s="327"/>
      <c r="DX485" s="327"/>
      <c r="DY485" s="327"/>
      <c r="DZ485" s="327"/>
      <c r="EA485" s="327"/>
      <c r="EB485" s="327"/>
      <c r="EC485" s="327"/>
      <c r="ED485" s="327"/>
      <c r="EE485" s="327"/>
      <c r="EF485" s="327"/>
      <c r="EG485" s="327"/>
      <c r="EH485" s="327"/>
      <c r="EI485" s="327"/>
      <c r="EJ485" s="327"/>
      <c r="EK485" s="327"/>
      <c r="EL485" s="327"/>
      <c r="EM485" s="327"/>
      <c r="EN485" s="327"/>
      <c r="EO485" s="327"/>
      <c r="EP485" s="327"/>
      <c r="EQ485" s="327"/>
      <c r="ER485" s="327"/>
    </row>
    <row r="486" spans="1:148" s="328" customFormat="1" x14ac:dyDescent="0.3">
      <c r="A486" s="332"/>
      <c r="F486" s="367"/>
      <c r="H486" s="332"/>
      <c r="I486" s="490"/>
      <c r="J486" s="490"/>
      <c r="K486" s="368"/>
      <c r="M486" s="369"/>
      <c r="O486" s="512"/>
      <c r="P486" s="512"/>
      <c r="Q486" s="368"/>
      <c r="R486" s="332"/>
      <c r="S486" s="332"/>
      <c r="T486" s="327"/>
      <c r="U486" s="327"/>
      <c r="V486" s="327"/>
      <c r="W486" s="327"/>
      <c r="X486" s="327"/>
      <c r="Y486" s="327"/>
      <c r="Z486" s="327"/>
      <c r="AA486" s="327"/>
      <c r="AB486" s="327"/>
      <c r="AC486" s="327"/>
      <c r="AD486" s="327"/>
      <c r="AE486" s="327"/>
      <c r="AF486" s="327"/>
      <c r="AG486" s="327"/>
      <c r="AH486" s="327"/>
      <c r="AI486" s="327"/>
      <c r="AJ486" s="327"/>
      <c r="AK486" s="327"/>
      <c r="AL486" s="327"/>
      <c r="AM486" s="327"/>
      <c r="AN486" s="327"/>
      <c r="AO486" s="327"/>
      <c r="AP486" s="327"/>
      <c r="AQ486" s="327"/>
      <c r="AR486" s="327"/>
      <c r="AS486" s="327"/>
      <c r="AT486" s="327"/>
      <c r="AU486" s="327"/>
      <c r="AV486" s="327"/>
      <c r="AW486" s="327"/>
      <c r="AX486" s="327"/>
      <c r="AY486" s="327"/>
      <c r="AZ486" s="327"/>
      <c r="BA486" s="327"/>
      <c r="BB486" s="327"/>
      <c r="BC486" s="327"/>
      <c r="BD486" s="327"/>
      <c r="BE486" s="327"/>
      <c r="BF486" s="327"/>
      <c r="BG486" s="327"/>
      <c r="BH486" s="327"/>
      <c r="BI486" s="327"/>
      <c r="BJ486" s="327"/>
      <c r="BK486" s="327"/>
      <c r="BL486" s="327"/>
      <c r="BM486" s="327"/>
      <c r="BN486" s="327"/>
      <c r="BO486" s="327"/>
      <c r="BP486" s="327"/>
      <c r="BQ486" s="327"/>
      <c r="BR486" s="327"/>
      <c r="BS486" s="327"/>
      <c r="BT486" s="327"/>
      <c r="BU486" s="327"/>
      <c r="BV486" s="327"/>
      <c r="BW486" s="327"/>
      <c r="BX486" s="327"/>
      <c r="BY486" s="327"/>
      <c r="BZ486" s="327"/>
      <c r="CA486" s="327"/>
      <c r="CB486" s="327"/>
      <c r="CC486" s="327"/>
      <c r="CD486" s="327"/>
      <c r="CE486" s="327"/>
      <c r="CF486" s="327"/>
      <c r="CG486" s="327"/>
      <c r="CH486" s="327"/>
      <c r="CI486" s="327"/>
      <c r="CJ486" s="327"/>
      <c r="CK486" s="327"/>
      <c r="CL486" s="327"/>
      <c r="CM486" s="327"/>
      <c r="CN486" s="327"/>
      <c r="CO486" s="327"/>
      <c r="CP486" s="327"/>
      <c r="CQ486" s="327"/>
      <c r="CR486" s="327"/>
      <c r="CS486" s="327"/>
      <c r="CT486" s="327"/>
      <c r="CU486" s="327"/>
      <c r="CV486" s="327"/>
      <c r="CW486" s="327"/>
      <c r="CX486" s="327"/>
      <c r="CY486" s="327"/>
      <c r="CZ486" s="327"/>
      <c r="DA486" s="327"/>
      <c r="DB486" s="327"/>
      <c r="DC486" s="327"/>
      <c r="DD486" s="327"/>
      <c r="DE486" s="327"/>
      <c r="DF486" s="327"/>
      <c r="DG486" s="327"/>
      <c r="DH486" s="327"/>
      <c r="DI486" s="327"/>
      <c r="DJ486" s="327"/>
      <c r="DK486" s="327"/>
      <c r="DL486" s="327"/>
      <c r="DM486" s="327"/>
      <c r="DN486" s="327"/>
      <c r="DO486" s="327"/>
      <c r="DP486" s="327"/>
      <c r="DQ486" s="327"/>
      <c r="DR486" s="327"/>
      <c r="DS486" s="327"/>
      <c r="DT486" s="327"/>
      <c r="DU486" s="327"/>
      <c r="DV486" s="327"/>
      <c r="DW486" s="327"/>
      <c r="DX486" s="327"/>
      <c r="DY486" s="327"/>
      <c r="DZ486" s="327"/>
      <c r="EA486" s="327"/>
      <c r="EB486" s="327"/>
      <c r="EC486" s="327"/>
      <c r="ED486" s="327"/>
      <c r="EE486" s="327"/>
      <c r="EF486" s="327"/>
      <c r="EG486" s="327"/>
      <c r="EH486" s="327"/>
      <c r="EI486" s="327"/>
      <c r="EJ486" s="327"/>
      <c r="EK486" s="327"/>
      <c r="EL486" s="327"/>
      <c r="EM486" s="327"/>
      <c r="EN486" s="327"/>
      <c r="EO486" s="327"/>
      <c r="EP486" s="327"/>
      <c r="EQ486" s="327"/>
      <c r="ER486" s="327"/>
    </row>
    <row r="487" spans="1:148" s="328" customFormat="1" x14ac:dyDescent="0.3">
      <c r="A487" s="332"/>
      <c r="F487" s="367"/>
      <c r="H487" s="332"/>
      <c r="I487" s="490"/>
      <c r="J487" s="490"/>
      <c r="K487" s="368"/>
      <c r="M487" s="369"/>
      <c r="O487" s="512"/>
      <c r="P487" s="512"/>
      <c r="Q487" s="368"/>
      <c r="R487" s="332"/>
      <c r="S487" s="332"/>
      <c r="T487" s="327"/>
      <c r="U487" s="327"/>
      <c r="V487" s="327"/>
      <c r="W487" s="327"/>
      <c r="X487" s="327"/>
      <c r="Y487" s="327"/>
      <c r="Z487" s="327"/>
      <c r="AA487" s="327"/>
      <c r="AB487" s="327"/>
      <c r="AC487" s="327"/>
      <c r="AD487" s="327"/>
      <c r="AE487" s="327"/>
      <c r="AF487" s="327"/>
      <c r="AG487" s="327"/>
      <c r="AH487" s="327"/>
      <c r="AI487" s="327"/>
      <c r="AJ487" s="327"/>
      <c r="AK487" s="327"/>
      <c r="AL487" s="327"/>
      <c r="AM487" s="327"/>
      <c r="AN487" s="327"/>
      <c r="AO487" s="327"/>
      <c r="AP487" s="327"/>
      <c r="AQ487" s="327"/>
      <c r="AR487" s="327"/>
      <c r="AS487" s="327"/>
      <c r="AT487" s="327"/>
      <c r="AU487" s="327"/>
      <c r="AV487" s="327"/>
      <c r="AW487" s="327"/>
      <c r="AX487" s="327"/>
      <c r="AY487" s="327"/>
      <c r="AZ487" s="327"/>
      <c r="BA487" s="327"/>
      <c r="BB487" s="327"/>
      <c r="BC487" s="327"/>
      <c r="BD487" s="327"/>
      <c r="BE487" s="327"/>
      <c r="BF487" s="327"/>
      <c r="BG487" s="327"/>
      <c r="BH487" s="327"/>
      <c r="BI487" s="327"/>
      <c r="BJ487" s="327"/>
      <c r="BK487" s="327"/>
      <c r="BL487" s="327"/>
      <c r="BM487" s="327"/>
      <c r="BN487" s="327"/>
      <c r="BO487" s="327"/>
      <c r="BP487" s="327"/>
      <c r="BQ487" s="327"/>
      <c r="BR487" s="327"/>
      <c r="BS487" s="327"/>
      <c r="BT487" s="327"/>
      <c r="BU487" s="327"/>
      <c r="BV487" s="327"/>
      <c r="BW487" s="327"/>
      <c r="BX487" s="327"/>
      <c r="BY487" s="327"/>
      <c r="BZ487" s="327"/>
      <c r="CA487" s="327"/>
      <c r="CB487" s="327"/>
      <c r="CC487" s="327"/>
      <c r="CD487" s="327"/>
      <c r="CE487" s="327"/>
      <c r="CF487" s="327"/>
      <c r="CG487" s="327"/>
      <c r="CH487" s="327"/>
      <c r="CI487" s="327"/>
      <c r="CJ487" s="327"/>
      <c r="CK487" s="327"/>
      <c r="CL487" s="327"/>
      <c r="CM487" s="327"/>
      <c r="CN487" s="327"/>
      <c r="CO487" s="327"/>
      <c r="CP487" s="327"/>
      <c r="CQ487" s="327"/>
      <c r="CR487" s="327"/>
      <c r="CS487" s="327"/>
      <c r="CT487" s="327"/>
      <c r="CU487" s="327"/>
      <c r="CV487" s="327"/>
      <c r="CW487" s="327"/>
      <c r="CX487" s="327"/>
      <c r="CY487" s="327"/>
      <c r="CZ487" s="327"/>
      <c r="DA487" s="327"/>
      <c r="DB487" s="327"/>
      <c r="DC487" s="327"/>
      <c r="DD487" s="327"/>
      <c r="DE487" s="327"/>
      <c r="DF487" s="327"/>
      <c r="DG487" s="327"/>
      <c r="DH487" s="327"/>
      <c r="DI487" s="327"/>
      <c r="DJ487" s="327"/>
      <c r="DK487" s="327"/>
      <c r="DL487" s="327"/>
      <c r="DM487" s="327"/>
      <c r="DN487" s="327"/>
      <c r="DO487" s="327"/>
      <c r="DP487" s="327"/>
      <c r="DQ487" s="327"/>
      <c r="DR487" s="327"/>
      <c r="DS487" s="327"/>
      <c r="DT487" s="327"/>
      <c r="DU487" s="327"/>
      <c r="DV487" s="327"/>
      <c r="DW487" s="327"/>
      <c r="DX487" s="327"/>
      <c r="DY487" s="327"/>
      <c r="DZ487" s="327"/>
      <c r="EA487" s="327"/>
      <c r="EB487" s="327"/>
      <c r="EC487" s="327"/>
      <c r="ED487" s="327"/>
      <c r="EE487" s="327"/>
      <c r="EF487" s="327"/>
      <c r="EG487" s="327"/>
      <c r="EH487" s="327"/>
      <c r="EI487" s="327"/>
      <c r="EJ487" s="327"/>
      <c r="EK487" s="327"/>
      <c r="EL487" s="327"/>
      <c r="EM487" s="327"/>
      <c r="EN487" s="327"/>
      <c r="EO487" s="327"/>
      <c r="EP487" s="327"/>
      <c r="EQ487" s="327"/>
      <c r="ER487" s="327"/>
    </row>
    <row r="488" spans="1:148" s="328" customFormat="1" x14ac:dyDescent="0.3">
      <c r="A488" s="332"/>
      <c r="F488" s="367"/>
      <c r="H488" s="332"/>
      <c r="I488" s="490"/>
      <c r="J488" s="490"/>
      <c r="K488" s="368"/>
      <c r="M488" s="369"/>
      <c r="O488" s="512"/>
      <c r="P488" s="512"/>
      <c r="Q488" s="368"/>
      <c r="R488" s="332"/>
      <c r="S488" s="332"/>
      <c r="T488" s="327"/>
      <c r="U488" s="327"/>
      <c r="V488" s="327"/>
      <c r="W488" s="327"/>
      <c r="X488" s="327"/>
      <c r="Y488" s="327"/>
      <c r="Z488" s="327"/>
      <c r="AA488" s="327"/>
      <c r="AB488" s="327"/>
      <c r="AC488" s="327"/>
      <c r="AD488" s="327"/>
      <c r="AE488" s="327"/>
      <c r="AF488" s="327"/>
      <c r="AG488" s="327"/>
      <c r="AH488" s="327"/>
      <c r="AI488" s="327"/>
      <c r="AJ488" s="327"/>
      <c r="AK488" s="327"/>
      <c r="AL488" s="327"/>
      <c r="AM488" s="327"/>
      <c r="AN488" s="327"/>
      <c r="AO488" s="327"/>
      <c r="AP488" s="327"/>
      <c r="AQ488" s="327"/>
      <c r="AR488" s="327"/>
      <c r="AS488" s="327"/>
      <c r="AT488" s="327"/>
      <c r="AU488" s="327"/>
      <c r="AV488" s="327"/>
      <c r="AW488" s="327"/>
      <c r="AX488" s="327"/>
      <c r="AY488" s="327"/>
      <c r="AZ488" s="327"/>
      <c r="BA488" s="327"/>
      <c r="BB488" s="327"/>
      <c r="BC488" s="327"/>
      <c r="BD488" s="327"/>
      <c r="BE488" s="327"/>
      <c r="BF488" s="327"/>
      <c r="BG488" s="327"/>
      <c r="BH488" s="327"/>
      <c r="BI488" s="327"/>
      <c r="BJ488" s="327"/>
      <c r="BK488" s="327"/>
      <c r="BL488" s="327"/>
      <c r="BM488" s="327"/>
      <c r="BN488" s="327"/>
      <c r="BO488" s="327"/>
      <c r="BP488" s="327"/>
      <c r="BQ488" s="327"/>
      <c r="BR488" s="327"/>
      <c r="BS488" s="327"/>
      <c r="BT488" s="327"/>
      <c r="BU488" s="327"/>
      <c r="BV488" s="327"/>
      <c r="BW488" s="327"/>
      <c r="BX488" s="327"/>
      <c r="BY488" s="327"/>
      <c r="BZ488" s="327"/>
      <c r="CA488" s="327"/>
      <c r="CB488" s="327"/>
      <c r="CC488" s="327"/>
      <c r="CD488" s="327"/>
      <c r="CE488" s="327"/>
      <c r="CF488" s="327"/>
      <c r="CG488" s="327"/>
      <c r="CH488" s="327"/>
      <c r="CI488" s="327"/>
      <c r="CJ488" s="327"/>
      <c r="CK488" s="327"/>
      <c r="CL488" s="327"/>
      <c r="CM488" s="327"/>
      <c r="CN488" s="327"/>
      <c r="CO488" s="327"/>
      <c r="CP488" s="327"/>
      <c r="CQ488" s="327"/>
      <c r="CR488" s="327"/>
      <c r="CS488" s="327"/>
      <c r="CT488" s="327"/>
      <c r="CU488" s="327"/>
      <c r="CV488" s="327"/>
      <c r="CW488" s="327"/>
      <c r="CX488" s="327"/>
      <c r="CY488" s="327"/>
      <c r="CZ488" s="327"/>
      <c r="DA488" s="327"/>
      <c r="DB488" s="327"/>
      <c r="DC488" s="327"/>
      <c r="DD488" s="327"/>
      <c r="DE488" s="327"/>
      <c r="DF488" s="327"/>
      <c r="DG488" s="327"/>
      <c r="DH488" s="327"/>
      <c r="DI488" s="327"/>
      <c r="DJ488" s="327"/>
      <c r="DK488" s="327"/>
      <c r="DL488" s="327"/>
      <c r="DM488" s="327"/>
      <c r="DN488" s="327"/>
      <c r="DO488" s="327"/>
      <c r="DP488" s="327"/>
      <c r="DQ488" s="327"/>
      <c r="DR488" s="327"/>
      <c r="DS488" s="327"/>
      <c r="DT488" s="327"/>
      <c r="DU488" s="327"/>
      <c r="DV488" s="327"/>
      <c r="DW488" s="327"/>
      <c r="DX488" s="327"/>
      <c r="DY488" s="327"/>
      <c r="DZ488" s="327"/>
      <c r="EA488" s="327"/>
      <c r="EB488" s="327"/>
      <c r="EC488" s="327"/>
      <c r="ED488" s="327"/>
      <c r="EE488" s="327"/>
      <c r="EF488" s="327"/>
      <c r="EG488" s="327"/>
      <c r="EH488" s="327"/>
      <c r="EI488" s="327"/>
      <c r="EJ488" s="327"/>
      <c r="EK488" s="327"/>
      <c r="EL488" s="327"/>
      <c r="EM488" s="327"/>
      <c r="EN488" s="327"/>
      <c r="EO488" s="327"/>
      <c r="EP488" s="327"/>
      <c r="EQ488" s="327"/>
      <c r="ER488" s="327"/>
    </row>
    <row r="489" spans="1:148" s="328" customFormat="1" x14ac:dyDescent="0.3">
      <c r="A489" s="332"/>
      <c r="F489" s="367"/>
      <c r="H489" s="332"/>
      <c r="I489" s="490"/>
      <c r="J489" s="490"/>
      <c r="K489" s="368"/>
      <c r="M489" s="369"/>
      <c r="O489" s="512"/>
      <c r="P489" s="512"/>
      <c r="Q489" s="368"/>
      <c r="R489" s="332"/>
      <c r="S489" s="332"/>
      <c r="T489" s="327"/>
      <c r="U489" s="327"/>
      <c r="V489" s="327"/>
      <c r="W489" s="327"/>
      <c r="X489" s="327"/>
      <c r="Y489" s="327"/>
      <c r="Z489" s="327"/>
      <c r="AA489" s="327"/>
      <c r="AB489" s="327"/>
      <c r="AC489" s="327"/>
      <c r="AD489" s="327"/>
      <c r="AE489" s="327"/>
      <c r="AF489" s="327"/>
      <c r="AG489" s="327"/>
      <c r="AH489" s="327"/>
      <c r="AI489" s="327"/>
      <c r="AJ489" s="327"/>
      <c r="AK489" s="327"/>
      <c r="AL489" s="327"/>
      <c r="AM489" s="327"/>
      <c r="AN489" s="327"/>
      <c r="AO489" s="327"/>
      <c r="AP489" s="327"/>
      <c r="AQ489" s="327"/>
      <c r="AR489" s="327"/>
      <c r="AS489" s="327"/>
      <c r="AT489" s="327"/>
      <c r="AU489" s="327"/>
      <c r="AV489" s="327"/>
      <c r="AW489" s="327"/>
      <c r="AX489" s="327"/>
      <c r="AY489" s="327"/>
      <c r="AZ489" s="327"/>
      <c r="BA489" s="327"/>
      <c r="BB489" s="327"/>
      <c r="BC489" s="327"/>
      <c r="BD489" s="327"/>
      <c r="BE489" s="327"/>
      <c r="BF489" s="327"/>
      <c r="BG489" s="327"/>
      <c r="BH489" s="327"/>
      <c r="BI489" s="327"/>
      <c r="BJ489" s="327"/>
      <c r="BK489" s="327"/>
      <c r="BL489" s="327"/>
      <c r="BM489" s="327"/>
      <c r="BN489" s="327"/>
      <c r="BO489" s="327"/>
      <c r="BP489" s="327"/>
      <c r="BQ489" s="327"/>
      <c r="BR489" s="327"/>
      <c r="BS489" s="327"/>
      <c r="BT489" s="327"/>
      <c r="BU489" s="327"/>
      <c r="BV489" s="327"/>
      <c r="BW489" s="327"/>
      <c r="BX489" s="327"/>
      <c r="BY489" s="327"/>
      <c r="BZ489" s="327"/>
      <c r="CA489" s="327"/>
      <c r="CB489" s="327"/>
      <c r="CC489" s="327"/>
      <c r="CD489" s="327"/>
      <c r="CE489" s="327"/>
      <c r="CF489" s="327"/>
      <c r="CG489" s="327"/>
      <c r="CH489" s="327"/>
      <c r="CI489" s="327"/>
      <c r="CJ489" s="327"/>
      <c r="CK489" s="327"/>
      <c r="CL489" s="327"/>
      <c r="CM489" s="327"/>
      <c r="CN489" s="327"/>
      <c r="CO489" s="327"/>
      <c r="CP489" s="327"/>
      <c r="CQ489" s="327"/>
      <c r="CR489" s="327"/>
      <c r="CS489" s="327"/>
      <c r="CT489" s="327"/>
      <c r="CU489" s="327"/>
      <c r="CV489" s="327"/>
      <c r="CW489" s="327"/>
      <c r="CX489" s="327"/>
      <c r="CY489" s="327"/>
      <c r="CZ489" s="327"/>
      <c r="DA489" s="327"/>
      <c r="DB489" s="327"/>
      <c r="DC489" s="327"/>
      <c r="DD489" s="327"/>
      <c r="DE489" s="327"/>
      <c r="DF489" s="327"/>
      <c r="DG489" s="327"/>
      <c r="DH489" s="327"/>
      <c r="DI489" s="327"/>
      <c r="DJ489" s="327"/>
      <c r="DK489" s="327"/>
      <c r="DL489" s="327"/>
      <c r="DM489" s="327"/>
      <c r="DN489" s="327"/>
      <c r="DO489" s="327"/>
      <c r="DP489" s="327"/>
      <c r="DQ489" s="327"/>
      <c r="DR489" s="327"/>
      <c r="DS489" s="327"/>
      <c r="DT489" s="327"/>
      <c r="DU489" s="327"/>
      <c r="DV489" s="327"/>
      <c r="DW489" s="327"/>
      <c r="DX489" s="327"/>
      <c r="DY489" s="327"/>
      <c r="DZ489" s="327"/>
      <c r="EA489" s="327"/>
      <c r="EB489" s="327"/>
      <c r="EC489" s="327"/>
      <c r="ED489" s="327"/>
      <c r="EE489" s="327"/>
      <c r="EF489" s="327"/>
      <c r="EG489" s="327"/>
      <c r="EH489" s="327"/>
      <c r="EI489" s="327"/>
      <c r="EJ489" s="327"/>
      <c r="EK489" s="327"/>
      <c r="EL489" s="327"/>
      <c r="EM489" s="327"/>
      <c r="EN489" s="327"/>
      <c r="EO489" s="327"/>
      <c r="EP489" s="327"/>
      <c r="EQ489" s="327"/>
      <c r="ER489" s="327"/>
    </row>
    <row r="490" spans="1:148" s="328" customFormat="1" x14ac:dyDescent="0.3">
      <c r="A490" s="332"/>
      <c r="F490" s="367"/>
      <c r="H490" s="332"/>
      <c r="I490" s="490"/>
      <c r="J490" s="490"/>
      <c r="K490" s="368"/>
      <c r="M490" s="369"/>
      <c r="O490" s="512"/>
      <c r="P490" s="512"/>
      <c r="Q490" s="368"/>
      <c r="R490" s="332"/>
      <c r="S490" s="332"/>
      <c r="T490" s="327"/>
      <c r="U490" s="327"/>
      <c r="V490" s="327"/>
      <c r="W490" s="327"/>
      <c r="X490" s="327"/>
      <c r="Y490" s="327"/>
      <c r="Z490" s="327"/>
      <c r="AA490" s="327"/>
      <c r="AB490" s="327"/>
      <c r="AC490" s="327"/>
      <c r="AD490" s="327"/>
      <c r="AE490" s="327"/>
      <c r="AF490" s="327"/>
      <c r="AG490" s="327"/>
      <c r="AH490" s="327"/>
      <c r="AI490" s="327"/>
      <c r="AJ490" s="327"/>
      <c r="AK490" s="327"/>
      <c r="AL490" s="327"/>
      <c r="AM490" s="327"/>
      <c r="AN490" s="327"/>
      <c r="AO490" s="327"/>
      <c r="AP490" s="327"/>
      <c r="AQ490" s="327"/>
      <c r="AR490" s="327"/>
      <c r="AS490" s="327"/>
      <c r="AT490" s="327"/>
      <c r="AU490" s="327"/>
      <c r="AV490" s="327"/>
      <c r="AW490" s="327"/>
      <c r="AX490" s="327"/>
      <c r="AY490" s="327"/>
      <c r="AZ490" s="327"/>
      <c r="BA490" s="327"/>
      <c r="BB490" s="327"/>
      <c r="BC490" s="327"/>
      <c r="BD490" s="327"/>
      <c r="BE490" s="327"/>
      <c r="BF490" s="327"/>
      <c r="BG490" s="327"/>
      <c r="BH490" s="327"/>
      <c r="BI490" s="327"/>
      <c r="BJ490" s="327"/>
      <c r="BK490" s="327"/>
      <c r="BL490" s="327"/>
      <c r="BM490" s="327"/>
      <c r="BN490" s="327"/>
      <c r="BO490" s="327"/>
      <c r="BP490" s="327"/>
      <c r="BQ490" s="327"/>
      <c r="BR490" s="327"/>
      <c r="BS490" s="327"/>
      <c r="BT490" s="327"/>
      <c r="BU490" s="327"/>
      <c r="BV490" s="327"/>
      <c r="BW490" s="327"/>
      <c r="BX490" s="327"/>
      <c r="BY490" s="327"/>
      <c r="BZ490" s="327"/>
      <c r="CA490" s="327"/>
      <c r="CB490" s="327"/>
      <c r="CC490" s="327"/>
      <c r="CD490" s="327"/>
      <c r="CE490" s="327"/>
      <c r="CF490" s="327"/>
      <c r="CG490" s="327"/>
      <c r="CH490" s="327"/>
      <c r="CI490" s="327"/>
      <c r="CJ490" s="327"/>
      <c r="CK490" s="327"/>
      <c r="CL490" s="327"/>
      <c r="CM490" s="327"/>
      <c r="CN490" s="327"/>
      <c r="CO490" s="327"/>
      <c r="CP490" s="327"/>
      <c r="CQ490" s="327"/>
      <c r="CR490" s="327"/>
      <c r="CS490" s="327"/>
      <c r="CT490" s="327"/>
      <c r="CU490" s="327"/>
      <c r="CV490" s="327"/>
      <c r="CW490" s="327"/>
      <c r="CX490" s="327"/>
      <c r="CY490" s="327"/>
      <c r="CZ490" s="327"/>
      <c r="DA490" s="327"/>
      <c r="DB490" s="327"/>
      <c r="DC490" s="327"/>
      <c r="DD490" s="327"/>
      <c r="DE490" s="327"/>
      <c r="DF490" s="327"/>
      <c r="DG490" s="327"/>
      <c r="DH490" s="327"/>
      <c r="DI490" s="327"/>
      <c r="DJ490" s="327"/>
      <c r="DK490" s="327"/>
      <c r="DL490" s="327"/>
      <c r="DM490" s="327"/>
      <c r="DN490" s="327"/>
      <c r="DO490" s="327"/>
      <c r="DP490" s="327"/>
      <c r="DQ490" s="327"/>
      <c r="DR490" s="327"/>
      <c r="DS490" s="327"/>
      <c r="DT490" s="327"/>
      <c r="DU490" s="327"/>
      <c r="DV490" s="327"/>
      <c r="DW490" s="327"/>
      <c r="DX490" s="327"/>
      <c r="DY490" s="327"/>
      <c r="DZ490" s="327"/>
      <c r="EA490" s="327"/>
      <c r="EB490" s="327"/>
      <c r="EC490" s="327"/>
      <c r="ED490" s="327"/>
      <c r="EE490" s="327"/>
      <c r="EF490" s="327"/>
      <c r="EG490" s="327"/>
      <c r="EH490" s="327"/>
      <c r="EI490" s="327"/>
      <c r="EJ490" s="327"/>
      <c r="EK490" s="327"/>
      <c r="EL490" s="327"/>
      <c r="EM490" s="327"/>
      <c r="EN490" s="327"/>
      <c r="EO490" s="327"/>
      <c r="EP490" s="327"/>
      <c r="EQ490" s="327"/>
      <c r="ER490" s="327"/>
    </row>
    <row r="491" spans="1:148" s="328" customFormat="1" x14ac:dyDescent="0.3">
      <c r="A491" s="332"/>
      <c r="F491" s="367"/>
      <c r="H491" s="332"/>
      <c r="I491" s="490"/>
      <c r="J491" s="490"/>
      <c r="K491" s="368"/>
      <c r="M491" s="369"/>
      <c r="O491" s="512"/>
      <c r="P491" s="512"/>
      <c r="Q491" s="368"/>
      <c r="R491" s="332"/>
      <c r="S491" s="332"/>
      <c r="T491" s="327"/>
      <c r="U491" s="327"/>
      <c r="V491" s="327"/>
      <c r="W491" s="327"/>
      <c r="X491" s="327"/>
      <c r="Y491" s="327"/>
      <c r="Z491" s="327"/>
      <c r="AA491" s="327"/>
      <c r="AB491" s="327"/>
      <c r="AC491" s="327"/>
      <c r="AD491" s="327"/>
      <c r="AE491" s="327"/>
      <c r="AF491" s="327"/>
      <c r="AG491" s="327"/>
      <c r="AH491" s="327"/>
      <c r="AI491" s="327"/>
      <c r="AJ491" s="327"/>
      <c r="AK491" s="327"/>
      <c r="AL491" s="327"/>
      <c r="AM491" s="327"/>
      <c r="AN491" s="327"/>
      <c r="AO491" s="327"/>
      <c r="AP491" s="327"/>
      <c r="AQ491" s="327"/>
      <c r="AR491" s="327"/>
      <c r="AS491" s="327"/>
      <c r="AT491" s="327"/>
      <c r="AU491" s="327"/>
      <c r="AV491" s="327"/>
      <c r="AW491" s="327"/>
      <c r="AX491" s="327"/>
      <c r="AY491" s="327"/>
      <c r="AZ491" s="327"/>
      <c r="BA491" s="327"/>
      <c r="BB491" s="327"/>
      <c r="BC491" s="327"/>
      <c r="BD491" s="327"/>
      <c r="BE491" s="327"/>
      <c r="BF491" s="327"/>
      <c r="BG491" s="327"/>
      <c r="BH491" s="327"/>
      <c r="BI491" s="327"/>
      <c r="BJ491" s="327"/>
      <c r="BK491" s="327"/>
      <c r="BL491" s="327"/>
      <c r="BM491" s="327"/>
      <c r="BN491" s="327"/>
      <c r="BO491" s="327"/>
      <c r="BP491" s="327"/>
      <c r="BQ491" s="327"/>
      <c r="BR491" s="327"/>
      <c r="BS491" s="327"/>
      <c r="BT491" s="327"/>
      <c r="BU491" s="327"/>
      <c r="BV491" s="327"/>
      <c r="BW491" s="327"/>
      <c r="BX491" s="327"/>
      <c r="BY491" s="327"/>
      <c r="BZ491" s="327"/>
      <c r="CA491" s="327"/>
      <c r="CB491" s="327"/>
      <c r="CC491" s="327"/>
      <c r="CD491" s="327"/>
      <c r="CE491" s="327"/>
      <c r="CF491" s="327"/>
      <c r="CG491" s="327"/>
      <c r="CH491" s="327"/>
      <c r="CI491" s="327"/>
      <c r="CJ491" s="327"/>
      <c r="CK491" s="327"/>
      <c r="CL491" s="327"/>
      <c r="CM491" s="327"/>
      <c r="CN491" s="327"/>
      <c r="CO491" s="327"/>
      <c r="CP491" s="327"/>
      <c r="CQ491" s="327"/>
      <c r="CR491" s="327"/>
      <c r="CS491" s="327"/>
      <c r="CT491" s="327"/>
      <c r="CU491" s="327"/>
      <c r="CV491" s="327"/>
      <c r="CW491" s="327"/>
      <c r="CX491" s="327"/>
      <c r="CY491" s="327"/>
      <c r="CZ491" s="327"/>
      <c r="DA491" s="327"/>
      <c r="DB491" s="327"/>
      <c r="DC491" s="327"/>
      <c r="DD491" s="327"/>
      <c r="DE491" s="327"/>
      <c r="DF491" s="327"/>
      <c r="DG491" s="327"/>
      <c r="DH491" s="327"/>
      <c r="DI491" s="327"/>
      <c r="DJ491" s="327"/>
      <c r="DK491" s="327"/>
      <c r="DL491" s="327"/>
      <c r="DM491" s="327"/>
      <c r="DN491" s="327"/>
      <c r="DO491" s="327"/>
      <c r="DP491" s="327"/>
      <c r="DQ491" s="327"/>
      <c r="DR491" s="327"/>
      <c r="DS491" s="327"/>
      <c r="DT491" s="327"/>
      <c r="DU491" s="327"/>
      <c r="DV491" s="327"/>
      <c r="DW491" s="327"/>
      <c r="DX491" s="327"/>
      <c r="DY491" s="327"/>
      <c r="DZ491" s="327"/>
      <c r="EA491" s="327"/>
      <c r="EB491" s="327"/>
      <c r="EC491" s="327"/>
      <c r="ED491" s="327"/>
      <c r="EE491" s="327"/>
      <c r="EF491" s="327"/>
      <c r="EG491" s="327"/>
      <c r="EH491" s="327"/>
      <c r="EI491" s="327"/>
      <c r="EJ491" s="327"/>
      <c r="EK491" s="327"/>
      <c r="EL491" s="327"/>
      <c r="EM491" s="327"/>
      <c r="EN491" s="327"/>
      <c r="EO491" s="327"/>
      <c r="EP491" s="327"/>
      <c r="EQ491" s="327"/>
      <c r="ER491" s="327"/>
    </row>
    <row r="492" spans="1:148" s="328" customFormat="1" x14ac:dyDescent="0.3">
      <c r="A492" s="332"/>
      <c r="F492" s="367"/>
      <c r="H492" s="332"/>
      <c r="I492" s="490"/>
      <c r="J492" s="490"/>
      <c r="K492" s="368"/>
      <c r="M492" s="369"/>
      <c r="O492" s="512"/>
      <c r="P492" s="512"/>
      <c r="Q492" s="368"/>
      <c r="R492" s="332"/>
      <c r="S492" s="332"/>
      <c r="T492" s="327"/>
      <c r="U492" s="327"/>
      <c r="V492" s="327"/>
      <c r="W492" s="327"/>
      <c r="X492" s="327"/>
      <c r="Y492" s="327"/>
      <c r="Z492" s="327"/>
      <c r="AA492" s="327"/>
      <c r="AB492" s="327"/>
      <c r="AC492" s="327"/>
      <c r="AD492" s="327"/>
      <c r="AE492" s="327"/>
      <c r="AF492" s="327"/>
      <c r="AG492" s="327"/>
      <c r="AH492" s="327"/>
      <c r="AI492" s="327"/>
      <c r="AJ492" s="327"/>
      <c r="AK492" s="327"/>
      <c r="AL492" s="327"/>
      <c r="AM492" s="327"/>
      <c r="AN492" s="327"/>
      <c r="AO492" s="327"/>
      <c r="AP492" s="327"/>
      <c r="AQ492" s="327"/>
      <c r="AR492" s="327"/>
      <c r="AS492" s="327"/>
      <c r="AT492" s="327"/>
      <c r="AU492" s="327"/>
      <c r="AV492" s="327"/>
      <c r="AW492" s="327"/>
      <c r="AX492" s="327"/>
      <c r="AY492" s="327"/>
      <c r="AZ492" s="327"/>
      <c r="BA492" s="327"/>
      <c r="BB492" s="327"/>
      <c r="BC492" s="327"/>
      <c r="BD492" s="327"/>
      <c r="BE492" s="327"/>
      <c r="BF492" s="327"/>
      <c r="BG492" s="327"/>
      <c r="BH492" s="327"/>
      <c r="BI492" s="327"/>
      <c r="BJ492" s="327"/>
      <c r="BK492" s="327"/>
      <c r="BL492" s="327"/>
      <c r="BM492" s="327"/>
      <c r="BN492" s="327"/>
      <c r="BO492" s="327"/>
      <c r="BP492" s="327"/>
      <c r="BQ492" s="327"/>
      <c r="BR492" s="327"/>
      <c r="BS492" s="327"/>
      <c r="BT492" s="327"/>
      <c r="BU492" s="327"/>
      <c r="BV492" s="327"/>
      <c r="BW492" s="327"/>
      <c r="BX492" s="327"/>
      <c r="BY492" s="327"/>
      <c r="BZ492" s="327"/>
      <c r="CA492" s="327"/>
      <c r="CB492" s="327"/>
      <c r="CC492" s="327"/>
      <c r="CD492" s="327"/>
      <c r="CE492" s="327"/>
      <c r="CF492" s="327"/>
      <c r="CG492" s="327"/>
      <c r="CH492" s="327"/>
      <c r="CI492" s="327"/>
      <c r="CJ492" s="327"/>
      <c r="CK492" s="327"/>
      <c r="CL492" s="327"/>
      <c r="CM492" s="327"/>
      <c r="CN492" s="327"/>
      <c r="CO492" s="327"/>
      <c r="CP492" s="327"/>
      <c r="CQ492" s="327"/>
      <c r="CR492" s="327"/>
      <c r="CS492" s="327"/>
      <c r="CT492" s="327"/>
      <c r="CU492" s="327"/>
      <c r="CV492" s="327"/>
      <c r="CW492" s="327"/>
      <c r="CX492" s="327"/>
      <c r="CY492" s="327"/>
      <c r="CZ492" s="327"/>
      <c r="DA492" s="327"/>
      <c r="DB492" s="327"/>
      <c r="DC492" s="327"/>
      <c r="DD492" s="327"/>
      <c r="DE492" s="327"/>
      <c r="DF492" s="327"/>
      <c r="DG492" s="327"/>
      <c r="DH492" s="327"/>
      <c r="DI492" s="327"/>
      <c r="DJ492" s="327"/>
      <c r="DK492" s="327"/>
      <c r="DL492" s="327"/>
      <c r="DM492" s="327"/>
      <c r="DN492" s="327"/>
      <c r="DO492" s="327"/>
      <c r="DP492" s="327"/>
      <c r="DQ492" s="327"/>
      <c r="DR492" s="327"/>
      <c r="DS492" s="327"/>
      <c r="DT492" s="327"/>
      <c r="DU492" s="327"/>
      <c r="DV492" s="327"/>
      <c r="DW492" s="327"/>
      <c r="DX492" s="327"/>
      <c r="DY492" s="327"/>
      <c r="DZ492" s="327"/>
      <c r="EA492" s="327"/>
      <c r="EB492" s="327"/>
      <c r="EC492" s="327"/>
      <c r="ED492" s="327"/>
      <c r="EE492" s="327"/>
      <c r="EF492" s="327"/>
      <c r="EG492" s="327"/>
      <c r="EH492" s="327"/>
      <c r="EI492" s="327"/>
      <c r="EJ492" s="327"/>
      <c r="EK492" s="327"/>
      <c r="EL492" s="327"/>
      <c r="EM492" s="327"/>
      <c r="EN492" s="327"/>
      <c r="EO492" s="327"/>
      <c r="EP492" s="327"/>
      <c r="EQ492" s="327"/>
      <c r="ER492" s="327"/>
    </row>
    <row r="493" spans="1:148" s="328" customFormat="1" x14ac:dyDescent="0.3">
      <c r="A493" s="332"/>
      <c r="F493" s="367"/>
      <c r="H493" s="332"/>
      <c r="I493" s="490"/>
      <c r="J493" s="490"/>
      <c r="K493" s="368"/>
      <c r="M493" s="369"/>
      <c r="O493" s="512"/>
      <c r="P493" s="512"/>
      <c r="Q493" s="368"/>
      <c r="R493" s="332"/>
      <c r="S493" s="332"/>
      <c r="T493" s="327"/>
      <c r="U493" s="327"/>
      <c r="V493" s="327"/>
      <c r="W493" s="327"/>
      <c r="X493" s="327"/>
      <c r="Y493" s="327"/>
      <c r="Z493" s="327"/>
      <c r="AA493" s="327"/>
      <c r="AB493" s="327"/>
      <c r="AC493" s="327"/>
      <c r="AD493" s="327"/>
      <c r="AE493" s="327"/>
      <c r="AF493" s="327"/>
      <c r="AG493" s="327"/>
      <c r="AH493" s="327"/>
      <c r="AI493" s="327"/>
      <c r="AJ493" s="327"/>
      <c r="AK493" s="327"/>
      <c r="AL493" s="327"/>
      <c r="AM493" s="327"/>
      <c r="AN493" s="327"/>
      <c r="AO493" s="327"/>
      <c r="AP493" s="327"/>
      <c r="AQ493" s="327"/>
      <c r="AR493" s="327"/>
      <c r="AS493" s="327"/>
      <c r="AT493" s="327"/>
      <c r="AU493" s="327"/>
      <c r="AV493" s="327"/>
      <c r="AW493" s="327"/>
      <c r="AX493" s="327"/>
      <c r="AY493" s="327"/>
      <c r="AZ493" s="327"/>
      <c r="BA493" s="327"/>
      <c r="BB493" s="327"/>
      <c r="BC493" s="327"/>
      <c r="BD493" s="327"/>
      <c r="BE493" s="327"/>
      <c r="BF493" s="327"/>
      <c r="BG493" s="327"/>
      <c r="BH493" s="327"/>
      <c r="BI493" s="327"/>
      <c r="BJ493" s="327"/>
      <c r="BK493" s="327"/>
      <c r="BL493" s="327"/>
      <c r="BM493" s="327"/>
      <c r="BN493" s="327"/>
      <c r="BO493" s="327"/>
      <c r="BP493" s="327"/>
      <c r="BQ493" s="327"/>
      <c r="BR493" s="327"/>
      <c r="BS493" s="327"/>
      <c r="BT493" s="327"/>
      <c r="BU493" s="327"/>
      <c r="BV493" s="327"/>
      <c r="BW493" s="327"/>
      <c r="BX493" s="327"/>
      <c r="BY493" s="327"/>
      <c r="BZ493" s="327"/>
      <c r="CA493" s="327"/>
      <c r="CB493" s="327"/>
      <c r="CC493" s="327"/>
      <c r="CD493" s="327"/>
      <c r="CE493" s="327"/>
      <c r="CF493" s="327"/>
      <c r="CG493" s="327"/>
      <c r="CH493" s="327"/>
      <c r="CI493" s="327"/>
      <c r="CJ493" s="327"/>
      <c r="CK493" s="327"/>
      <c r="CL493" s="327"/>
      <c r="CM493" s="327"/>
      <c r="CN493" s="327"/>
      <c r="CO493" s="327"/>
      <c r="CP493" s="327"/>
      <c r="CQ493" s="327"/>
      <c r="CR493" s="327"/>
      <c r="CS493" s="327"/>
      <c r="CT493" s="327"/>
      <c r="CU493" s="327"/>
      <c r="CV493" s="327"/>
      <c r="CW493" s="327"/>
      <c r="CX493" s="327"/>
      <c r="CY493" s="327"/>
      <c r="CZ493" s="327"/>
      <c r="DA493" s="327"/>
      <c r="DB493" s="327"/>
      <c r="DC493" s="327"/>
      <c r="DD493" s="327"/>
      <c r="DE493" s="327"/>
      <c r="DF493" s="327"/>
      <c r="DG493" s="327"/>
      <c r="DH493" s="327"/>
      <c r="DI493" s="327"/>
      <c r="DJ493" s="327"/>
      <c r="DK493" s="327"/>
      <c r="DL493" s="327"/>
      <c r="DM493" s="327"/>
      <c r="DN493" s="327"/>
      <c r="DO493" s="327"/>
      <c r="DP493" s="327"/>
      <c r="DQ493" s="327"/>
      <c r="DR493" s="327"/>
      <c r="DS493" s="327"/>
      <c r="DT493" s="327"/>
      <c r="DU493" s="327"/>
      <c r="DV493" s="327"/>
      <c r="DW493" s="327"/>
      <c r="DX493" s="327"/>
      <c r="DY493" s="327"/>
      <c r="DZ493" s="327"/>
      <c r="EA493" s="327"/>
      <c r="EB493" s="327"/>
      <c r="EC493" s="327"/>
      <c r="ED493" s="327"/>
      <c r="EE493" s="327"/>
      <c r="EF493" s="327"/>
      <c r="EG493" s="327"/>
      <c r="EH493" s="327"/>
      <c r="EI493" s="327"/>
      <c r="EJ493" s="327"/>
      <c r="EK493" s="327"/>
      <c r="EL493" s="327"/>
      <c r="EM493" s="327"/>
      <c r="EN493" s="327"/>
      <c r="EO493" s="327"/>
      <c r="EP493" s="327"/>
      <c r="EQ493" s="327"/>
      <c r="ER493" s="327"/>
    </row>
    <row r="494" spans="1:148" s="328" customFormat="1" x14ac:dyDescent="0.3">
      <c r="A494" s="332"/>
      <c r="F494" s="367"/>
      <c r="H494" s="332"/>
      <c r="I494" s="490"/>
      <c r="J494" s="490"/>
      <c r="K494" s="368"/>
      <c r="M494" s="369"/>
      <c r="O494" s="512"/>
      <c r="P494" s="512"/>
      <c r="Q494" s="368"/>
      <c r="R494" s="332"/>
      <c r="S494" s="332"/>
      <c r="T494" s="327"/>
      <c r="U494" s="327"/>
      <c r="V494" s="327"/>
      <c r="W494" s="327"/>
      <c r="X494" s="327"/>
      <c r="Y494" s="327"/>
      <c r="Z494" s="327"/>
      <c r="AA494" s="327"/>
      <c r="AB494" s="327"/>
      <c r="AC494" s="327"/>
      <c r="AD494" s="327"/>
      <c r="AE494" s="327"/>
      <c r="AF494" s="327"/>
      <c r="AG494" s="327"/>
      <c r="AH494" s="327"/>
      <c r="AI494" s="327"/>
      <c r="AJ494" s="327"/>
      <c r="AK494" s="327"/>
      <c r="AL494" s="327"/>
      <c r="AM494" s="327"/>
      <c r="AN494" s="327"/>
      <c r="AO494" s="327"/>
      <c r="AP494" s="327"/>
      <c r="AQ494" s="327"/>
      <c r="AR494" s="327"/>
      <c r="AS494" s="327"/>
      <c r="AT494" s="327"/>
      <c r="AU494" s="327"/>
      <c r="AV494" s="327"/>
      <c r="AW494" s="327"/>
      <c r="AX494" s="327"/>
      <c r="AY494" s="327"/>
      <c r="AZ494" s="327"/>
      <c r="BA494" s="327"/>
      <c r="BB494" s="327"/>
      <c r="BC494" s="327"/>
      <c r="BD494" s="327"/>
      <c r="BE494" s="327"/>
      <c r="BF494" s="327"/>
      <c r="BG494" s="327"/>
      <c r="BH494" s="327"/>
      <c r="BI494" s="327"/>
      <c r="BJ494" s="327"/>
      <c r="BK494" s="327"/>
      <c r="BL494" s="327"/>
      <c r="BM494" s="327"/>
      <c r="BN494" s="327"/>
      <c r="BO494" s="327"/>
      <c r="BP494" s="327"/>
      <c r="BQ494" s="327"/>
      <c r="BR494" s="327"/>
      <c r="BS494" s="327"/>
      <c r="BT494" s="327"/>
      <c r="BU494" s="327"/>
      <c r="BV494" s="327"/>
      <c r="BW494" s="327"/>
      <c r="BX494" s="327"/>
      <c r="BY494" s="327"/>
      <c r="BZ494" s="327"/>
      <c r="CA494" s="327"/>
      <c r="CB494" s="327"/>
      <c r="CC494" s="327"/>
      <c r="CD494" s="327"/>
      <c r="CE494" s="327"/>
      <c r="CF494" s="327"/>
      <c r="CG494" s="327"/>
      <c r="CH494" s="327"/>
      <c r="CI494" s="327"/>
      <c r="CJ494" s="327"/>
      <c r="CK494" s="327"/>
      <c r="CL494" s="327"/>
      <c r="CM494" s="327"/>
      <c r="CN494" s="327"/>
      <c r="CO494" s="327"/>
      <c r="CP494" s="327"/>
      <c r="CQ494" s="327"/>
      <c r="CR494" s="327"/>
      <c r="CS494" s="327"/>
      <c r="CT494" s="327"/>
      <c r="CU494" s="327"/>
      <c r="CV494" s="327"/>
      <c r="CW494" s="327"/>
      <c r="CX494" s="327"/>
      <c r="CY494" s="327"/>
      <c r="CZ494" s="327"/>
      <c r="DA494" s="327"/>
      <c r="DB494" s="327"/>
      <c r="DC494" s="327"/>
      <c r="DD494" s="327"/>
      <c r="DE494" s="327"/>
      <c r="DF494" s="327"/>
      <c r="DG494" s="327"/>
      <c r="DH494" s="327"/>
      <c r="DI494" s="327"/>
      <c r="DJ494" s="327"/>
      <c r="DK494" s="327"/>
      <c r="DL494" s="327"/>
      <c r="DM494" s="327"/>
      <c r="DN494" s="327"/>
      <c r="DO494" s="327"/>
      <c r="DP494" s="327"/>
      <c r="DQ494" s="327"/>
      <c r="DR494" s="327"/>
      <c r="DS494" s="327"/>
      <c r="DT494" s="327"/>
      <c r="DU494" s="327"/>
      <c r="DV494" s="327"/>
      <c r="DW494" s="327"/>
      <c r="DX494" s="327"/>
      <c r="DY494" s="327"/>
      <c r="DZ494" s="327"/>
      <c r="EA494" s="327"/>
      <c r="EB494" s="327"/>
      <c r="EC494" s="327"/>
      <c r="ED494" s="327"/>
      <c r="EE494" s="327"/>
      <c r="EF494" s="327"/>
      <c r="EG494" s="327"/>
      <c r="EH494" s="327"/>
      <c r="EI494" s="327"/>
      <c r="EJ494" s="327"/>
      <c r="EK494" s="327"/>
      <c r="EL494" s="327"/>
      <c r="EM494" s="327"/>
      <c r="EN494" s="327"/>
      <c r="EO494" s="327"/>
      <c r="EP494" s="327"/>
      <c r="EQ494" s="327"/>
      <c r="ER494" s="327"/>
    </row>
    <row r="495" spans="1:148" s="328" customFormat="1" x14ac:dyDescent="0.3">
      <c r="A495" s="332"/>
      <c r="F495" s="367"/>
      <c r="H495" s="332"/>
      <c r="I495" s="490"/>
      <c r="J495" s="490"/>
      <c r="K495" s="368"/>
      <c r="M495" s="369"/>
      <c r="O495" s="512"/>
      <c r="P495" s="512"/>
      <c r="Q495" s="368"/>
      <c r="R495" s="332"/>
      <c r="S495" s="332"/>
      <c r="T495" s="327"/>
      <c r="U495" s="327"/>
      <c r="V495" s="327"/>
      <c r="W495" s="327"/>
      <c r="X495" s="327"/>
      <c r="Y495" s="327"/>
      <c r="Z495" s="327"/>
      <c r="AA495" s="327"/>
      <c r="AB495" s="327"/>
      <c r="AC495" s="327"/>
      <c r="AD495" s="327"/>
      <c r="AE495" s="327"/>
      <c r="AF495" s="327"/>
      <c r="AG495" s="327"/>
      <c r="AH495" s="327"/>
      <c r="AI495" s="327"/>
      <c r="AJ495" s="327"/>
      <c r="AK495" s="327"/>
      <c r="AL495" s="327"/>
      <c r="AM495" s="327"/>
      <c r="AN495" s="327"/>
      <c r="AO495" s="327"/>
      <c r="AP495" s="327"/>
      <c r="AQ495" s="327"/>
      <c r="AR495" s="327"/>
      <c r="AS495" s="327"/>
      <c r="AT495" s="327"/>
      <c r="AU495" s="327"/>
      <c r="AV495" s="327"/>
      <c r="AW495" s="327"/>
      <c r="AX495" s="327"/>
      <c r="AY495" s="327"/>
      <c r="AZ495" s="327"/>
      <c r="BA495" s="327"/>
      <c r="BB495" s="327"/>
      <c r="BC495" s="327"/>
      <c r="BD495" s="327"/>
      <c r="BE495" s="327"/>
      <c r="BF495" s="327"/>
      <c r="BG495" s="327"/>
      <c r="BH495" s="327"/>
      <c r="BI495" s="327"/>
      <c r="BJ495" s="327"/>
      <c r="BK495" s="327"/>
      <c r="BL495" s="327"/>
      <c r="BM495" s="327"/>
      <c r="BN495" s="327"/>
      <c r="BO495" s="327"/>
      <c r="BP495" s="327"/>
      <c r="BQ495" s="327"/>
      <c r="BR495" s="327"/>
      <c r="BS495" s="327"/>
      <c r="BT495" s="327"/>
      <c r="BU495" s="327"/>
      <c r="BV495" s="327"/>
      <c r="BW495" s="327"/>
      <c r="BX495" s="327"/>
      <c r="BY495" s="327"/>
      <c r="BZ495" s="327"/>
      <c r="CA495" s="327"/>
      <c r="CB495" s="327"/>
      <c r="CC495" s="327"/>
      <c r="CD495" s="327"/>
      <c r="CE495" s="327"/>
      <c r="CF495" s="327"/>
      <c r="CG495" s="327"/>
      <c r="CH495" s="327"/>
      <c r="CI495" s="327"/>
      <c r="CJ495" s="327"/>
      <c r="CK495" s="327"/>
      <c r="CL495" s="327"/>
      <c r="CM495" s="327"/>
      <c r="CN495" s="327"/>
      <c r="CO495" s="327"/>
      <c r="CP495" s="327"/>
      <c r="CQ495" s="327"/>
      <c r="CR495" s="327"/>
      <c r="CS495" s="327"/>
      <c r="CT495" s="327"/>
      <c r="CU495" s="327"/>
      <c r="CV495" s="327"/>
      <c r="CW495" s="327"/>
      <c r="CX495" s="327"/>
      <c r="CY495" s="327"/>
      <c r="CZ495" s="327"/>
      <c r="DA495" s="327"/>
      <c r="DB495" s="327"/>
      <c r="DC495" s="327"/>
      <c r="DD495" s="327"/>
      <c r="DE495" s="327"/>
      <c r="DF495" s="327"/>
      <c r="DG495" s="327"/>
      <c r="DH495" s="327"/>
      <c r="DI495" s="327"/>
      <c r="DJ495" s="327"/>
      <c r="DK495" s="327"/>
      <c r="DL495" s="327"/>
      <c r="DM495" s="327"/>
      <c r="DN495" s="327"/>
      <c r="DO495" s="327"/>
      <c r="DP495" s="327"/>
      <c r="DQ495" s="327"/>
      <c r="DR495" s="327"/>
      <c r="DS495" s="327"/>
      <c r="DT495" s="327"/>
      <c r="DU495" s="327"/>
      <c r="DV495" s="327"/>
      <c r="DW495" s="327"/>
      <c r="DX495" s="327"/>
      <c r="DY495" s="327"/>
      <c r="DZ495" s="327"/>
      <c r="EA495" s="327"/>
      <c r="EB495" s="327"/>
      <c r="EC495" s="327"/>
      <c r="ED495" s="327"/>
      <c r="EE495" s="327"/>
      <c r="EF495" s="327"/>
      <c r="EG495" s="327"/>
      <c r="EH495" s="327"/>
      <c r="EI495" s="327"/>
      <c r="EJ495" s="327"/>
      <c r="EK495" s="327"/>
      <c r="EL495" s="327"/>
      <c r="EM495" s="327"/>
      <c r="EN495" s="327"/>
      <c r="EO495" s="327"/>
      <c r="EP495" s="327"/>
      <c r="EQ495" s="327"/>
      <c r="ER495" s="327"/>
    </row>
    <row r="496" spans="1:148" s="328" customFormat="1" x14ac:dyDescent="0.3">
      <c r="A496" s="332"/>
      <c r="F496" s="367"/>
      <c r="H496" s="332"/>
      <c r="I496" s="490"/>
      <c r="J496" s="490"/>
      <c r="K496" s="368"/>
      <c r="M496" s="369"/>
      <c r="O496" s="512"/>
      <c r="P496" s="512"/>
      <c r="Q496" s="368"/>
      <c r="R496" s="332"/>
      <c r="S496" s="332"/>
      <c r="T496" s="327"/>
      <c r="U496" s="327"/>
      <c r="V496" s="327"/>
      <c r="W496" s="327"/>
      <c r="X496" s="327"/>
      <c r="Y496" s="327"/>
      <c r="Z496" s="327"/>
      <c r="AA496" s="327"/>
      <c r="AB496" s="327"/>
      <c r="AC496" s="327"/>
      <c r="AD496" s="327"/>
      <c r="AE496" s="327"/>
      <c r="AF496" s="327"/>
      <c r="AG496" s="327"/>
      <c r="AH496" s="327"/>
      <c r="AI496" s="327"/>
      <c r="AJ496" s="327"/>
      <c r="AK496" s="327"/>
      <c r="AL496" s="327"/>
      <c r="AM496" s="327"/>
      <c r="AN496" s="327"/>
      <c r="AO496" s="327"/>
      <c r="AP496" s="327"/>
      <c r="AQ496" s="327"/>
      <c r="AR496" s="327"/>
      <c r="AS496" s="327"/>
      <c r="AT496" s="327"/>
      <c r="AU496" s="327"/>
      <c r="AV496" s="327"/>
      <c r="AW496" s="327"/>
      <c r="AX496" s="327"/>
      <c r="AY496" s="327"/>
      <c r="AZ496" s="327"/>
      <c r="BA496" s="327"/>
      <c r="BB496" s="327"/>
      <c r="BC496" s="327"/>
      <c r="BD496" s="327"/>
      <c r="BE496" s="327"/>
      <c r="BF496" s="327"/>
      <c r="BG496" s="327"/>
      <c r="BH496" s="327"/>
      <c r="BI496" s="327"/>
      <c r="BJ496" s="327"/>
      <c r="BK496" s="327"/>
      <c r="BL496" s="327"/>
      <c r="BM496" s="327"/>
      <c r="BN496" s="327"/>
      <c r="BO496" s="327"/>
      <c r="BP496" s="327"/>
      <c r="BQ496" s="327"/>
      <c r="BR496" s="327"/>
      <c r="BS496" s="327"/>
      <c r="BT496" s="327"/>
      <c r="BU496" s="327"/>
      <c r="BV496" s="327"/>
      <c r="BW496" s="327"/>
      <c r="BX496" s="327"/>
      <c r="BY496" s="327"/>
      <c r="BZ496" s="327"/>
      <c r="CA496" s="327"/>
      <c r="CB496" s="327"/>
      <c r="CC496" s="327"/>
      <c r="CD496" s="327"/>
      <c r="CE496" s="327"/>
      <c r="CF496" s="327"/>
      <c r="CG496" s="327"/>
      <c r="CH496" s="327"/>
      <c r="CI496" s="327"/>
      <c r="CJ496" s="327"/>
      <c r="CK496" s="327"/>
      <c r="CL496" s="327"/>
      <c r="CM496" s="327"/>
      <c r="CN496" s="327"/>
      <c r="CO496" s="327"/>
      <c r="CP496" s="327"/>
      <c r="CQ496" s="327"/>
      <c r="CR496" s="327"/>
      <c r="CS496" s="327"/>
      <c r="CT496" s="327"/>
      <c r="CU496" s="327"/>
      <c r="CV496" s="327"/>
      <c r="CW496" s="327"/>
      <c r="CX496" s="327"/>
      <c r="CY496" s="327"/>
      <c r="CZ496" s="327"/>
      <c r="DA496" s="327"/>
      <c r="DB496" s="327"/>
      <c r="DC496" s="327"/>
      <c r="DD496" s="327"/>
      <c r="DE496" s="327"/>
      <c r="DF496" s="327"/>
      <c r="DG496" s="327"/>
      <c r="DH496" s="327"/>
      <c r="DI496" s="327"/>
      <c r="DJ496" s="327"/>
      <c r="DK496" s="327"/>
      <c r="DL496" s="327"/>
      <c r="DM496" s="327"/>
      <c r="DN496" s="327"/>
      <c r="DO496" s="327"/>
      <c r="DP496" s="327"/>
      <c r="DQ496" s="327"/>
      <c r="DR496" s="327"/>
      <c r="DS496" s="327"/>
      <c r="DT496" s="327"/>
      <c r="DU496" s="327"/>
      <c r="DV496" s="327"/>
      <c r="DW496" s="327"/>
      <c r="DX496" s="327"/>
      <c r="DY496" s="327"/>
      <c r="DZ496" s="327"/>
      <c r="EA496" s="327"/>
      <c r="EB496" s="327"/>
      <c r="EC496" s="327"/>
      <c r="ED496" s="327"/>
      <c r="EE496" s="327"/>
      <c r="EF496" s="327"/>
      <c r="EG496" s="327"/>
      <c r="EH496" s="327"/>
      <c r="EI496" s="327"/>
      <c r="EJ496" s="327"/>
      <c r="EK496" s="327"/>
      <c r="EL496" s="327"/>
      <c r="EM496" s="327"/>
      <c r="EN496" s="327"/>
      <c r="EO496" s="327"/>
      <c r="EP496" s="327"/>
      <c r="EQ496" s="327"/>
      <c r="ER496" s="327"/>
    </row>
    <row r="497" spans="1:148" s="328" customFormat="1" x14ac:dyDescent="0.3">
      <c r="A497" s="332"/>
      <c r="F497" s="367"/>
      <c r="H497" s="332"/>
      <c r="I497" s="490"/>
      <c r="J497" s="490"/>
      <c r="K497" s="368"/>
      <c r="M497" s="369"/>
      <c r="O497" s="512"/>
      <c r="P497" s="512"/>
      <c r="Q497" s="368"/>
      <c r="R497" s="332"/>
      <c r="S497" s="332"/>
      <c r="T497" s="327"/>
      <c r="U497" s="327"/>
      <c r="V497" s="327"/>
      <c r="W497" s="327"/>
      <c r="X497" s="327"/>
      <c r="Y497" s="327"/>
      <c r="Z497" s="327"/>
      <c r="AA497" s="327"/>
      <c r="AB497" s="327"/>
      <c r="AC497" s="327"/>
      <c r="AD497" s="327"/>
      <c r="AE497" s="327"/>
      <c r="AF497" s="327"/>
      <c r="AG497" s="327"/>
      <c r="AH497" s="327"/>
      <c r="AI497" s="327"/>
      <c r="AJ497" s="327"/>
      <c r="AK497" s="327"/>
      <c r="AL497" s="327"/>
      <c r="AM497" s="327"/>
      <c r="AN497" s="327"/>
      <c r="AO497" s="327"/>
      <c r="AP497" s="327"/>
      <c r="AQ497" s="327"/>
      <c r="AR497" s="327"/>
      <c r="AS497" s="327"/>
      <c r="AT497" s="327"/>
      <c r="AU497" s="327"/>
      <c r="AV497" s="327"/>
      <c r="AW497" s="327"/>
      <c r="AX497" s="327"/>
      <c r="AY497" s="327"/>
      <c r="AZ497" s="327"/>
      <c r="BA497" s="327"/>
      <c r="BB497" s="327"/>
      <c r="BC497" s="327"/>
      <c r="BD497" s="327"/>
      <c r="BE497" s="327"/>
      <c r="BF497" s="327"/>
      <c r="BG497" s="327"/>
      <c r="BH497" s="327"/>
      <c r="BI497" s="327"/>
      <c r="BJ497" s="327"/>
      <c r="BK497" s="327"/>
      <c r="BL497" s="327"/>
      <c r="BM497" s="327"/>
      <c r="BN497" s="327"/>
      <c r="BO497" s="327"/>
      <c r="BP497" s="327"/>
      <c r="BQ497" s="327"/>
      <c r="BR497" s="327"/>
      <c r="BS497" s="327"/>
      <c r="BT497" s="327"/>
      <c r="BU497" s="327"/>
      <c r="BV497" s="327"/>
      <c r="BW497" s="327"/>
      <c r="BX497" s="327"/>
      <c r="BY497" s="327"/>
      <c r="BZ497" s="327"/>
      <c r="CA497" s="327"/>
      <c r="CB497" s="327"/>
      <c r="CC497" s="327"/>
      <c r="CD497" s="327"/>
      <c r="CE497" s="327"/>
      <c r="CF497" s="327"/>
      <c r="CG497" s="327"/>
      <c r="CH497" s="327"/>
      <c r="CI497" s="327"/>
      <c r="CJ497" s="327"/>
      <c r="CK497" s="327"/>
      <c r="CL497" s="327"/>
      <c r="CM497" s="327"/>
      <c r="CN497" s="327"/>
      <c r="CO497" s="327"/>
      <c r="CP497" s="327"/>
      <c r="CQ497" s="327"/>
      <c r="CR497" s="327"/>
      <c r="CS497" s="327"/>
      <c r="CT497" s="327"/>
      <c r="CU497" s="327"/>
      <c r="CV497" s="327"/>
      <c r="CW497" s="327"/>
      <c r="CX497" s="327"/>
      <c r="CY497" s="327"/>
      <c r="CZ497" s="327"/>
      <c r="DA497" s="327"/>
      <c r="DB497" s="327"/>
      <c r="DC497" s="327"/>
      <c r="DD497" s="327"/>
      <c r="DE497" s="327"/>
      <c r="DF497" s="327"/>
      <c r="DG497" s="327"/>
      <c r="DH497" s="327"/>
      <c r="DI497" s="327"/>
      <c r="DJ497" s="327"/>
      <c r="DK497" s="327"/>
      <c r="DL497" s="327"/>
      <c r="DM497" s="327"/>
      <c r="DN497" s="327"/>
      <c r="DO497" s="327"/>
      <c r="DP497" s="327"/>
      <c r="DQ497" s="327"/>
      <c r="DR497" s="327"/>
      <c r="DS497" s="327"/>
      <c r="DT497" s="327"/>
      <c r="DU497" s="327"/>
      <c r="DV497" s="327"/>
      <c r="DW497" s="327"/>
      <c r="DX497" s="327"/>
      <c r="DY497" s="327"/>
      <c r="DZ497" s="327"/>
      <c r="EA497" s="327"/>
      <c r="EB497" s="327"/>
      <c r="EC497" s="327"/>
      <c r="ED497" s="327"/>
      <c r="EE497" s="327"/>
      <c r="EF497" s="327"/>
      <c r="EG497" s="327"/>
      <c r="EH497" s="327"/>
      <c r="EI497" s="327"/>
      <c r="EJ497" s="327"/>
      <c r="EK497" s="327"/>
      <c r="EL497" s="327"/>
      <c r="EM497" s="327"/>
      <c r="EN497" s="327"/>
      <c r="EO497" s="327"/>
      <c r="EP497" s="327"/>
      <c r="EQ497" s="327"/>
      <c r="ER497" s="327"/>
    </row>
    <row r="498" spans="1:148" s="328" customFormat="1" x14ac:dyDescent="0.3">
      <c r="A498" s="332"/>
      <c r="F498" s="367"/>
      <c r="H498" s="332"/>
      <c r="I498" s="490"/>
      <c r="J498" s="490"/>
      <c r="K498" s="368"/>
      <c r="M498" s="369"/>
      <c r="O498" s="512"/>
      <c r="P498" s="512"/>
      <c r="Q498" s="368"/>
      <c r="R498" s="332"/>
      <c r="S498" s="332"/>
      <c r="T498" s="327"/>
      <c r="U498" s="327"/>
      <c r="V498" s="327"/>
      <c r="W498" s="327"/>
      <c r="X498" s="327"/>
      <c r="Y498" s="327"/>
      <c r="Z498" s="327"/>
      <c r="AA498" s="327"/>
      <c r="AB498" s="327"/>
      <c r="AC498" s="327"/>
      <c r="AD498" s="327"/>
      <c r="AE498" s="327"/>
      <c r="AF498" s="327"/>
      <c r="AG498" s="327"/>
      <c r="AH498" s="327"/>
      <c r="AI498" s="327"/>
      <c r="AJ498" s="327"/>
      <c r="AK498" s="327"/>
      <c r="AL498" s="327"/>
      <c r="AM498" s="327"/>
      <c r="AN498" s="327"/>
      <c r="AO498" s="327"/>
      <c r="AP498" s="327"/>
      <c r="AQ498" s="327"/>
      <c r="AR498" s="327"/>
      <c r="AS498" s="327"/>
      <c r="AT498" s="327"/>
      <c r="AU498" s="327"/>
      <c r="AV498" s="327"/>
      <c r="AW498" s="327"/>
      <c r="AX498" s="327"/>
      <c r="AY498" s="327"/>
      <c r="AZ498" s="327"/>
      <c r="BA498" s="327"/>
      <c r="BB498" s="327"/>
      <c r="BC498" s="327"/>
      <c r="BD498" s="327"/>
      <c r="BE498" s="327"/>
      <c r="BF498" s="327"/>
      <c r="BG498" s="327"/>
      <c r="BH498" s="327"/>
      <c r="BI498" s="327"/>
      <c r="BJ498" s="327"/>
      <c r="BK498" s="327"/>
      <c r="BL498" s="327"/>
      <c r="BM498" s="327"/>
      <c r="BN498" s="327"/>
      <c r="BO498" s="327"/>
      <c r="BP498" s="327"/>
      <c r="BQ498" s="327"/>
      <c r="BR498" s="327"/>
      <c r="BS498" s="327"/>
      <c r="BT498" s="327"/>
      <c r="BU498" s="327"/>
      <c r="BV498" s="327"/>
      <c r="BW498" s="327"/>
      <c r="BX498" s="327"/>
      <c r="BY498" s="327"/>
      <c r="BZ498" s="327"/>
      <c r="CA498" s="327"/>
      <c r="CB498" s="327"/>
      <c r="CC498" s="327"/>
      <c r="CD498" s="327"/>
      <c r="CE498" s="327"/>
      <c r="CF498" s="327"/>
      <c r="CG498" s="327"/>
      <c r="CH498" s="327"/>
      <c r="CI498" s="327"/>
      <c r="CJ498" s="327"/>
      <c r="CK498" s="327"/>
      <c r="CL498" s="327"/>
      <c r="CM498" s="327"/>
      <c r="CN498" s="327"/>
      <c r="CO498" s="327"/>
      <c r="CP498" s="327"/>
      <c r="CQ498" s="327"/>
      <c r="CR498" s="327"/>
      <c r="CS498" s="327"/>
      <c r="CT498" s="327"/>
      <c r="CU498" s="327"/>
      <c r="CV498" s="327"/>
      <c r="CW498" s="327"/>
      <c r="CX498" s="327"/>
      <c r="CY498" s="327"/>
      <c r="CZ498" s="327"/>
      <c r="DA498" s="327"/>
      <c r="DB498" s="327"/>
      <c r="DC498" s="327"/>
      <c r="DD498" s="327"/>
      <c r="DE498" s="327"/>
      <c r="DF498" s="327"/>
      <c r="DG498" s="327"/>
      <c r="DH498" s="327"/>
      <c r="DI498" s="327"/>
      <c r="DJ498" s="327"/>
      <c r="DK498" s="327"/>
      <c r="DL498" s="327"/>
      <c r="DM498" s="327"/>
      <c r="DN498" s="327"/>
      <c r="DO498" s="327"/>
      <c r="DP498" s="327"/>
      <c r="DQ498" s="327"/>
      <c r="DR498" s="327"/>
      <c r="DS498" s="327"/>
      <c r="DT498" s="327"/>
      <c r="DU498" s="327"/>
      <c r="DV498" s="327"/>
      <c r="DW498" s="327"/>
      <c r="DX498" s="327"/>
      <c r="DY498" s="327"/>
      <c r="DZ498" s="327"/>
      <c r="EA498" s="327"/>
      <c r="EB498" s="327"/>
      <c r="EC498" s="327"/>
      <c r="ED498" s="327"/>
      <c r="EE498" s="327"/>
      <c r="EF498" s="327"/>
      <c r="EG498" s="327"/>
      <c r="EH498" s="327"/>
      <c r="EI498" s="327"/>
      <c r="EJ498" s="327"/>
      <c r="EK498" s="327"/>
      <c r="EL498" s="327"/>
      <c r="EM498" s="327"/>
      <c r="EN498" s="327"/>
      <c r="EO498" s="327"/>
      <c r="EP498" s="327"/>
      <c r="EQ498" s="327"/>
      <c r="ER498" s="327"/>
    </row>
    <row r="499" spans="1:148" s="328" customFormat="1" x14ac:dyDescent="0.3">
      <c r="A499" s="332"/>
      <c r="F499" s="367"/>
      <c r="H499" s="332"/>
      <c r="I499" s="490"/>
      <c r="J499" s="490"/>
      <c r="K499" s="368"/>
      <c r="M499" s="369"/>
      <c r="O499" s="512"/>
      <c r="P499" s="512"/>
      <c r="Q499" s="368"/>
      <c r="R499" s="332"/>
      <c r="S499" s="332"/>
      <c r="T499" s="327"/>
      <c r="U499" s="327"/>
      <c r="V499" s="327"/>
      <c r="W499" s="327"/>
      <c r="X499" s="327"/>
      <c r="Y499" s="327"/>
      <c r="Z499" s="327"/>
      <c r="AA499" s="327"/>
      <c r="AB499" s="327"/>
      <c r="AC499" s="327"/>
      <c r="AD499" s="327"/>
      <c r="AE499" s="327"/>
      <c r="AF499" s="327"/>
      <c r="AG499" s="327"/>
      <c r="AH499" s="327"/>
      <c r="AI499" s="327"/>
      <c r="AJ499" s="327"/>
      <c r="AK499" s="327"/>
      <c r="AL499" s="327"/>
      <c r="AM499" s="327"/>
      <c r="AN499" s="327"/>
      <c r="AO499" s="327"/>
      <c r="AP499" s="327"/>
      <c r="AQ499" s="327"/>
      <c r="AR499" s="327"/>
      <c r="AS499" s="327"/>
      <c r="AT499" s="327"/>
      <c r="AU499" s="327"/>
      <c r="AV499" s="327"/>
      <c r="AW499" s="327"/>
      <c r="AX499" s="327"/>
      <c r="AY499" s="327"/>
      <c r="AZ499" s="327"/>
      <c r="BA499" s="327"/>
      <c r="BB499" s="327"/>
      <c r="BC499" s="327"/>
      <c r="BD499" s="327"/>
      <c r="BE499" s="327"/>
      <c r="BF499" s="327"/>
      <c r="BG499" s="327"/>
      <c r="BH499" s="327"/>
      <c r="BI499" s="327"/>
      <c r="BJ499" s="327"/>
      <c r="BK499" s="327"/>
      <c r="BL499" s="327"/>
      <c r="BM499" s="327"/>
      <c r="BN499" s="327"/>
      <c r="BO499" s="327"/>
      <c r="BP499" s="327"/>
      <c r="BQ499" s="327"/>
      <c r="BR499" s="327"/>
      <c r="BS499" s="327"/>
      <c r="BT499" s="327"/>
      <c r="BU499" s="327"/>
      <c r="BV499" s="327"/>
      <c r="BW499" s="327"/>
      <c r="BX499" s="327"/>
      <c r="BY499" s="327"/>
      <c r="BZ499" s="327"/>
      <c r="CA499" s="327"/>
      <c r="CB499" s="327"/>
      <c r="CC499" s="327"/>
      <c r="CD499" s="327"/>
      <c r="CE499" s="327"/>
      <c r="CF499" s="327"/>
      <c r="CG499" s="327"/>
      <c r="CH499" s="327"/>
      <c r="CI499" s="327"/>
      <c r="CJ499" s="327"/>
      <c r="CK499" s="327"/>
      <c r="CL499" s="327"/>
      <c r="CM499" s="327"/>
      <c r="CN499" s="327"/>
      <c r="CO499" s="327"/>
      <c r="CP499" s="327"/>
      <c r="CQ499" s="327"/>
      <c r="CR499" s="327"/>
      <c r="CS499" s="327"/>
      <c r="CT499" s="327"/>
      <c r="CU499" s="327"/>
      <c r="CV499" s="327"/>
      <c r="CW499" s="327"/>
      <c r="CX499" s="327"/>
      <c r="CY499" s="327"/>
      <c r="CZ499" s="327"/>
      <c r="DA499" s="327"/>
      <c r="DB499" s="327"/>
      <c r="DC499" s="327"/>
      <c r="DD499" s="327"/>
      <c r="DE499" s="327"/>
      <c r="DF499" s="327"/>
      <c r="DG499" s="327"/>
      <c r="DH499" s="327"/>
      <c r="DI499" s="327"/>
      <c r="DJ499" s="327"/>
      <c r="DK499" s="327"/>
      <c r="DL499" s="327"/>
      <c r="DM499" s="327"/>
      <c r="DN499" s="327"/>
      <c r="DO499" s="327"/>
      <c r="DP499" s="327"/>
      <c r="DQ499" s="327"/>
      <c r="DR499" s="327"/>
      <c r="DS499" s="327"/>
      <c r="DT499" s="327"/>
      <c r="DU499" s="327"/>
      <c r="DV499" s="327"/>
      <c r="DW499" s="327"/>
      <c r="DX499" s="327"/>
      <c r="DY499" s="327"/>
      <c r="DZ499" s="327"/>
      <c r="EA499" s="327"/>
      <c r="EB499" s="327"/>
      <c r="EC499" s="327"/>
      <c r="ED499" s="327"/>
      <c r="EE499" s="327"/>
      <c r="EF499" s="327"/>
      <c r="EG499" s="327"/>
      <c r="EH499" s="327"/>
      <c r="EI499" s="327"/>
      <c r="EJ499" s="327"/>
      <c r="EK499" s="327"/>
      <c r="EL499" s="327"/>
      <c r="EM499" s="327"/>
      <c r="EN499" s="327"/>
      <c r="EO499" s="327"/>
      <c r="EP499" s="327"/>
      <c r="EQ499" s="327"/>
      <c r="ER499" s="327"/>
    </row>
    <row r="500" spans="1:148" s="328" customFormat="1" x14ac:dyDescent="0.3">
      <c r="A500" s="332"/>
      <c r="F500" s="367"/>
      <c r="H500" s="332"/>
      <c r="I500" s="490"/>
      <c r="J500" s="490"/>
      <c r="K500" s="368"/>
      <c r="M500" s="369"/>
      <c r="O500" s="512"/>
      <c r="P500" s="512"/>
      <c r="Q500" s="368"/>
      <c r="R500" s="332"/>
      <c r="S500" s="332"/>
      <c r="T500" s="327"/>
      <c r="U500" s="327"/>
      <c r="V500" s="327"/>
      <c r="W500" s="327"/>
      <c r="X500" s="327"/>
      <c r="Y500" s="327"/>
      <c r="Z500" s="327"/>
      <c r="AA500" s="327"/>
      <c r="AB500" s="327"/>
      <c r="AC500" s="327"/>
      <c r="AD500" s="327"/>
      <c r="AE500" s="327"/>
      <c r="AF500" s="327"/>
      <c r="AG500" s="327"/>
      <c r="AH500" s="327"/>
      <c r="AI500" s="327"/>
      <c r="AJ500" s="327"/>
      <c r="AK500" s="327"/>
      <c r="AL500" s="327"/>
      <c r="AM500" s="327"/>
      <c r="AN500" s="327"/>
      <c r="AO500" s="327"/>
      <c r="AP500" s="327"/>
      <c r="AQ500" s="327"/>
      <c r="AR500" s="327"/>
      <c r="AS500" s="327"/>
      <c r="AT500" s="327"/>
      <c r="AU500" s="327"/>
      <c r="AV500" s="327"/>
      <c r="AW500" s="327"/>
      <c r="AX500" s="327"/>
      <c r="AY500" s="327"/>
      <c r="AZ500" s="327"/>
      <c r="BA500" s="327"/>
      <c r="BB500" s="327"/>
      <c r="BC500" s="327"/>
      <c r="BD500" s="327"/>
      <c r="BE500" s="327"/>
      <c r="BF500" s="327"/>
      <c r="BG500" s="327"/>
      <c r="BH500" s="327"/>
      <c r="BI500" s="327"/>
      <c r="BJ500" s="327"/>
      <c r="BK500" s="327"/>
      <c r="BL500" s="327"/>
      <c r="BM500" s="327"/>
      <c r="BN500" s="327"/>
      <c r="BO500" s="327"/>
      <c r="BP500" s="327"/>
      <c r="BQ500" s="327"/>
      <c r="BR500" s="327"/>
      <c r="BS500" s="327"/>
      <c r="BT500" s="327"/>
      <c r="BU500" s="327"/>
      <c r="BV500" s="327"/>
      <c r="BW500" s="327"/>
      <c r="BX500" s="327"/>
      <c r="BY500" s="327"/>
      <c r="BZ500" s="327"/>
      <c r="CA500" s="327"/>
      <c r="CB500" s="327"/>
      <c r="CC500" s="327"/>
      <c r="CD500" s="327"/>
      <c r="CE500" s="327"/>
      <c r="CF500" s="327"/>
      <c r="CG500" s="327"/>
      <c r="CH500" s="327"/>
      <c r="CI500" s="327"/>
      <c r="CJ500" s="327"/>
      <c r="CK500" s="327"/>
      <c r="CL500" s="327"/>
      <c r="CM500" s="327"/>
      <c r="CN500" s="327"/>
      <c r="CO500" s="327"/>
      <c r="CP500" s="327"/>
      <c r="CQ500" s="327"/>
      <c r="CR500" s="327"/>
      <c r="CS500" s="327"/>
      <c r="CT500" s="327"/>
      <c r="CU500" s="327"/>
      <c r="CV500" s="327"/>
      <c r="CW500" s="327"/>
      <c r="CX500" s="327"/>
      <c r="CY500" s="327"/>
      <c r="CZ500" s="327"/>
      <c r="DA500" s="327"/>
      <c r="DB500" s="327"/>
      <c r="DC500" s="327"/>
      <c r="DD500" s="327"/>
      <c r="DE500" s="327"/>
      <c r="DF500" s="327"/>
      <c r="DG500" s="327"/>
      <c r="DH500" s="327"/>
      <c r="DI500" s="327"/>
      <c r="DJ500" s="327"/>
      <c r="DK500" s="327"/>
      <c r="DL500" s="327"/>
      <c r="DM500" s="327"/>
      <c r="DN500" s="327"/>
      <c r="DO500" s="327"/>
      <c r="DP500" s="327"/>
      <c r="DQ500" s="327"/>
      <c r="DR500" s="327"/>
      <c r="DS500" s="327"/>
      <c r="DT500" s="327"/>
      <c r="DU500" s="327"/>
      <c r="DV500" s="327"/>
      <c r="DW500" s="327"/>
      <c r="DX500" s="327"/>
      <c r="DY500" s="327"/>
      <c r="DZ500" s="327"/>
      <c r="EA500" s="327"/>
      <c r="EB500" s="327"/>
      <c r="EC500" s="327"/>
      <c r="ED500" s="327"/>
      <c r="EE500" s="327"/>
      <c r="EF500" s="327"/>
      <c r="EG500" s="327"/>
      <c r="EH500" s="327"/>
      <c r="EI500" s="327"/>
      <c r="EJ500" s="327"/>
      <c r="EK500" s="327"/>
      <c r="EL500" s="327"/>
      <c r="EM500" s="327"/>
      <c r="EN500" s="327"/>
      <c r="EO500" s="327"/>
      <c r="EP500" s="327"/>
      <c r="EQ500" s="327"/>
      <c r="ER500" s="327"/>
    </row>
    <row r="501" spans="1:148" s="328" customFormat="1" x14ac:dyDescent="0.3">
      <c r="A501" s="332"/>
      <c r="F501" s="367"/>
      <c r="H501" s="332"/>
      <c r="I501" s="490"/>
      <c r="J501" s="490"/>
      <c r="K501" s="368"/>
      <c r="M501" s="369"/>
      <c r="O501" s="512"/>
      <c r="P501" s="512"/>
      <c r="Q501" s="368"/>
      <c r="R501" s="332"/>
      <c r="S501" s="332"/>
      <c r="T501" s="327"/>
      <c r="U501" s="327"/>
      <c r="V501" s="327"/>
      <c r="W501" s="327"/>
      <c r="X501" s="327"/>
      <c r="Y501" s="327"/>
      <c r="Z501" s="327"/>
      <c r="AA501" s="327"/>
      <c r="AB501" s="327"/>
      <c r="AC501" s="327"/>
      <c r="AD501" s="327"/>
      <c r="AE501" s="327"/>
      <c r="AF501" s="327"/>
      <c r="AG501" s="327"/>
      <c r="AH501" s="327"/>
      <c r="AI501" s="327"/>
      <c r="AJ501" s="327"/>
      <c r="AK501" s="327"/>
      <c r="AL501" s="327"/>
      <c r="AM501" s="327"/>
      <c r="AN501" s="327"/>
      <c r="AO501" s="327"/>
      <c r="AP501" s="327"/>
      <c r="AQ501" s="327"/>
      <c r="AR501" s="327"/>
      <c r="AS501" s="327"/>
      <c r="AT501" s="327"/>
      <c r="AU501" s="327"/>
      <c r="AV501" s="327"/>
      <c r="AW501" s="327"/>
      <c r="AX501" s="327"/>
      <c r="AY501" s="327"/>
      <c r="AZ501" s="327"/>
      <c r="BA501" s="327"/>
      <c r="BB501" s="327"/>
      <c r="BC501" s="327"/>
      <c r="BD501" s="327"/>
      <c r="BE501" s="327"/>
      <c r="BF501" s="327"/>
      <c r="BG501" s="327"/>
      <c r="BH501" s="327"/>
      <c r="BI501" s="327"/>
      <c r="BJ501" s="327"/>
      <c r="BK501" s="327"/>
      <c r="BL501" s="327"/>
      <c r="BM501" s="327"/>
      <c r="BN501" s="327"/>
      <c r="BO501" s="327"/>
      <c r="BP501" s="327"/>
      <c r="BQ501" s="327"/>
      <c r="BR501" s="327"/>
      <c r="BS501" s="327"/>
      <c r="BT501" s="327"/>
      <c r="BU501" s="327"/>
      <c r="BV501" s="327"/>
      <c r="BW501" s="327"/>
      <c r="BX501" s="327"/>
      <c r="BY501" s="327"/>
      <c r="BZ501" s="327"/>
      <c r="CA501" s="327"/>
      <c r="CB501" s="327"/>
      <c r="CC501" s="327"/>
      <c r="CD501" s="327"/>
      <c r="CE501" s="327"/>
      <c r="CF501" s="327"/>
      <c r="CG501" s="327"/>
      <c r="CH501" s="327"/>
      <c r="CI501" s="327"/>
      <c r="CJ501" s="327"/>
      <c r="CK501" s="327"/>
      <c r="CL501" s="327"/>
      <c r="CM501" s="327"/>
      <c r="CN501" s="327"/>
      <c r="CO501" s="327"/>
      <c r="CP501" s="327"/>
      <c r="CQ501" s="327"/>
      <c r="CR501" s="327"/>
      <c r="CS501" s="327"/>
      <c r="CT501" s="327"/>
      <c r="CU501" s="327"/>
      <c r="CV501" s="327"/>
      <c r="CW501" s="327"/>
      <c r="CX501" s="327"/>
      <c r="CY501" s="327"/>
      <c r="CZ501" s="327"/>
      <c r="DA501" s="327"/>
      <c r="DB501" s="327"/>
      <c r="DC501" s="327"/>
      <c r="DD501" s="327"/>
      <c r="DE501" s="327"/>
      <c r="DF501" s="327"/>
      <c r="DG501" s="327"/>
      <c r="DH501" s="327"/>
      <c r="DI501" s="327"/>
      <c r="DJ501" s="327"/>
      <c r="DK501" s="327"/>
      <c r="DL501" s="327"/>
      <c r="DM501" s="327"/>
      <c r="DN501" s="327"/>
      <c r="DO501" s="327"/>
      <c r="DP501" s="327"/>
      <c r="DQ501" s="327"/>
      <c r="DR501" s="327"/>
      <c r="DS501" s="327"/>
      <c r="DT501" s="327"/>
      <c r="DU501" s="327"/>
      <c r="DV501" s="327"/>
      <c r="DW501" s="327"/>
      <c r="DX501" s="327"/>
      <c r="DY501" s="327"/>
      <c r="DZ501" s="327"/>
      <c r="EA501" s="327"/>
      <c r="EB501" s="327"/>
      <c r="EC501" s="327"/>
      <c r="ED501" s="327"/>
      <c r="EE501" s="327"/>
      <c r="EF501" s="327"/>
      <c r="EG501" s="327"/>
      <c r="EH501" s="327"/>
      <c r="EI501" s="327"/>
      <c r="EJ501" s="327"/>
      <c r="EK501" s="327"/>
      <c r="EL501" s="327"/>
      <c r="EM501" s="327"/>
      <c r="EN501" s="327"/>
      <c r="EO501" s="327"/>
      <c r="EP501" s="327"/>
      <c r="EQ501" s="327"/>
      <c r="ER501" s="327"/>
    </row>
    <row r="502" spans="1:148" s="328" customFormat="1" x14ac:dyDescent="0.3">
      <c r="A502" s="332"/>
      <c r="F502" s="367"/>
      <c r="H502" s="332"/>
      <c r="I502" s="490"/>
      <c r="J502" s="490"/>
      <c r="K502" s="368"/>
      <c r="M502" s="369"/>
      <c r="O502" s="512"/>
      <c r="P502" s="512"/>
      <c r="Q502" s="368"/>
      <c r="R502" s="332"/>
      <c r="S502" s="332"/>
      <c r="T502" s="327"/>
      <c r="U502" s="327"/>
      <c r="V502" s="327"/>
      <c r="W502" s="327"/>
      <c r="X502" s="327"/>
      <c r="Y502" s="327"/>
      <c r="Z502" s="327"/>
      <c r="AA502" s="327"/>
      <c r="AB502" s="327"/>
      <c r="AC502" s="327"/>
      <c r="AD502" s="327"/>
      <c r="AE502" s="327"/>
      <c r="AF502" s="327"/>
      <c r="AG502" s="327"/>
      <c r="AH502" s="327"/>
      <c r="AI502" s="327"/>
      <c r="AJ502" s="327"/>
      <c r="AK502" s="327"/>
      <c r="AL502" s="327"/>
      <c r="AM502" s="327"/>
      <c r="AN502" s="327"/>
      <c r="AO502" s="327"/>
      <c r="AP502" s="327"/>
      <c r="AQ502" s="327"/>
      <c r="AR502" s="327"/>
      <c r="AS502" s="327"/>
      <c r="AT502" s="327"/>
      <c r="AU502" s="327"/>
      <c r="AV502" s="327"/>
      <c r="AW502" s="327"/>
      <c r="AX502" s="327"/>
      <c r="AY502" s="327"/>
      <c r="AZ502" s="327"/>
      <c r="BA502" s="327"/>
      <c r="BB502" s="327"/>
      <c r="BC502" s="327"/>
      <c r="BD502" s="327"/>
      <c r="BE502" s="327"/>
      <c r="BF502" s="327"/>
      <c r="BG502" s="327"/>
      <c r="BH502" s="327"/>
      <c r="BI502" s="327"/>
      <c r="BJ502" s="327"/>
      <c r="BK502" s="327"/>
      <c r="BL502" s="327"/>
      <c r="BM502" s="327"/>
      <c r="BN502" s="327"/>
      <c r="BO502" s="327"/>
      <c r="BP502" s="327"/>
      <c r="BQ502" s="327"/>
      <c r="BR502" s="327"/>
      <c r="BS502" s="327"/>
      <c r="BT502" s="327"/>
      <c r="BU502" s="327"/>
      <c r="BV502" s="327"/>
      <c r="BW502" s="327"/>
      <c r="BX502" s="327"/>
      <c r="BY502" s="327"/>
      <c r="BZ502" s="327"/>
      <c r="CA502" s="327"/>
      <c r="CB502" s="327"/>
      <c r="CC502" s="327"/>
      <c r="CD502" s="327"/>
      <c r="CE502" s="327"/>
      <c r="CF502" s="327"/>
      <c r="CG502" s="327"/>
      <c r="CH502" s="327"/>
      <c r="CI502" s="327"/>
      <c r="CJ502" s="327"/>
      <c r="CK502" s="327"/>
      <c r="CL502" s="327"/>
      <c r="CM502" s="327"/>
      <c r="CN502" s="327"/>
      <c r="CO502" s="327"/>
      <c r="CP502" s="327"/>
      <c r="CQ502" s="327"/>
      <c r="CR502" s="327"/>
      <c r="CS502" s="327"/>
      <c r="CT502" s="327"/>
      <c r="CU502" s="327"/>
      <c r="CV502" s="327"/>
      <c r="CW502" s="327"/>
      <c r="CX502" s="327"/>
      <c r="CY502" s="327"/>
      <c r="CZ502" s="327"/>
      <c r="DA502" s="327"/>
      <c r="DB502" s="327"/>
      <c r="DC502" s="327"/>
      <c r="DD502" s="327"/>
      <c r="DE502" s="327"/>
      <c r="DF502" s="327"/>
      <c r="DG502" s="327"/>
      <c r="DH502" s="327"/>
      <c r="DI502" s="327"/>
      <c r="DJ502" s="327"/>
      <c r="DK502" s="327"/>
      <c r="DL502" s="327"/>
      <c r="DM502" s="327"/>
      <c r="DN502" s="327"/>
      <c r="DO502" s="327"/>
      <c r="DP502" s="327"/>
      <c r="DQ502" s="327"/>
      <c r="DR502" s="327"/>
      <c r="DS502" s="327"/>
      <c r="DT502" s="327"/>
      <c r="DU502" s="327"/>
      <c r="DV502" s="327"/>
      <c r="DW502" s="327"/>
      <c r="DX502" s="327"/>
      <c r="DY502" s="327"/>
      <c r="DZ502" s="327"/>
      <c r="EA502" s="327"/>
      <c r="EB502" s="327"/>
      <c r="EC502" s="327"/>
      <c r="ED502" s="327"/>
      <c r="EE502" s="327"/>
      <c r="EF502" s="327"/>
      <c r="EG502" s="327"/>
      <c r="EH502" s="327"/>
      <c r="EI502" s="327"/>
      <c r="EJ502" s="327"/>
      <c r="EK502" s="327"/>
      <c r="EL502" s="327"/>
      <c r="EM502" s="327"/>
      <c r="EN502" s="327"/>
      <c r="EO502" s="327"/>
      <c r="EP502" s="327"/>
      <c r="EQ502" s="327"/>
      <c r="ER502" s="327"/>
    </row>
    <row r="503" spans="1:148" s="328" customFormat="1" x14ac:dyDescent="0.3">
      <c r="A503" s="332"/>
      <c r="F503" s="367"/>
      <c r="H503" s="332"/>
      <c r="I503" s="490"/>
      <c r="J503" s="490"/>
      <c r="K503" s="368"/>
      <c r="M503" s="369"/>
      <c r="O503" s="512"/>
      <c r="P503" s="512"/>
      <c r="Q503" s="368"/>
      <c r="R503" s="332"/>
      <c r="S503" s="332"/>
      <c r="T503" s="327"/>
      <c r="U503" s="327"/>
      <c r="V503" s="327"/>
      <c r="W503" s="327"/>
      <c r="X503" s="327"/>
      <c r="Y503" s="327"/>
      <c r="Z503" s="327"/>
      <c r="AA503" s="327"/>
      <c r="AB503" s="327"/>
      <c r="AC503" s="327"/>
      <c r="AD503" s="327"/>
      <c r="AE503" s="327"/>
      <c r="AF503" s="327"/>
      <c r="AG503" s="327"/>
      <c r="AH503" s="327"/>
      <c r="AI503" s="327"/>
      <c r="AJ503" s="327"/>
      <c r="AK503" s="327"/>
      <c r="AL503" s="327"/>
      <c r="AM503" s="327"/>
      <c r="AN503" s="327"/>
      <c r="AO503" s="327"/>
      <c r="AP503" s="327"/>
      <c r="AQ503" s="327"/>
      <c r="AR503" s="327"/>
      <c r="AS503" s="327"/>
      <c r="AT503" s="327"/>
      <c r="AU503" s="327"/>
      <c r="AV503" s="327"/>
      <c r="AW503" s="327"/>
      <c r="AX503" s="327"/>
      <c r="AY503" s="327"/>
      <c r="AZ503" s="327"/>
      <c r="BA503" s="327"/>
      <c r="BB503" s="327"/>
      <c r="BC503" s="327"/>
      <c r="BD503" s="327"/>
      <c r="BE503" s="327"/>
      <c r="BF503" s="327"/>
      <c r="BG503" s="327"/>
      <c r="BH503" s="327"/>
      <c r="BI503" s="327"/>
      <c r="BJ503" s="327"/>
      <c r="BK503" s="327"/>
      <c r="BL503" s="327"/>
      <c r="BM503" s="327"/>
      <c r="BN503" s="327"/>
      <c r="BO503" s="327"/>
      <c r="BP503" s="327"/>
      <c r="BQ503" s="327"/>
      <c r="BR503" s="327"/>
      <c r="BS503" s="327"/>
      <c r="BT503" s="327"/>
      <c r="BU503" s="327"/>
      <c r="BV503" s="327"/>
      <c r="BW503" s="327"/>
      <c r="BX503" s="327"/>
      <c r="BY503" s="327"/>
      <c r="BZ503" s="327"/>
      <c r="CA503" s="327"/>
      <c r="CB503" s="327"/>
      <c r="CC503" s="327"/>
      <c r="CD503" s="327"/>
      <c r="CE503" s="327"/>
      <c r="CF503" s="327"/>
      <c r="CG503" s="327"/>
      <c r="CH503" s="327"/>
      <c r="CI503" s="327"/>
      <c r="CJ503" s="327"/>
      <c r="CK503" s="327"/>
      <c r="CL503" s="327"/>
      <c r="CM503" s="327"/>
      <c r="CN503" s="327"/>
      <c r="CO503" s="327"/>
      <c r="CP503" s="327"/>
      <c r="CQ503" s="327"/>
      <c r="CR503" s="327"/>
      <c r="CS503" s="327"/>
      <c r="CT503" s="327"/>
      <c r="CU503" s="327"/>
      <c r="CV503" s="327"/>
      <c r="CW503" s="327"/>
      <c r="CX503" s="327"/>
      <c r="CY503" s="327"/>
      <c r="CZ503" s="327"/>
      <c r="DA503" s="327"/>
      <c r="DB503" s="327"/>
      <c r="DC503" s="327"/>
      <c r="DD503" s="327"/>
      <c r="DE503" s="327"/>
      <c r="DF503" s="327"/>
      <c r="DG503" s="327"/>
      <c r="DH503" s="327"/>
      <c r="DI503" s="327"/>
      <c r="DJ503" s="327"/>
      <c r="DK503" s="327"/>
      <c r="DL503" s="327"/>
      <c r="DM503" s="327"/>
      <c r="DN503" s="327"/>
      <c r="DO503" s="327"/>
      <c r="DP503" s="327"/>
      <c r="DQ503" s="327"/>
      <c r="DR503" s="327"/>
      <c r="DS503" s="327"/>
      <c r="DT503" s="327"/>
      <c r="DU503" s="327"/>
      <c r="DV503" s="327"/>
      <c r="DW503" s="327"/>
      <c r="DX503" s="327"/>
      <c r="DY503" s="327"/>
      <c r="DZ503" s="327"/>
      <c r="EA503" s="327"/>
      <c r="EB503" s="327"/>
      <c r="EC503" s="327"/>
      <c r="ED503" s="327"/>
      <c r="EE503" s="327"/>
      <c r="EF503" s="327"/>
      <c r="EG503" s="327"/>
      <c r="EH503" s="327"/>
      <c r="EI503" s="327"/>
      <c r="EJ503" s="327"/>
      <c r="EK503" s="327"/>
      <c r="EL503" s="327"/>
      <c r="EM503" s="327"/>
      <c r="EN503" s="327"/>
      <c r="EO503" s="327"/>
      <c r="EP503" s="327"/>
      <c r="EQ503" s="327"/>
      <c r="ER503" s="327"/>
    </row>
    <row r="504" spans="1:148" s="328" customFormat="1" x14ac:dyDescent="0.3">
      <c r="A504" s="332"/>
      <c r="F504" s="367"/>
      <c r="H504" s="332"/>
      <c r="I504" s="490"/>
      <c r="J504" s="490"/>
      <c r="K504" s="368"/>
      <c r="M504" s="369"/>
      <c r="O504" s="512"/>
      <c r="P504" s="512"/>
      <c r="Q504" s="368"/>
      <c r="R504" s="332"/>
      <c r="S504" s="332"/>
      <c r="T504" s="327"/>
      <c r="U504" s="327"/>
      <c r="V504" s="327"/>
      <c r="W504" s="327"/>
      <c r="X504" s="327"/>
      <c r="Y504" s="327"/>
      <c r="Z504" s="327"/>
      <c r="AA504" s="327"/>
      <c r="AB504" s="327"/>
      <c r="AC504" s="327"/>
      <c r="AD504" s="327"/>
      <c r="AE504" s="327"/>
      <c r="AF504" s="327"/>
      <c r="AG504" s="327"/>
      <c r="AH504" s="327"/>
      <c r="AI504" s="327"/>
      <c r="AJ504" s="327"/>
      <c r="AK504" s="327"/>
      <c r="AL504" s="327"/>
      <c r="AM504" s="327"/>
      <c r="AN504" s="327"/>
      <c r="AO504" s="327"/>
      <c r="AP504" s="327"/>
      <c r="AQ504" s="327"/>
      <c r="AR504" s="327"/>
      <c r="AS504" s="327"/>
      <c r="AT504" s="327"/>
      <c r="AU504" s="327"/>
      <c r="AV504" s="327"/>
      <c r="AW504" s="327"/>
      <c r="AX504" s="327"/>
      <c r="AY504" s="327"/>
      <c r="AZ504" s="327"/>
      <c r="BA504" s="327"/>
      <c r="BB504" s="327"/>
      <c r="BC504" s="327"/>
      <c r="BD504" s="327"/>
      <c r="BE504" s="327"/>
      <c r="BF504" s="327"/>
      <c r="BG504" s="327"/>
      <c r="BH504" s="327"/>
      <c r="BI504" s="327"/>
      <c r="BJ504" s="327"/>
      <c r="BK504" s="327"/>
      <c r="BL504" s="327"/>
      <c r="BM504" s="327"/>
      <c r="BN504" s="327"/>
      <c r="BO504" s="327"/>
      <c r="BP504" s="327"/>
      <c r="BQ504" s="327"/>
      <c r="BR504" s="327"/>
      <c r="BS504" s="327"/>
      <c r="BT504" s="327"/>
      <c r="BU504" s="327"/>
      <c r="BV504" s="327"/>
      <c r="BW504" s="327"/>
      <c r="BX504" s="327"/>
      <c r="BY504" s="327"/>
      <c r="BZ504" s="327"/>
      <c r="CA504" s="327"/>
      <c r="CB504" s="327"/>
      <c r="CC504" s="327"/>
      <c r="CD504" s="327"/>
      <c r="CE504" s="327"/>
      <c r="CF504" s="327"/>
      <c r="CG504" s="327"/>
      <c r="CH504" s="327"/>
      <c r="CI504" s="327"/>
      <c r="CJ504" s="327"/>
      <c r="CK504" s="327"/>
      <c r="CL504" s="327"/>
      <c r="CM504" s="327"/>
      <c r="CN504" s="327"/>
      <c r="CO504" s="327"/>
      <c r="CP504" s="327"/>
      <c r="CQ504" s="327"/>
      <c r="CR504" s="327"/>
      <c r="CS504" s="327"/>
      <c r="CT504" s="327"/>
      <c r="CU504" s="327"/>
      <c r="CV504" s="327"/>
      <c r="CW504" s="327"/>
      <c r="CX504" s="327"/>
      <c r="CY504" s="327"/>
      <c r="CZ504" s="327"/>
      <c r="DA504" s="327"/>
      <c r="DB504" s="327"/>
      <c r="DC504" s="327"/>
      <c r="DD504" s="327"/>
      <c r="DE504" s="327"/>
      <c r="DF504" s="327"/>
      <c r="DG504" s="327"/>
      <c r="DH504" s="327"/>
      <c r="DI504" s="327"/>
      <c r="DJ504" s="327"/>
      <c r="DK504" s="327"/>
      <c r="DL504" s="327"/>
      <c r="DM504" s="327"/>
      <c r="DN504" s="327"/>
      <c r="DO504" s="327"/>
      <c r="DP504" s="327"/>
      <c r="DQ504" s="327"/>
      <c r="DR504" s="327"/>
      <c r="DS504" s="327"/>
      <c r="DT504" s="327"/>
      <c r="DU504" s="327"/>
      <c r="DV504" s="327"/>
      <c r="DW504" s="327"/>
      <c r="DX504" s="327"/>
      <c r="DY504" s="327"/>
      <c r="DZ504" s="327"/>
      <c r="EA504" s="327"/>
      <c r="EB504" s="327"/>
      <c r="EC504" s="327"/>
      <c r="ED504" s="327"/>
      <c r="EE504" s="327"/>
      <c r="EF504" s="327"/>
      <c r="EG504" s="327"/>
      <c r="EH504" s="327"/>
      <c r="EI504" s="327"/>
      <c r="EJ504" s="327"/>
      <c r="EK504" s="327"/>
      <c r="EL504" s="327"/>
      <c r="EM504" s="327"/>
      <c r="EN504" s="327"/>
      <c r="EO504" s="327"/>
      <c r="EP504" s="327"/>
      <c r="EQ504" s="327"/>
      <c r="ER504" s="327"/>
    </row>
    <row r="505" spans="1:148" s="328" customFormat="1" x14ac:dyDescent="0.3">
      <c r="A505" s="332"/>
      <c r="F505" s="367"/>
      <c r="H505" s="332"/>
      <c r="I505" s="490"/>
      <c r="J505" s="490"/>
      <c r="K505" s="368"/>
      <c r="M505" s="369"/>
      <c r="O505" s="512"/>
      <c r="P505" s="512"/>
      <c r="Q505" s="368"/>
      <c r="R505" s="332"/>
      <c r="S505" s="332"/>
      <c r="T505" s="327"/>
      <c r="U505" s="327"/>
      <c r="V505" s="327"/>
      <c r="W505" s="327"/>
      <c r="X505" s="327"/>
      <c r="Y505" s="327"/>
      <c r="Z505" s="327"/>
      <c r="AA505" s="327"/>
      <c r="AB505" s="327"/>
      <c r="AC505" s="327"/>
      <c r="AD505" s="327"/>
      <c r="AE505" s="327"/>
      <c r="AF505" s="327"/>
      <c r="AG505" s="327"/>
      <c r="AH505" s="327"/>
      <c r="AI505" s="327"/>
      <c r="AJ505" s="327"/>
      <c r="AK505" s="327"/>
      <c r="AL505" s="327"/>
      <c r="AM505" s="327"/>
      <c r="AN505" s="327"/>
      <c r="AO505" s="327"/>
      <c r="AP505" s="327"/>
      <c r="AQ505" s="327"/>
      <c r="AR505" s="327"/>
      <c r="AS505" s="327"/>
      <c r="AT505" s="327"/>
      <c r="AU505" s="327"/>
      <c r="AV505" s="327"/>
      <c r="AW505" s="327"/>
      <c r="AX505" s="327"/>
      <c r="AY505" s="327"/>
      <c r="AZ505" s="327"/>
      <c r="BA505" s="327"/>
      <c r="BB505" s="327"/>
      <c r="BC505" s="327"/>
      <c r="BD505" s="327"/>
      <c r="BE505" s="327"/>
      <c r="BF505" s="327"/>
      <c r="BG505" s="327"/>
      <c r="BH505" s="327"/>
      <c r="BI505" s="327"/>
      <c r="BJ505" s="327"/>
      <c r="BK505" s="327"/>
      <c r="BL505" s="327"/>
      <c r="BM505" s="327"/>
      <c r="BN505" s="327"/>
      <c r="BO505" s="327"/>
      <c r="BP505" s="327"/>
      <c r="BQ505" s="327"/>
      <c r="BR505" s="327"/>
      <c r="BS505" s="327"/>
      <c r="BT505" s="327"/>
      <c r="BU505" s="327"/>
      <c r="BV505" s="327"/>
      <c r="BW505" s="327"/>
      <c r="BX505" s="327"/>
      <c r="BY505" s="327"/>
      <c r="BZ505" s="327"/>
      <c r="CA505" s="327"/>
      <c r="CB505" s="327"/>
      <c r="CC505" s="327"/>
      <c r="CD505" s="327"/>
      <c r="CE505" s="327"/>
      <c r="CF505" s="327"/>
      <c r="CG505" s="327"/>
      <c r="CH505" s="327"/>
      <c r="CI505" s="327"/>
      <c r="CJ505" s="327"/>
      <c r="CK505" s="327"/>
      <c r="CL505" s="327"/>
      <c r="CM505" s="327"/>
      <c r="CN505" s="327"/>
      <c r="CO505" s="327"/>
      <c r="CP505" s="327"/>
      <c r="CQ505" s="327"/>
      <c r="CR505" s="327"/>
      <c r="CS505" s="327"/>
      <c r="CT505" s="327"/>
      <c r="CU505" s="327"/>
      <c r="CV505" s="327"/>
      <c r="CW505" s="327"/>
      <c r="CX505" s="327"/>
      <c r="CY505" s="327"/>
      <c r="CZ505" s="327"/>
      <c r="DA505" s="327"/>
      <c r="DB505" s="327"/>
      <c r="DC505" s="327"/>
      <c r="DD505" s="327"/>
      <c r="DE505" s="327"/>
      <c r="DF505" s="327"/>
      <c r="DG505" s="327"/>
      <c r="DH505" s="327"/>
      <c r="DI505" s="327"/>
      <c r="DJ505" s="327"/>
      <c r="DK505" s="327"/>
      <c r="DL505" s="327"/>
      <c r="DM505" s="327"/>
      <c r="DN505" s="327"/>
      <c r="DO505" s="327"/>
      <c r="DP505" s="327"/>
      <c r="DQ505" s="327"/>
      <c r="DR505" s="327"/>
      <c r="DS505" s="327"/>
      <c r="DT505" s="327"/>
      <c r="DU505" s="327"/>
      <c r="DV505" s="327"/>
      <c r="DW505" s="327"/>
      <c r="DX505" s="327"/>
      <c r="DY505" s="327"/>
      <c r="DZ505" s="327"/>
      <c r="EA505" s="327"/>
      <c r="EB505" s="327"/>
      <c r="EC505" s="327"/>
      <c r="ED505" s="327"/>
      <c r="EE505" s="327"/>
      <c r="EF505" s="327"/>
      <c r="EG505" s="327"/>
      <c r="EH505" s="327"/>
      <c r="EI505" s="327"/>
      <c r="EJ505" s="327"/>
      <c r="EK505" s="327"/>
      <c r="EL505" s="327"/>
      <c r="EM505" s="327"/>
      <c r="EN505" s="327"/>
      <c r="EO505" s="327"/>
      <c r="EP505" s="327"/>
      <c r="EQ505" s="327"/>
      <c r="ER505" s="327"/>
    </row>
    <row r="506" spans="1:148" s="328" customFormat="1" x14ac:dyDescent="0.3">
      <c r="A506" s="332"/>
      <c r="F506" s="367"/>
      <c r="H506" s="332"/>
      <c r="I506" s="490"/>
      <c r="J506" s="490"/>
      <c r="K506" s="368"/>
      <c r="M506" s="369"/>
      <c r="O506" s="512"/>
      <c r="P506" s="512"/>
      <c r="Q506" s="368"/>
      <c r="R506" s="332"/>
      <c r="S506" s="332"/>
      <c r="T506" s="327"/>
      <c r="U506" s="327"/>
      <c r="V506" s="327"/>
      <c r="W506" s="327"/>
      <c r="X506" s="327"/>
      <c r="Y506" s="327"/>
      <c r="Z506" s="327"/>
      <c r="AA506" s="327"/>
      <c r="AB506" s="327"/>
      <c r="AC506" s="327"/>
      <c r="AD506" s="327"/>
      <c r="AE506" s="327"/>
      <c r="AF506" s="327"/>
      <c r="AG506" s="327"/>
      <c r="AH506" s="327"/>
      <c r="AI506" s="327"/>
      <c r="AJ506" s="327"/>
      <c r="AK506" s="327"/>
      <c r="AL506" s="327"/>
      <c r="AM506" s="327"/>
      <c r="AN506" s="327"/>
      <c r="AO506" s="327"/>
      <c r="AP506" s="327"/>
      <c r="AQ506" s="327"/>
      <c r="AR506" s="327"/>
      <c r="AS506" s="327"/>
      <c r="AT506" s="327"/>
      <c r="AU506" s="327"/>
      <c r="AV506" s="327"/>
      <c r="AW506" s="327"/>
      <c r="AX506" s="327"/>
      <c r="AY506" s="327"/>
      <c r="AZ506" s="327"/>
      <c r="BA506" s="327"/>
      <c r="BB506" s="327"/>
      <c r="BC506" s="327"/>
      <c r="BD506" s="327"/>
      <c r="BE506" s="327"/>
      <c r="BF506" s="327"/>
      <c r="BG506" s="327"/>
      <c r="BH506" s="327"/>
      <c r="BI506" s="327"/>
      <c r="BJ506" s="327"/>
      <c r="BK506" s="327"/>
      <c r="BL506" s="327"/>
      <c r="BM506" s="327"/>
      <c r="BN506" s="327"/>
      <c r="BO506" s="327"/>
      <c r="BP506" s="327"/>
      <c r="BQ506" s="327"/>
      <c r="BR506" s="327"/>
      <c r="BS506" s="327"/>
      <c r="BT506" s="327"/>
      <c r="BU506" s="327"/>
      <c r="BV506" s="327"/>
      <c r="BW506" s="327"/>
      <c r="BX506" s="327"/>
      <c r="BY506" s="327"/>
      <c r="BZ506" s="327"/>
      <c r="CA506" s="327"/>
      <c r="CB506" s="327"/>
      <c r="CC506" s="327"/>
      <c r="CD506" s="327"/>
      <c r="CE506" s="327"/>
      <c r="CF506" s="327"/>
      <c r="CG506" s="327"/>
      <c r="CH506" s="327"/>
      <c r="CI506" s="327"/>
      <c r="CJ506" s="327"/>
      <c r="CK506" s="327"/>
      <c r="CL506" s="327"/>
      <c r="CM506" s="327"/>
      <c r="CN506" s="327"/>
      <c r="CO506" s="327"/>
      <c r="CP506" s="327"/>
      <c r="CQ506" s="327"/>
      <c r="CR506" s="327"/>
      <c r="CS506" s="327"/>
      <c r="CT506" s="327"/>
      <c r="CU506" s="327"/>
      <c r="CV506" s="327"/>
      <c r="CW506" s="327"/>
      <c r="CX506" s="327"/>
      <c r="CY506" s="327"/>
      <c r="CZ506" s="327"/>
      <c r="DA506" s="327"/>
      <c r="DB506" s="327"/>
      <c r="DC506" s="327"/>
      <c r="DD506" s="327"/>
      <c r="DE506" s="327"/>
      <c r="DF506" s="327"/>
      <c r="DG506" s="327"/>
      <c r="DH506" s="327"/>
      <c r="DI506" s="327"/>
      <c r="DJ506" s="327"/>
      <c r="DK506" s="327"/>
      <c r="DL506" s="327"/>
      <c r="DM506" s="327"/>
      <c r="DN506" s="327"/>
      <c r="DO506" s="327"/>
      <c r="DP506" s="327"/>
      <c r="DQ506" s="327"/>
      <c r="DR506" s="327"/>
      <c r="DS506" s="327"/>
      <c r="DT506" s="327"/>
      <c r="DU506" s="327"/>
      <c r="DV506" s="327"/>
      <c r="DW506" s="327"/>
      <c r="DX506" s="327"/>
      <c r="DY506" s="327"/>
      <c r="DZ506" s="327"/>
      <c r="EA506" s="327"/>
      <c r="EB506" s="327"/>
      <c r="EC506" s="327"/>
      <c r="ED506" s="327"/>
      <c r="EE506" s="327"/>
      <c r="EF506" s="327"/>
      <c r="EG506" s="327"/>
      <c r="EH506" s="327"/>
      <c r="EI506" s="327"/>
      <c r="EJ506" s="327"/>
      <c r="EK506" s="327"/>
      <c r="EL506" s="327"/>
      <c r="EM506" s="327"/>
      <c r="EN506" s="327"/>
      <c r="EO506" s="327"/>
      <c r="EP506" s="327"/>
      <c r="EQ506" s="327"/>
      <c r="ER506" s="327"/>
    </row>
    <row r="507" spans="1:148" s="328" customFormat="1" x14ac:dyDescent="0.3">
      <c r="A507" s="332"/>
      <c r="F507" s="367"/>
      <c r="H507" s="332"/>
      <c r="I507" s="490"/>
      <c r="J507" s="490"/>
      <c r="K507" s="368"/>
      <c r="M507" s="369"/>
      <c r="O507" s="512"/>
      <c r="P507" s="512"/>
      <c r="Q507" s="368"/>
      <c r="R507" s="332"/>
      <c r="S507" s="332"/>
      <c r="T507" s="327"/>
      <c r="U507" s="327"/>
      <c r="V507" s="327"/>
      <c r="W507" s="327"/>
      <c r="X507" s="327"/>
      <c r="Y507" s="327"/>
      <c r="Z507" s="327"/>
      <c r="AA507" s="327"/>
      <c r="AB507" s="327"/>
      <c r="AC507" s="327"/>
      <c r="AD507" s="327"/>
      <c r="AE507" s="327"/>
      <c r="AF507" s="327"/>
      <c r="AG507" s="327"/>
      <c r="AH507" s="327"/>
      <c r="AI507" s="327"/>
      <c r="AJ507" s="327"/>
      <c r="AK507" s="327"/>
      <c r="AL507" s="327"/>
      <c r="AM507" s="327"/>
      <c r="AN507" s="327"/>
      <c r="AO507" s="327"/>
      <c r="AP507" s="327"/>
      <c r="AQ507" s="327"/>
      <c r="AR507" s="327"/>
      <c r="AS507" s="327"/>
      <c r="AT507" s="327"/>
      <c r="AU507" s="327"/>
      <c r="AV507" s="327"/>
      <c r="AW507" s="327"/>
      <c r="AX507" s="327"/>
      <c r="AY507" s="327"/>
      <c r="AZ507" s="327"/>
      <c r="BA507" s="327"/>
      <c r="BB507" s="327"/>
      <c r="BC507" s="327"/>
      <c r="BD507" s="327"/>
      <c r="BE507" s="327"/>
      <c r="BF507" s="327"/>
      <c r="BG507" s="327"/>
      <c r="BH507" s="327"/>
      <c r="BI507" s="327"/>
      <c r="BJ507" s="327"/>
      <c r="BK507" s="327"/>
      <c r="BL507" s="327"/>
      <c r="BM507" s="327"/>
      <c r="BN507" s="327"/>
      <c r="BO507" s="327"/>
      <c r="BP507" s="327"/>
      <c r="BQ507" s="327"/>
      <c r="BR507" s="327"/>
      <c r="BS507" s="327"/>
      <c r="BT507" s="327"/>
      <c r="BU507" s="327"/>
      <c r="BV507" s="327"/>
      <c r="BW507" s="327"/>
      <c r="BX507" s="327"/>
      <c r="BY507" s="327"/>
      <c r="BZ507" s="327"/>
      <c r="CA507" s="327"/>
      <c r="CB507" s="327"/>
      <c r="CC507" s="327"/>
      <c r="CD507" s="327"/>
      <c r="CE507" s="327"/>
      <c r="CF507" s="327"/>
      <c r="CG507" s="327"/>
      <c r="CH507" s="327"/>
      <c r="CI507" s="327"/>
      <c r="CJ507" s="327"/>
      <c r="CK507" s="327"/>
      <c r="CL507" s="327"/>
      <c r="CM507" s="327"/>
      <c r="CN507" s="327"/>
      <c r="CO507" s="327"/>
      <c r="CP507" s="327"/>
      <c r="CQ507" s="327"/>
      <c r="CR507" s="327"/>
      <c r="CS507" s="327"/>
      <c r="CT507" s="327"/>
      <c r="CU507" s="327"/>
      <c r="CV507" s="327"/>
      <c r="CW507" s="327"/>
      <c r="CX507" s="327"/>
      <c r="CY507" s="327"/>
      <c r="CZ507" s="327"/>
      <c r="DA507" s="327"/>
      <c r="DB507" s="327"/>
      <c r="DC507" s="327"/>
      <c r="DD507" s="327"/>
      <c r="DE507" s="327"/>
      <c r="DF507" s="327"/>
      <c r="DG507" s="327"/>
      <c r="DH507" s="327"/>
      <c r="DI507" s="327"/>
      <c r="DJ507" s="327"/>
      <c r="DK507" s="327"/>
      <c r="DL507" s="327"/>
      <c r="DM507" s="327"/>
      <c r="DN507" s="327"/>
      <c r="DO507" s="327"/>
      <c r="DP507" s="327"/>
      <c r="DQ507" s="327"/>
      <c r="DR507" s="327"/>
      <c r="DS507" s="327"/>
      <c r="DT507" s="327"/>
      <c r="DU507" s="327"/>
      <c r="DV507" s="327"/>
      <c r="DW507" s="327"/>
      <c r="DX507" s="327"/>
      <c r="DY507" s="327"/>
      <c r="DZ507" s="327"/>
      <c r="EA507" s="327"/>
      <c r="EB507" s="327"/>
      <c r="EC507" s="327"/>
      <c r="ED507" s="327"/>
      <c r="EE507" s="327"/>
      <c r="EF507" s="327"/>
      <c r="EG507" s="327"/>
      <c r="EH507" s="327"/>
      <c r="EI507" s="327"/>
      <c r="EJ507" s="327"/>
      <c r="EK507" s="327"/>
      <c r="EL507" s="327"/>
      <c r="EM507" s="327"/>
      <c r="EN507" s="327"/>
      <c r="EO507" s="327"/>
      <c r="EP507" s="327"/>
      <c r="EQ507" s="327"/>
      <c r="ER507" s="327"/>
    </row>
    <row r="508" spans="1:148" s="328" customFormat="1" x14ac:dyDescent="0.3">
      <c r="A508" s="332"/>
      <c r="F508" s="367"/>
      <c r="H508" s="332"/>
      <c r="I508" s="490"/>
      <c r="J508" s="490"/>
      <c r="K508" s="368"/>
      <c r="M508" s="369"/>
      <c r="O508" s="512"/>
      <c r="P508" s="512"/>
      <c r="Q508" s="368"/>
      <c r="R508" s="332"/>
      <c r="S508" s="332"/>
      <c r="T508" s="327"/>
      <c r="U508" s="327"/>
      <c r="V508" s="327"/>
      <c r="W508" s="327"/>
      <c r="X508" s="327"/>
      <c r="Y508" s="327"/>
      <c r="Z508" s="327"/>
      <c r="AA508" s="327"/>
      <c r="AB508" s="327"/>
      <c r="AC508" s="327"/>
      <c r="AD508" s="327"/>
      <c r="AE508" s="327"/>
      <c r="AF508" s="327"/>
      <c r="AG508" s="327"/>
      <c r="AH508" s="327"/>
      <c r="AI508" s="327"/>
      <c r="AJ508" s="327"/>
      <c r="AK508" s="327"/>
      <c r="AL508" s="327"/>
      <c r="AM508" s="327"/>
      <c r="AN508" s="327"/>
      <c r="AO508" s="327"/>
      <c r="AP508" s="327"/>
      <c r="AQ508" s="327"/>
      <c r="AR508" s="327"/>
      <c r="AS508" s="327"/>
      <c r="AT508" s="327"/>
      <c r="AU508" s="327"/>
      <c r="AV508" s="327"/>
      <c r="AW508" s="327"/>
      <c r="AX508" s="327"/>
      <c r="AY508" s="327"/>
      <c r="AZ508" s="327"/>
      <c r="BA508" s="327"/>
      <c r="BB508" s="327"/>
      <c r="BC508" s="327"/>
      <c r="BD508" s="327"/>
      <c r="BE508" s="327"/>
      <c r="BF508" s="327"/>
      <c r="BG508" s="327"/>
      <c r="BH508" s="327"/>
      <c r="BI508" s="327"/>
      <c r="BJ508" s="327"/>
      <c r="BK508" s="327"/>
      <c r="BL508" s="327"/>
      <c r="BM508" s="327"/>
      <c r="BN508" s="327"/>
      <c r="BO508" s="327"/>
      <c r="BP508" s="327"/>
      <c r="BQ508" s="327"/>
      <c r="BR508" s="327"/>
      <c r="BS508" s="327"/>
      <c r="BT508" s="327"/>
      <c r="BU508" s="327"/>
      <c r="BV508" s="327"/>
      <c r="BW508" s="327"/>
      <c r="BX508" s="327"/>
      <c r="BY508" s="327"/>
      <c r="BZ508" s="327"/>
      <c r="CA508" s="327"/>
      <c r="CB508" s="327"/>
      <c r="CC508" s="327"/>
      <c r="CD508" s="327"/>
      <c r="CE508" s="327"/>
      <c r="CF508" s="327"/>
      <c r="CG508" s="327"/>
      <c r="CH508" s="327"/>
      <c r="CI508" s="327"/>
      <c r="CJ508" s="327"/>
      <c r="CK508" s="327"/>
      <c r="CL508" s="327"/>
      <c r="CM508" s="327"/>
      <c r="CN508" s="327"/>
      <c r="CO508" s="327"/>
      <c r="CP508" s="327"/>
      <c r="CQ508" s="327"/>
      <c r="CR508" s="327"/>
      <c r="CS508" s="327"/>
      <c r="CT508" s="327"/>
      <c r="CU508" s="327"/>
      <c r="CV508" s="327"/>
      <c r="CW508" s="327"/>
      <c r="CX508" s="327"/>
      <c r="CY508" s="327"/>
      <c r="CZ508" s="327"/>
      <c r="DA508" s="327"/>
      <c r="DB508" s="327"/>
      <c r="DC508" s="327"/>
      <c r="DD508" s="327"/>
      <c r="DE508" s="327"/>
      <c r="DF508" s="327"/>
      <c r="DG508" s="327"/>
      <c r="DH508" s="327"/>
      <c r="DI508" s="327"/>
      <c r="DJ508" s="327"/>
      <c r="DK508" s="327"/>
      <c r="DL508" s="327"/>
      <c r="DM508" s="327"/>
      <c r="DN508" s="327"/>
      <c r="DO508" s="327"/>
      <c r="DP508" s="327"/>
      <c r="DQ508" s="327"/>
      <c r="DR508" s="327"/>
      <c r="DS508" s="327"/>
      <c r="DT508" s="327"/>
      <c r="DU508" s="327"/>
      <c r="DV508" s="327"/>
      <c r="DW508" s="327"/>
      <c r="DX508" s="327"/>
      <c r="DY508" s="327"/>
      <c r="DZ508" s="327"/>
      <c r="EA508" s="327"/>
      <c r="EB508" s="327"/>
      <c r="EC508" s="327"/>
      <c r="ED508" s="327"/>
      <c r="EE508" s="327"/>
      <c r="EF508" s="327"/>
      <c r="EG508" s="327"/>
      <c r="EH508" s="327"/>
      <c r="EI508" s="327"/>
      <c r="EJ508" s="327"/>
      <c r="EK508" s="327"/>
      <c r="EL508" s="327"/>
      <c r="EM508" s="327"/>
      <c r="EN508" s="327"/>
      <c r="EO508" s="327"/>
      <c r="EP508" s="327"/>
      <c r="EQ508" s="327"/>
      <c r="ER508" s="327"/>
    </row>
    <row r="509" spans="1:148" s="328" customFormat="1" x14ac:dyDescent="0.3">
      <c r="A509" s="332"/>
      <c r="F509" s="367"/>
      <c r="H509" s="332"/>
      <c r="I509" s="490"/>
      <c r="J509" s="490"/>
      <c r="K509" s="368"/>
      <c r="M509" s="369"/>
      <c r="O509" s="512"/>
      <c r="P509" s="512"/>
      <c r="Q509" s="368"/>
      <c r="R509" s="332"/>
      <c r="S509" s="332"/>
      <c r="T509" s="327"/>
      <c r="U509" s="327"/>
      <c r="V509" s="327"/>
      <c r="W509" s="327"/>
      <c r="X509" s="327"/>
      <c r="Y509" s="327"/>
      <c r="Z509" s="327"/>
      <c r="AA509" s="327"/>
      <c r="AB509" s="327"/>
      <c r="AC509" s="327"/>
      <c r="AD509" s="327"/>
      <c r="AE509" s="327"/>
      <c r="AF509" s="327"/>
      <c r="AG509" s="327"/>
      <c r="AH509" s="327"/>
      <c r="AI509" s="327"/>
      <c r="AJ509" s="327"/>
      <c r="AK509" s="327"/>
      <c r="AL509" s="327"/>
      <c r="AM509" s="327"/>
      <c r="AN509" s="327"/>
      <c r="AO509" s="327"/>
      <c r="AP509" s="327"/>
      <c r="AQ509" s="327"/>
      <c r="AR509" s="327"/>
      <c r="AS509" s="327"/>
      <c r="AT509" s="327"/>
      <c r="AU509" s="327"/>
      <c r="AV509" s="327"/>
      <c r="AW509" s="327"/>
      <c r="AX509" s="327"/>
      <c r="AY509" s="327"/>
      <c r="AZ509" s="327"/>
      <c r="BA509" s="327"/>
      <c r="BB509" s="327"/>
      <c r="BC509" s="327"/>
      <c r="BD509" s="327"/>
      <c r="BE509" s="327"/>
      <c r="BF509" s="327"/>
      <c r="BG509" s="327"/>
      <c r="BH509" s="327"/>
      <c r="BI509" s="327"/>
      <c r="BJ509" s="327"/>
      <c r="BK509" s="327"/>
      <c r="BL509" s="327"/>
      <c r="BM509" s="327"/>
      <c r="BN509" s="327"/>
      <c r="BO509" s="327"/>
      <c r="BP509" s="327"/>
      <c r="BQ509" s="327"/>
      <c r="BR509" s="327"/>
      <c r="BS509" s="327"/>
      <c r="BT509" s="327"/>
      <c r="BU509" s="327"/>
      <c r="BV509" s="327"/>
      <c r="BW509" s="327"/>
      <c r="BX509" s="327"/>
      <c r="BY509" s="327"/>
      <c r="BZ509" s="327"/>
      <c r="CA509" s="327"/>
      <c r="CB509" s="327"/>
      <c r="CC509" s="327"/>
      <c r="CD509" s="327"/>
      <c r="CE509" s="327"/>
      <c r="CF509" s="327"/>
      <c r="CG509" s="327"/>
      <c r="CH509" s="327"/>
      <c r="CI509" s="327"/>
      <c r="CJ509" s="327"/>
      <c r="CK509" s="327"/>
      <c r="CL509" s="327"/>
      <c r="CM509" s="327"/>
      <c r="CN509" s="327"/>
      <c r="CO509" s="327"/>
      <c r="CP509" s="327"/>
      <c r="CQ509" s="327"/>
      <c r="CR509" s="327"/>
      <c r="CS509" s="327"/>
      <c r="CT509" s="327"/>
      <c r="CU509" s="327"/>
      <c r="CV509" s="327"/>
      <c r="CW509" s="327"/>
      <c r="CX509" s="327"/>
      <c r="CY509" s="327"/>
      <c r="CZ509" s="327"/>
      <c r="DA509" s="327"/>
      <c r="DB509" s="327"/>
      <c r="DC509" s="327"/>
      <c r="DD509" s="327"/>
      <c r="DE509" s="327"/>
      <c r="DF509" s="327"/>
      <c r="DG509" s="327"/>
      <c r="DH509" s="327"/>
      <c r="DI509" s="327"/>
      <c r="DJ509" s="327"/>
      <c r="DK509" s="327"/>
      <c r="DL509" s="327"/>
      <c r="DM509" s="327"/>
      <c r="DN509" s="327"/>
      <c r="DO509" s="327"/>
      <c r="DP509" s="327"/>
      <c r="DQ509" s="327"/>
      <c r="DR509" s="327"/>
      <c r="DS509" s="327"/>
      <c r="DT509" s="327"/>
      <c r="DU509" s="327"/>
      <c r="DV509" s="327"/>
      <c r="DW509" s="327"/>
      <c r="DX509" s="327"/>
      <c r="DY509" s="327"/>
      <c r="DZ509" s="327"/>
      <c r="EA509" s="327"/>
      <c r="EB509" s="327"/>
      <c r="EC509" s="327"/>
      <c r="ED509" s="327"/>
      <c r="EE509" s="327"/>
      <c r="EF509" s="327"/>
      <c r="EG509" s="327"/>
      <c r="EH509" s="327"/>
      <c r="EI509" s="327"/>
      <c r="EJ509" s="327"/>
      <c r="EK509" s="327"/>
      <c r="EL509" s="327"/>
      <c r="EM509" s="327"/>
      <c r="EN509" s="327"/>
      <c r="EO509" s="327"/>
      <c r="EP509" s="327"/>
      <c r="EQ509" s="327"/>
      <c r="ER509" s="327"/>
    </row>
    <row r="510" spans="1:148" s="328" customFormat="1" x14ac:dyDescent="0.3">
      <c r="A510" s="332"/>
      <c r="F510" s="367"/>
      <c r="H510" s="332"/>
      <c r="I510" s="490"/>
      <c r="J510" s="490"/>
      <c r="K510" s="368"/>
      <c r="M510" s="369"/>
      <c r="O510" s="512"/>
      <c r="P510" s="512"/>
      <c r="Q510" s="368"/>
      <c r="R510" s="332"/>
      <c r="S510" s="332"/>
      <c r="T510" s="327"/>
      <c r="U510" s="327"/>
      <c r="V510" s="327"/>
      <c r="W510" s="327"/>
      <c r="X510" s="327"/>
      <c r="Y510" s="327"/>
      <c r="Z510" s="327"/>
      <c r="AA510" s="327"/>
      <c r="AB510" s="327"/>
      <c r="AC510" s="327"/>
      <c r="AD510" s="327"/>
      <c r="AE510" s="327"/>
      <c r="AF510" s="327"/>
      <c r="AG510" s="327"/>
      <c r="AH510" s="327"/>
      <c r="AI510" s="327"/>
      <c r="AJ510" s="327"/>
      <c r="AK510" s="327"/>
      <c r="AL510" s="327"/>
      <c r="AM510" s="327"/>
      <c r="AN510" s="327"/>
      <c r="AO510" s="327"/>
      <c r="AP510" s="327"/>
      <c r="AQ510" s="327"/>
      <c r="AR510" s="327"/>
      <c r="AS510" s="327"/>
      <c r="AT510" s="327"/>
      <c r="AU510" s="327"/>
      <c r="AV510" s="327"/>
      <c r="AW510" s="327"/>
      <c r="AX510" s="327"/>
      <c r="AY510" s="327"/>
      <c r="AZ510" s="327"/>
      <c r="BA510" s="327"/>
      <c r="BB510" s="327"/>
      <c r="BC510" s="327"/>
      <c r="BD510" s="327"/>
      <c r="BE510" s="327"/>
      <c r="BF510" s="327"/>
      <c r="BG510" s="327"/>
      <c r="BH510" s="327"/>
      <c r="BI510" s="327"/>
      <c r="BJ510" s="327"/>
      <c r="BK510" s="327"/>
      <c r="BL510" s="327"/>
      <c r="BM510" s="327"/>
      <c r="BN510" s="327"/>
      <c r="BO510" s="327"/>
      <c r="BP510" s="327"/>
      <c r="BQ510" s="327"/>
      <c r="BR510" s="327"/>
      <c r="BS510" s="327"/>
      <c r="BT510" s="327"/>
      <c r="BU510" s="327"/>
      <c r="BV510" s="327"/>
      <c r="BW510" s="327"/>
      <c r="BX510" s="327"/>
      <c r="BY510" s="327"/>
      <c r="BZ510" s="327"/>
      <c r="CA510" s="327"/>
      <c r="CB510" s="327"/>
      <c r="CC510" s="327"/>
      <c r="CD510" s="327"/>
      <c r="CE510" s="327"/>
      <c r="CF510" s="327"/>
      <c r="CG510" s="327"/>
      <c r="CH510" s="327"/>
      <c r="CI510" s="327"/>
      <c r="CJ510" s="327"/>
      <c r="CK510" s="327"/>
      <c r="CL510" s="327"/>
      <c r="CM510" s="327"/>
      <c r="CN510" s="327"/>
      <c r="CO510" s="327"/>
      <c r="CP510" s="327"/>
      <c r="CQ510" s="327"/>
      <c r="CR510" s="327"/>
      <c r="CS510" s="327"/>
      <c r="CT510" s="327"/>
      <c r="CU510" s="327"/>
      <c r="CV510" s="327"/>
      <c r="CW510" s="327"/>
      <c r="CX510" s="327"/>
      <c r="CY510" s="327"/>
      <c r="CZ510" s="327"/>
      <c r="DA510" s="327"/>
      <c r="DB510" s="327"/>
      <c r="DC510" s="327"/>
      <c r="DD510" s="327"/>
      <c r="DE510" s="327"/>
      <c r="DF510" s="327"/>
      <c r="DG510" s="327"/>
      <c r="DH510" s="327"/>
      <c r="DI510" s="327"/>
      <c r="DJ510" s="327"/>
      <c r="DK510" s="327"/>
      <c r="DL510" s="327"/>
      <c r="DM510" s="327"/>
      <c r="DN510" s="327"/>
      <c r="DO510" s="327"/>
      <c r="DP510" s="327"/>
      <c r="DQ510" s="327"/>
      <c r="DR510" s="327"/>
      <c r="DS510" s="327"/>
      <c r="DT510" s="327"/>
      <c r="DU510" s="327"/>
      <c r="DV510" s="327"/>
      <c r="DW510" s="327"/>
      <c r="DX510" s="327"/>
      <c r="DY510" s="327"/>
      <c r="DZ510" s="327"/>
      <c r="EA510" s="327"/>
      <c r="EB510" s="327"/>
      <c r="EC510" s="327"/>
      <c r="ED510" s="327"/>
      <c r="EE510" s="327"/>
      <c r="EF510" s="327"/>
      <c r="EG510" s="327"/>
      <c r="EH510" s="327"/>
      <c r="EI510" s="327"/>
      <c r="EJ510" s="327"/>
      <c r="EK510" s="327"/>
      <c r="EL510" s="327"/>
      <c r="EM510" s="327"/>
      <c r="EN510" s="327"/>
      <c r="EO510" s="327"/>
      <c r="EP510" s="327"/>
      <c r="EQ510" s="327"/>
      <c r="ER510" s="327"/>
    </row>
    <row r="511" spans="1:148" s="328" customFormat="1" x14ac:dyDescent="0.3">
      <c r="A511" s="332"/>
      <c r="F511" s="367"/>
      <c r="H511" s="332"/>
      <c r="I511" s="490"/>
      <c r="J511" s="490"/>
      <c r="K511" s="368"/>
      <c r="M511" s="369"/>
      <c r="O511" s="512"/>
      <c r="P511" s="512"/>
      <c r="Q511" s="368"/>
      <c r="R511" s="332"/>
      <c r="S511" s="332"/>
      <c r="T511" s="327"/>
      <c r="U511" s="327"/>
      <c r="V511" s="327"/>
      <c r="W511" s="327"/>
      <c r="X511" s="327"/>
      <c r="Y511" s="327"/>
      <c r="Z511" s="327"/>
      <c r="AA511" s="327"/>
      <c r="AB511" s="327"/>
      <c r="AC511" s="327"/>
      <c r="AD511" s="327"/>
      <c r="AE511" s="327"/>
      <c r="AF511" s="327"/>
      <c r="AG511" s="327"/>
      <c r="AH511" s="327"/>
      <c r="AI511" s="327"/>
      <c r="AJ511" s="327"/>
      <c r="AK511" s="327"/>
      <c r="AL511" s="327"/>
      <c r="AM511" s="327"/>
      <c r="AN511" s="327"/>
      <c r="AO511" s="327"/>
      <c r="AP511" s="327"/>
      <c r="AQ511" s="327"/>
      <c r="AR511" s="327"/>
      <c r="AS511" s="327"/>
      <c r="AT511" s="327"/>
      <c r="AU511" s="327"/>
      <c r="AV511" s="327"/>
      <c r="AW511" s="327"/>
      <c r="AX511" s="327"/>
      <c r="AY511" s="327"/>
      <c r="AZ511" s="327"/>
      <c r="BA511" s="327"/>
      <c r="BB511" s="327"/>
      <c r="BC511" s="327"/>
      <c r="BD511" s="327"/>
      <c r="BE511" s="327"/>
      <c r="BF511" s="327"/>
      <c r="BG511" s="327"/>
      <c r="BH511" s="327"/>
      <c r="BI511" s="327"/>
      <c r="BJ511" s="327"/>
      <c r="BK511" s="327"/>
      <c r="BL511" s="327"/>
      <c r="BM511" s="327"/>
      <c r="BN511" s="327"/>
      <c r="BO511" s="327"/>
      <c r="BP511" s="327"/>
      <c r="BQ511" s="327"/>
      <c r="BR511" s="327"/>
      <c r="BS511" s="327"/>
      <c r="BT511" s="327"/>
      <c r="BU511" s="327"/>
      <c r="BV511" s="327"/>
      <c r="BW511" s="327"/>
      <c r="BX511" s="327"/>
      <c r="BY511" s="327"/>
      <c r="BZ511" s="327"/>
      <c r="CA511" s="327"/>
      <c r="CB511" s="327"/>
      <c r="CC511" s="327"/>
      <c r="CD511" s="327"/>
      <c r="CE511" s="327"/>
      <c r="CF511" s="327"/>
      <c r="CG511" s="327"/>
      <c r="CH511" s="327"/>
      <c r="CI511" s="327"/>
      <c r="CJ511" s="327"/>
      <c r="CK511" s="327"/>
      <c r="CL511" s="327"/>
      <c r="CM511" s="327"/>
      <c r="CN511" s="327"/>
      <c r="CO511" s="327"/>
      <c r="CP511" s="327"/>
      <c r="CQ511" s="327"/>
      <c r="CR511" s="327"/>
      <c r="CS511" s="327"/>
      <c r="CT511" s="327"/>
      <c r="CU511" s="327"/>
      <c r="CV511" s="327"/>
      <c r="CW511" s="327"/>
      <c r="CX511" s="327"/>
      <c r="CY511" s="327"/>
      <c r="CZ511" s="327"/>
      <c r="DA511" s="327"/>
      <c r="DB511" s="327"/>
      <c r="DC511" s="327"/>
      <c r="DD511" s="327"/>
      <c r="DE511" s="327"/>
      <c r="DF511" s="327"/>
      <c r="DG511" s="327"/>
      <c r="DH511" s="327"/>
      <c r="DI511" s="327"/>
      <c r="DJ511" s="327"/>
      <c r="DK511" s="327"/>
      <c r="DL511" s="327"/>
      <c r="DM511" s="327"/>
      <c r="DN511" s="327"/>
      <c r="DO511" s="327"/>
      <c r="DP511" s="327"/>
      <c r="DQ511" s="327"/>
      <c r="DR511" s="327"/>
      <c r="DS511" s="327"/>
      <c r="DT511" s="327"/>
      <c r="DU511" s="327"/>
      <c r="DV511" s="327"/>
      <c r="DW511" s="327"/>
      <c r="DX511" s="327"/>
      <c r="DY511" s="327"/>
      <c r="DZ511" s="327"/>
      <c r="EA511" s="327"/>
      <c r="EB511" s="327"/>
      <c r="EC511" s="327"/>
      <c r="ED511" s="327"/>
      <c r="EE511" s="327"/>
      <c r="EF511" s="327"/>
      <c r="EG511" s="327"/>
      <c r="EH511" s="327"/>
      <c r="EI511" s="327"/>
      <c r="EJ511" s="327"/>
      <c r="EK511" s="327"/>
      <c r="EL511" s="327"/>
      <c r="EM511" s="327"/>
      <c r="EN511" s="327"/>
      <c r="EO511" s="327"/>
      <c r="EP511" s="327"/>
      <c r="EQ511" s="327"/>
      <c r="ER511" s="327"/>
    </row>
    <row r="512" spans="1:148" s="328" customFormat="1" x14ac:dyDescent="0.3">
      <c r="A512" s="332"/>
      <c r="F512" s="367"/>
      <c r="H512" s="332"/>
      <c r="I512" s="490"/>
      <c r="J512" s="490"/>
      <c r="K512" s="368"/>
      <c r="M512" s="369"/>
      <c r="O512" s="512"/>
      <c r="P512" s="512"/>
      <c r="Q512" s="368"/>
      <c r="R512" s="332"/>
      <c r="S512" s="332"/>
      <c r="T512" s="327"/>
      <c r="U512" s="327"/>
      <c r="V512" s="327"/>
      <c r="W512" s="327"/>
      <c r="X512" s="327"/>
      <c r="Y512" s="327"/>
      <c r="Z512" s="327"/>
      <c r="AA512" s="327"/>
      <c r="AB512" s="327"/>
      <c r="AC512" s="327"/>
      <c r="AD512" s="327"/>
      <c r="AE512" s="327"/>
      <c r="AF512" s="327"/>
      <c r="AG512" s="327"/>
      <c r="AH512" s="327"/>
      <c r="AI512" s="327"/>
      <c r="AJ512" s="327"/>
      <c r="AK512" s="327"/>
      <c r="AL512" s="327"/>
      <c r="AM512" s="327"/>
      <c r="AN512" s="327"/>
      <c r="AO512" s="327"/>
      <c r="AP512" s="327"/>
      <c r="AQ512" s="327"/>
      <c r="AR512" s="327"/>
      <c r="AS512" s="327"/>
      <c r="AT512" s="327"/>
      <c r="AU512" s="327"/>
      <c r="AV512" s="327"/>
      <c r="AW512" s="327"/>
      <c r="AX512" s="327"/>
      <c r="AY512" s="327"/>
      <c r="AZ512" s="327"/>
      <c r="BA512" s="327"/>
      <c r="BB512" s="327"/>
      <c r="BC512" s="327"/>
      <c r="BD512" s="327"/>
      <c r="BE512" s="327"/>
      <c r="BF512" s="327"/>
      <c r="BG512" s="327"/>
      <c r="BH512" s="327"/>
      <c r="BI512" s="327"/>
      <c r="BJ512" s="327"/>
      <c r="BK512" s="327"/>
      <c r="BL512" s="327"/>
      <c r="BM512" s="327"/>
      <c r="BN512" s="327"/>
      <c r="BO512" s="327"/>
      <c r="BP512" s="327"/>
      <c r="BQ512" s="327"/>
      <c r="BR512" s="327"/>
      <c r="BS512" s="327"/>
      <c r="BT512" s="327"/>
      <c r="BU512" s="327"/>
      <c r="BV512" s="327"/>
      <c r="BW512" s="327"/>
      <c r="BX512" s="327"/>
      <c r="BY512" s="327"/>
      <c r="BZ512" s="327"/>
      <c r="CA512" s="327"/>
      <c r="CB512" s="327"/>
      <c r="CC512" s="327"/>
      <c r="CD512" s="327"/>
      <c r="CE512" s="327"/>
      <c r="CF512" s="327"/>
      <c r="CG512" s="327"/>
      <c r="CH512" s="327"/>
      <c r="CI512" s="327"/>
      <c r="CJ512" s="327"/>
      <c r="CK512" s="327"/>
      <c r="CL512" s="327"/>
      <c r="CM512" s="327"/>
      <c r="CN512" s="327"/>
      <c r="CO512" s="327"/>
      <c r="CP512" s="327"/>
      <c r="CQ512" s="327"/>
      <c r="CR512" s="327"/>
      <c r="CS512" s="327"/>
      <c r="CT512" s="327"/>
      <c r="CU512" s="327"/>
      <c r="CV512" s="327"/>
      <c r="CW512" s="327"/>
      <c r="CX512" s="327"/>
      <c r="CY512" s="327"/>
      <c r="CZ512" s="327"/>
      <c r="DA512" s="327"/>
      <c r="DB512" s="327"/>
      <c r="DC512" s="327"/>
      <c r="DD512" s="327"/>
      <c r="DE512" s="327"/>
      <c r="DF512" s="327"/>
      <c r="DG512" s="327"/>
      <c r="DH512" s="327"/>
      <c r="DI512" s="327"/>
      <c r="DJ512" s="327"/>
      <c r="DK512" s="327"/>
      <c r="DL512" s="327"/>
      <c r="DM512" s="327"/>
      <c r="DN512" s="327"/>
      <c r="DO512" s="327"/>
      <c r="DP512" s="327"/>
      <c r="DQ512" s="327"/>
      <c r="DR512" s="327"/>
      <c r="DS512" s="327"/>
      <c r="DT512" s="327"/>
      <c r="DU512" s="327"/>
      <c r="DV512" s="327"/>
      <c r="DW512" s="327"/>
      <c r="DX512" s="327"/>
      <c r="DY512" s="327"/>
      <c r="DZ512" s="327"/>
      <c r="EA512" s="327"/>
      <c r="EB512" s="327"/>
      <c r="EC512" s="327"/>
      <c r="ED512" s="327"/>
      <c r="EE512" s="327"/>
      <c r="EF512" s="327"/>
      <c r="EG512" s="327"/>
      <c r="EH512" s="327"/>
      <c r="EI512" s="327"/>
      <c r="EJ512" s="327"/>
      <c r="EK512" s="327"/>
      <c r="EL512" s="327"/>
      <c r="EM512" s="327"/>
      <c r="EN512" s="327"/>
      <c r="EO512" s="327"/>
      <c r="EP512" s="327"/>
      <c r="EQ512" s="327"/>
      <c r="ER512" s="327"/>
    </row>
    <row r="513" spans="1:148" s="328" customFormat="1" x14ac:dyDescent="0.3">
      <c r="A513" s="332"/>
      <c r="F513" s="367"/>
      <c r="H513" s="332"/>
      <c r="I513" s="490"/>
      <c r="J513" s="490"/>
      <c r="K513" s="368"/>
      <c r="M513" s="369"/>
      <c r="O513" s="512"/>
      <c r="P513" s="512"/>
      <c r="Q513" s="368"/>
      <c r="R513" s="332"/>
      <c r="S513" s="332"/>
      <c r="T513" s="327"/>
      <c r="U513" s="327"/>
      <c r="V513" s="327"/>
      <c r="W513" s="327"/>
      <c r="X513" s="327"/>
      <c r="Y513" s="327"/>
      <c r="Z513" s="327"/>
      <c r="AA513" s="327"/>
      <c r="AB513" s="327"/>
      <c r="AC513" s="327"/>
      <c r="AD513" s="327"/>
      <c r="AE513" s="327"/>
      <c r="AF513" s="327"/>
      <c r="AG513" s="327"/>
      <c r="AH513" s="327"/>
      <c r="AI513" s="327"/>
      <c r="AJ513" s="327"/>
      <c r="AK513" s="327"/>
      <c r="AL513" s="327"/>
      <c r="AM513" s="327"/>
      <c r="AN513" s="327"/>
      <c r="AO513" s="327"/>
      <c r="AP513" s="327"/>
      <c r="AQ513" s="327"/>
      <c r="AR513" s="327"/>
      <c r="AS513" s="327"/>
      <c r="AT513" s="327"/>
      <c r="AU513" s="327"/>
      <c r="AV513" s="327"/>
      <c r="AW513" s="327"/>
      <c r="AX513" s="327"/>
      <c r="AY513" s="327"/>
      <c r="AZ513" s="327"/>
      <c r="BA513" s="327"/>
      <c r="BB513" s="327"/>
      <c r="BC513" s="327"/>
      <c r="BD513" s="327"/>
      <c r="BE513" s="327"/>
      <c r="BF513" s="327"/>
      <c r="BG513" s="327"/>
      <c r="BH513" s="327"/>
      <c r="BI513" s="327"/>
      <c r="BJ513" s="327"/>
      <c r="BK513" s="327"/>
      <c r="BL513" s="327"/>
      <c r="BM513" s="327"/>
      <c r="BN513" s="327"/>
      <c r="BO513" s="327"/>
      <c r="BP513" s="327"/>
      <c r="BQ513" s="327"/>
      <c r="BR513" s="327"/>
      <c r="BS513" s="327"/>
      <c r="BT513" s="327"/>
      <c r="BU513" s="327"/>
      <c r="BV513" s="327"/>
      <c r="BW513" s="327"/>
      <c r="BX513" s="327"/>
      <c r="BY513" s="327"/>
      <c r="BZ513" s="327"/>
      <c r="CA513" s="327"/>
      <c r="CB513" s="327"/>
      <c r="CC513" s="327"/>
      <c r="CD513" s="327"/>
      <c r="CE513" s="327"/>
      <c r="CF513" s="327"/>
      <c r="CG513" s="327"/>
      <c r="CH513" s="327"/>
      <c r="CI513" s="327"/>
      <c r="CJ513" s="327"/>
      <c r="CK513" s="327"/>
      <c r="CL513" s="327"/>
      <c r="CM513" s="327"/>
      <c r="CN513" s="327"/>
      <c r="CO513" s="327"/>
      <c r="CP513" s="327"/>
      <c r="CQ513" s="327"/>
      <c r="CR513" s="327"/>
      <c r="CS513" s="327"/>
      <c r="CT513" s="327"/>
      <c r="CU513" s="327"/>
      <c r="CV513" s="327"/>
      <c r="CW513" s="327"/>
      <c r="CX513" s="327"/>
      <c r="CY513" s="327"/>
      <c r="CZ513" s="327"/>
      <c r="DA513" s="327"/>
      <c r="DB513" s="327"/>
      <c r="DC513" s="327"/>
      <c r="DD513" s="327"/>
      <c r="DE513" s="327"/>
      <c r="DF513" s="327"/>
      <c r="DG513" s="327"/>
      <c r="DH513" s="327"/>
      <c r="DI513" s="327"/>
      <c r="DJ513" s="327"/>
      <c r="DK513" s="327"/>
      <c r="DL513" s="327"/>
      <c r="DM513" s="327"/>
      <c r="DN513" s="327"/>
      <c r="DO513" s="327"/>
      <c r="DP513" s="327"/>
      <c r="DQ513" s="327"/>
      <c r="DR513" s="327"/>
      <c r="DS513" s="327"/>
      <c r="DT513" s="327"/>
      <c r="DU513" s="327"/>
      <c r="DV513" s="327"/>
      <c r="DW513" s="327"/>
      <c r="DX513" s="327"/>
      <c r="DY513" s="327"/>
      <c r="DZ513" s="327"/>
      <c r="EA513" s="327"/>
      <c r="EB513" s="327"/>
      <c r="EC513" s="327"/>
      <c r="ED513" s="327"/>
      <c r="EE513" s="327"/>
      <c r="EF513" s="327"/>
      <c r="EG513" s="327"/>
      <c r="EH513" s="327"/>
      <c r="EI513" s="327"/>
      <c r="EJ513" s="327"/>
      <c r="EK513" s="327"/>
      <c r="EL513" s="327"/>
      <c r="EM513" s="327"/>
      <c r="EN513" s="327"/>
      <c r="EO513" s="327"/>
      <c r="EP513" s="327"/>
      <c r="EQ513" s="327"/>
      <c r="ER513" s="327"/>
    </row>
    <row r="514" spans="1:148" s="328" customFormat="1" x14ac:dyDescent="0.3">
      <c r="A514" s="332"/>
      <c r="F514" s="367"/>
      <c r="H514" s="332"/>
      <c r="I514" s="490"/>
      <c r="J514" s="490"/>
      <c r="K514" s="368"/>
      <c r="M514" s="369"/>
      <c r="O514" s="512"/>
      <c r="P514" s="512"/>
      <c r="Q514" s="368"/>
      <c r="R514" s="332"/>
      <c r="S514" s="332"/>
      <c r="T514" s="327"/>
      <c r="U514" s="327"/>
      <c r="V514" s="327"/>
      <c r="W514" s="327"/>
      <c r="X514" s="327"/>
      <c r="Y514" s="327"/>
      <c r="Z514" s="327"/>
      <c r="AA514" s="327"/>
      <c r="AB514" s="327"/>
      <c r="AC514" s="327"/>
      <c r="AD514" s="327"/>
      <c r="AE514" s="327"/>
      <c r="AF514" s="327"/>
      <c r="AG514" s="327"/>
      <c r="AH514" s="327"/>
      <c r="AI514" s="327"/>
      <c r="AJ514" s="327"/>
      <c r="AK514" s="327"/>
      <c r="AL514" s="327"/>
      <c r="AM514" s="327"/>
      <c r="AN514" s="327"/>
      <c r="AO514" s="327"/>
      <c r="AP514" s="327"/>
      <c r="AQ514" s="327"/>
      <c r="AR514" s="327"/>
      <c r="AS514" s="327"/>
      <c r="AT514" s="327"/>
      <c r="AU514" s="327"/>
      <c r="AV514" s="327"/>
      <c r="AW514" s="327"/>
      <c r="AX514" s="327"/>
      <c r="AY514" s="327"/>
      <c r="AZ514" s="327"/>
      <c r="BA514" s="327"/>
      <c r="BB514" s="327"/>
      <c r="BC514" s="327"/>
      <c r="BD514" s="327"/>
      <c r="BE514" s="327"/>
      <c r="BF514" s="327"/>
      <c r="BG514" s="327"/>
      <c r="BH514" s="327"/>
      <c r="BI514" s="327"/>
      <c r="BJ514" s="327"/>
      <c r="BK514" s="327"/>
      <c r="BL514" s="327"/>
      <c r="BM514" s="327"/>
      <c r="BN514" s="327"/>
      <c r="BO514" s="327"/>
      <c r="BP514" s="327"/>
      <c r="BQ514" s="327"/>
      <c r="BR514" s="327"/>
      <c r="BS514" s="327"/>
      <c r="BT514" s="327"/>
      <c r="BU514" s="327"/>
      <c r="BV514" s="327"/>
      <c r="BW514" s="327"/>
      <c r="BX514" s="327"/>
      <c r="BY514" s="327"/>
      <c r="BZ514" s="327"/>
      <c r="CA514" s="327"/>
      <c r="CB514" s="327"/>
      <c r="CC514" s="327"/>
      <c r="CD514" s="327"/>
      <c r="CE514" s="327"/>
      <c r="CF514" s="327"/>
      <c r="CG514" s="327"/>
      <c r="CH514" s="327"/>
      <c r="CI514" s="327"/>
      <c r="CJ514" s="327"/>
      <c r="CK514" s="327"/>
      <c r="CL514" s="327"/>
      <c r="CM514" s="327"/>
      <c r="CN514" s="327"/>
      <c r="CO514" s="327"/>
      <c r="CP514" s="327"/>
      <c r="CQ514" s="327"/>
      <c r="CR514" s="327"/>
      <c r="CS514" s="327"/>
      <c r="CT514" s="327"/>
      <c r="CU514" s="327"/>
      <c r="CV514" s="327"/>
      <c r="CW514" s="327"/>
      <c r="CX514" s="327"/>
      <c r="CY514" s="327"/>
      <c r="CZ514" s="327"/>
      <c r="DA514" s="327"/>
      <c r="DB514" s="327"/>
      <c r="DC514" s="327"/>
      <c r="DD514" s="327"/>
      <c r="DE514" s="327"/>
      <c r="DF514" s="327"/>
      <c r="DG514" s="327"/>
      <c r="DH514" s="327"/>
      <c r="DI514" s="327"/>
      <c r="DJ514" s="327"/>
      <c r="DK514" s="327"/>
      <c r="DL514" s="327"/>
      <c r="DM514" s="327"/>
      <c r="DN514" s="327"/>
      <c r="DO514" s="327"/>
      <c r="DP514" s="327"/>
      <c r="DQ514" s="327"/>
      <c r="DR514" s="327"/>
      <c r="DS514" s="327"/>
      <c r="DT514" s="327"/>
      <c r="DU514" s="327"/>
      <c r="DV514" s="327"/>
      <c r="DW514" s="327"/>
      <c r="DX514" s="327"/>
      <c r="DY514" s="327"/>
      <c r="DZ514" s="327"/>
      <c r="EA514" s="327"/>
      <c r="EB514" s="327"/>
      <c r="EC514" s="327"/>
      <c r="ED514" s="327"/>
      <c r="EE514" s="327"/>
      <c r="EF514" s="327"/>
      <c r="EG514" s="327"/>
      <c r="EH514" s="327"/>
      <c r="EI514" s="327"/>
      <c r="EJ514" s="327"/>
      <c r="EK514" s="327"/>
      <c r="EL514" s="327"/>
      <c r="EM514" s="327"/>
      <c r="EN514" s="327"/>
      <c r="EO514" s="327"/>
      <c r="EP514" s="327"/>
      <c r="EQ514" s="327"/>
      <c r="ER514" s="327"/>
    </row>
    <row r="515" spans="1:148" s="328" customFormat="1" x14ac:dyDescent="0.3">
      <c r="A515" s="332"/>
      <c r="F515" s="367"/>
      <c r="H515" s="332"/>
      <c r="I515" s="490"/>
      <c r="J515" s="490"/>
      <c r="K515" s="368"/>
      <c r="M515" s="369"/>
      <c r="O515" s="512"/>
      <c r="P515" s="512"/>
      <c r="Q515" s="368"/>
      <c r="R515" s="332"/>
      <c r="S515" s="332"/>
      <c r="T515" s="327"/>
      <c r="U515" s="327"/>
      <c r="V515" s="327"/>
      <c r="W515" s="327"/>
      <c r="X515" s="327"/>
      <c r="Y515" s="327"/>
      <c r="Z515" s="327"/>
      <c r="AA515" s="327"/>
      <c r="AB515" s="327"/>
      <c r="AC515" s="327"/>
      <c r="AD515" s="327"/>
      <c r="AE515" s="327"/>
      <c r="AF515" s="327"/>
      <c r="AG515" s="327"/>
      <c r="AH515" s="327"/>
      <c r="AI515" s="327"/>
      <c r="AJ515" s="327"/>
      <c r="AK515" s="327"/>
      <c r="AL515" s="327"/>
      <c r="AM515" s="327"/>
      <c r="AN515" s="327"/>
      <c r="AO515" s="327"/>
      <c r="AP515" s="327"/>
      <c r="AQ515" s="327"/>
      <c r="AR515" s="327"/>
      <c r="AS515" s="327"/>
      <c r="AT515" s="327"/>
      <c r="AU515" s="327"/>
      <c r="AV515" s="327"/>
      <c r="AW515" s="327"/>
      <c r="AX515" s="327"/>
      <c r="AY515" s="327"/>
      <c r="AZ515" s="327"/>
      <c r="BA515" s="327"/>
      <c r="BB515" s="327"/>
      <c r="BC515" s="327"/>
      <c r="BD515" s="327"/>
      <c r="BE515" s="327"/>
      <c r="BF515" s="327"/>
      <c r="BG515" s="327"/>
      <c r="BH515" s="327"/>
      <c r="BI515" s="327"/>
      <c r="BJ515" s="327"/>
      <c r="BK515" s="327"/>
      <c r="BL515" s="327"/>
      <c r="BM515" s="327"/>
      <c r="BN515" s="327"/>
      <c r="BO515" s="327"/>
      <c r="BP515" s="327"/>
      <c r="BQ515" s="327"/>
      <c r="BR515" s="327"/>
      <c r="BS515" s="327"/>
      <c r="BT515" s="327"/>
      <c r="BU515" s="327"/>
      <c r="BV515" s="327"/>
      <c r="BW515" s="327"/>
      <c r="BX515" s="327"/>
      <c r="BY515" s="327"/>
      <c r="BZ515" s="327"/>
      <c r="CA515" s="327"/>
      <c r="CB515" s="327"/>
      <c r="CC515" s="327"/>
      <c r="CD515" s="327"/>
      <c r="CE515" s="327"/>
      <c r="CF515" s="327"/>
      <c r="CG515" s="327"/>
      <c r="CH515" s="327"/>
      <c r="CI515" s="327"/>
      <c r="CJ515" s="327"/>
      <c r="CK515" s="327"/>
      <c r="CL515" s="327"/>
      <c r="CM515" s="327"/>
      <c r="CN515" s="327"/>
      <c r="CO515" s="327"/>
      <c r="CP515" s="327"/>
      <c r="CQ515" s="327"/>
      <c r="CR515" s="327"/>
      <c r="CS515" s="327"/>
      <c r="CT515" s="327"/>
      <c r="CU515" s="327"/>
      <c r="CV515" s="327"/>
      <c r="CW515" s="327"/>
      <c r="CX515" s="327"/>
      <c r="CY515" s="327"/>
      <c r="CZ515" s="327"/>
      <c r="DA515" s="327"/>
      <c r="DB515" s="327"/>
      <c r="DC515" s="327"/>
      <c r="DD515" s="327"/>
      <c r="DE515" s="327"/>
      <c r="DF515" s="327"/>
      <c r="DG515" s="327"/>
      <c r="DH515" s="327"/>
      <c r="DI515" s="327"/>
      <c r="DJ515" s="327"/>
      <c r="DK515" s="327"/>
      <c r="DL515" s="327"/>
      <c r="DM515" s="327"/>
      <c r="DN515" s="327"/>
      <c r="DO515" s="327"/>
      <c r="DP515" s="327"/>
      <c r="DQ515" s="327"/>
      <c r="DR515" s="327"/>
      <c r="DS515" s="327"/>
      <c r="DT515" s="327"/>
      <c r="DU515" s="327"/>
      <c r="DV515" s="327"/>
      <c r="DW515" s="327"/>
      <c r="DX515" s="327"/>
      <c r="DY515" s="327"/>
      <c r="DZ515" s="327"/>
      <c r="EA515" s="327"/>
      <c r="EB515" s="327"/>
      <c r="EC515" s="327"/>
      <c r="ED515" s="327"/>
      <c r="EE515" s="327"/>
      <c r="EF515" s="327"/>
      <c r="EG515" s="327"/>
      <c r="EH515" s="327"/>
      <c r="EI515" s="327"/>
      <c r="EJ515" s="327"/>
      <c r="EK515" s="327"/>
      <c r="EL515" s="327"/>
      <c r="EM515" s="327"/>
      <c r="EN515" s="327"/>
      <c r="EO515" s="327"/>
      <c r="EP515" s="327"/>
      <c r="EQ515" s="327"/>
      <c r="ER515" s="327"/>
    </row>
    <row r="516" spans="1:148" s="328" customFormat="1" x14ac:dyDescent="0.3">
      <c r="A516" s="332"/>
      <c r="F516" s="367"/>
      <c r="H516" s="332"/>
      <c r="I516" s="490"/>
      <c r="J516" s="490"/>
      <c r="K516" s="368"/>
      <c r="M516" s="369"/>
      <c r="O516" s="512"/>
      <c r="P516" s="512"/>
      <c r="Q516" s="368"/>
      <c r="R516" s="332"/>
      <c r="S516" s="332"/>
      <c r="T516" s="327"/>
      <c r="U516" s="327"/>
      <c r="V516" s="327"/>
      <c r="W516" s="327"/>
      <c r="X516" s="327"/>
      <c r="Y516" s="327"/>
      <c r="Z516" s="327"/>
      <c r="AA516" s="327"/>
      <c r="AB516" s="327"/>
      <c r="AC516" s="327"/>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L516" s="327"/>
      <c r="BM516" s="327"/>
      <c r="BN516" s="327"/>
      <c r="BO516" s="327"/>
      <c r="BP516" s="327"/>
      <c r="BQ516" s="327"/>
      <c r="BR516" s="327"/>
      <c r="BS516" s="327"/>
      <c r="BT516" s="327"/>
      <c r="BU516" s="327"/>
      <c r="BV516" s="327"/>
      <c r="BW516" s="327"/>
      <c r="BX516" s="327"/>
      <c r="BY516" s="327"/>
      <c r="BZ516" s="327"/>
      <c r="CA516" s="327"/>
      <c r="CB516" s="327"/>
      <c r="CC516" s="327"/>
      <c r="CD516" s="327"/>
      <c r="CE516" s="327"/>
      <c r="CF516" s="327"/>
      <c r="CG516" s="327"/>
      <c r="CH516" s="327"/>
      <c r="CI516" s="327"/>
      <c r="CJ516" s="327"/>
      <c r="CK516" s="327"/>
      <c r="CL516" s="327"/>
      <c r="CM516" s="327"/>
      <c r="CN516" s="327"/>
      <c r="CO516" s="327"/>
      <c r="CP516" s="327"/>
      <c r="CQ516" s="327"/>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DZ516" s="327"/>
      <c r="EA516" s="327"/>
      <c r="EB516" s="327"/>
      <c r="EC516" s="327"/>
      <c r="ED516" s="327"/>
      <c r="EE516" s="327"/>
      <c r="EF516" s="327"/>
      <c r="EG516" s="327"/>
      <c r="EH516" s="327"/>
      <c r="EI516" s="327"/>
      <c r="EJ516" s="327"/>
      <c r="EK516" s="327"/>
      <c r="EL516" s="327"/>
      <c r="EM516" s="327"/>
      <c r="EN516" s="327"/>
      <c r="EO516" s="327"/>
      <c r="EP516" s="327"/>
      <c r="EQ516" s="327"/>
      <c r="ER516" s="327"/>
    </row>
    <row r="517" spans="1:148" s="328" customFormat="1" x14ac:dyDescent="0.3">
      <c r="A517" s="332"/>
      <c r="F517" s="367"/>
      <c r="H517" s="332"/>
      <c r="I517" s="490"/>
      <c r="J517" s="490"/>
      <c r="K517" s="368"/>
      <c r="M517" s="369"/>
      <c r="O517" s="512"/>
      <c r="P517" s="512"/>
      <c r="Q517" s="368"/>
      <c r="R517" s="332"/>
      <c r="S517" s="332"/>
      <c r="T517" s="327"/>
      <c r="U517" s="327"/>
      <c r="V517" s="327"/>
      <c r="W517" s="327"/>
      <c r="X517" s="327"/>
      <c r="Y517" s="327"/>
      <c r="Z517" s="327"/>
      <c r="AA517" s="327"/>
      <c r="AB517" s="327"/>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L517" s="327"/>
      <c r="BM517" s="327"/>
      <c r="BN517" s="327"/>
      <c r="BO517" s="327"/>
      <c r="BP517" s="327"/>
      <c r="BQ517" s="327"/>
      <c r="BR517" s="327"/>
      <c r="BS517" s="327"/>
      <c r="BT517" s="327"/>
      <c r="BU517" s="327"/>
      <c r="BV517" s="327"/>
      <c r="BW517" s="327"/>
      <c r="BX517" s="327"/>
      <c r="BY517" s="327"/>
      <c r="BZ517" s="327"/>
      <c r="CA517" s="327"/>
      <c r="CB517" s="327"/>
      <c r="CC517" s="327"/>
      <c r="CD517" s="327"/>
      <c r="CE517" s="327"/>
      <c r="CF517" s="327"/>
      <c r="CG517" s="327"/>
      <c r="CH517" s="327"/>
      <c r="CI517" s="327"/>
      <c r="CJ517" s="327"/>
      <c r="CK517" s="327"/>
      <c r="CL517" s="327"/>
      <c r="CM517" s="327"/>
      <c r="CN517" s="327"/>
      <c r="CO517" s="327"/>
      <c r="CP517" s="327"/>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DZ517" s="327"/>
      <c r="EA517" s="327"/>
      <c r="EB517" s="327"/>
      <c r="EC517" s="327"/>
      <c r="ED517" s="327"/>
      <c r="EE517" s="327"/>
      <c r="EF517" s="327"/>
      <c r="EG517" s="327"/>
      <c r="EH517" s="327"/>
      <c r="EI517" s="327"/>
      <c r="EJ517" s="327"/>
      <c r="EK517" s="327"/>
      <c r="EL517" s="327"/>
      <c r="EM517" s="327"/>
      <c r="EN517" s="327"/>
      <c r="EO517" s="327"/>
      <c r="EP517" s="327"/>
      <c r="EQ517" s="327"/>
      <c r="ER517" s="327"/>
    </row>
    <row r="518" spans="1:148" s="328" customFormat="1" x14ac:dyDescent="0.3">
      <c r="A518" s="332"/>
      <c r="F518" s="367"/>
      <c r="H518" s="332"/>
      <c r="I518" s="490"/>
      <c r="J518" s="490"/>
      <c r="K518" s="368"/>
      <c r="M518" s="369"/>
      <c r="O518" s="512"/>
      <c r="P518" s="512"/>
      <c r="Q518" s="368"/>
      <c r="R518" s="332"/>
      <c r="S518" s="332"/>
      <c r="T518" s="327"/>
      <c r="U518" s="327"/>
      <c r="V518" s="327"/>
      <c r="W518" s="327"/>
      <c r="X518" s="327"/>
      <c r="Y518" s="327"/>
      <c r="Z518" s="327"/>
      <c r="AA518" s="327"/>
      <c r="AB518" s="327"/>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L518" s="327"/>
      <c r="BM518" s="327"/>
      <c r="BN518" s="327"/>
      <c r="BO518" s="327"/>
      <c r="BP518" s="327"/>
      <c r="BQ518" s="327"/>
      <c r="BR518" s="327"/>
      <c r="BS518" s="327"/>
      <c r="BT518" s="327"/>
      <c r="BU518" s="327"/>
      <c r="BV518" s="327"/>
      <c r="BW518" s="327"/>
      <c r="BX518" s="327"/>
      <c r="BY518" s="327"/>
      <c r="BZ518" s="327"/>
      <c r="CA518" s="327"/>
      <c r="CB518" s="327"/>
      <c r="CC518" s="327"/>
      <c r="CD518" s="327"/>
      <c r="CE518" s="327"/>
      <c r="CF518" s="327"/>
      <c r="CG518" s="327"/>
      <c r="CH518" s="327"/>
      <c r="CI518" s="327"/>
      <c r="CJ518" s="327"/>
      <c r="CK518" s="327"/>
      <c r="CL518" s="327"/>
      <c r="CM518" s="327"/>
      <c r="CN518" s="327"/>
      <c r="CO518" s="327"/>
      <c r="CP518" s="327"/>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DZ518" s="327"/>
      <c r="EA518" s="327"/>
      <c r="EB518" s="327"/>
      <c r="EC518" s="327"/>
      <c r="ED518" s="327"/>
      <c r="EE518" s="327"/>
      <c r="EF518" s="327"/>
      <c r="EG518" s="327"/>
      <c r="EH518" s="327"/>
      <c r="EI518" s="327"/>
      <c r="EJ518" s="327"/>
      <c r="EK518" s="327"/>
      <c r="EL518" s="327"/>
      <c r="EM518" s="327"/>
      <c r="EN518" s="327"/>
      <c r="EO518" s="327"/>
      <c r="EP518" s="327"/>
      <c r="EQ518" s="327"/>
      <c r="ER518" s="327"/>
    </row>
    <row r="519" spans="1:148" s="328" customFormat="1" x14ac:dyDescent="0.3">
      <c r="A519" s="332"/>
      <c r="F519" s="367"/>
      <c r="H519" s="332"/>
      <c r="I519" s="490"/>
      <c r="J519" s="490"/>
      <c r="K519" s="368"/>
      <c r="M519" s="369"/>
      <c r="O519" s="512"/>
      <c r="P519" s="512"/>
      <c r="Q519" s="368"/>
      <c r="R519" s="332"/>
      <c r="S519" s="332"/>
      <c r="T519" s="327"/>
      <c r="U519" s="327"/>
      <c r="V519" s="327"/>
      <c r="W519" s="327"/>
      <c r="X519" s="327"/>
      <c r="Y519" s="327"/>
      <c r="Z519" s="327"/>
      <c r="AA519" s="327"/>
      <c r="AB519" s="327"/>
      <c r="AC519" s="327"/>
      <c r="AD519" s="327"/>
      <c r="AE519" s="327"/>
      <c r="AF519" s="327"/>
      <c r="AG519" s="327"/>
      <c r="AH519" s="327"/>
      <c r="AI519" s="327"/>
      <c r="AJ519" s="327"/>
      <c r="AK519" s="327"/>
      <c r="AL519" s="327"/>
      <c r="AM519" s="327"/>
      <c r="AN519" s="327"/>
      <c r="AO519" s="327"/>
      <c r="AP519" s="327"/>
      <c r="AQ519" s="327"/>
      <c r="AR519" s="327"/>
      <c r="AS519" s="327"/>
      <c r="AT519" s="327"/>
      <c r="AU519" s="327"/>
      <c r="AV519" s="327"/>
      <c r="AW519" s="327"/>
      <c r="AX519" s="327"/>
      <c r="AY519" s="327"/>
      <c r="AZ519" s="327"/>
      <c r="BA519" s="327"/>
      <c r="BB519" s="327"/>
      <c r="BC519" s="327"/>
      <c r="BD519" s="327"/>
      <c r="BE519" s="327"/>
      <c r="BF519" s="327"/>
      <c r="BG519" s="327"/>
      <c r="BH519" s="327"/>
      <c r="BI519" s="327"/>
      <c r="BJ519" s="327"/>
      <c r="BK519" s="327"/>
      <c r="BL519" s="327"/>
      <c r="BM519" s="327"/>
      <c r="BN519" s="327"/>
      <c r="BO519" s="327"/>
      <c r="BP519" s="327"/>
      <c r="BQ519" s="327"/>
      <c r="BR519" s="327"/>
      <c r="BS519" s="327"/>
      <c r="BT519" s="327"/>
      <c r="BU519" s="327"/>
      <c r="BV519" s="327"/>
      <c r="BW519" s="327"/>
      <c r="BX519" s="327"/>
      <c r="BY519" s="327"/>
      <c r="BZ519" s="327"/>
      <c r="CA519" s="327"/>
      <c r="CB519" s="327"/>
      <c r="CC519" s="327"/>
      <c r="CD519" s="327"/>
      <c r="CE519" s="327"/>
      <c r="CF519" s="327"/>
      <c r="CG519" s="327"/>
      <c r="CH519" s="327"/>
      <c r="CI519" s="327"/>
      <c r="CJ519" s="327"/>
      <c r="CK519" s="327"/>
      <c r="CL519" s="327"/>
      <c r="CM519" s="327"/>
      <c r="CN519" s="327"/>
      <c r="CO519" s="327"/>
      <c r="CP519" s="327"/>
      <c r="CQ519" s="327"/>
      <c r="CR519" s="327"/>
      <c r="CS519" s="327"/>
      <c r="CT519" s="327"/>
      <c r="CU519" s="327"/>
      <c r="CV519" s="327"/>
      <c r="CW519" s="327"/>
      <c r="CX519" s="327"/>
      <c r="CY519" s="327"/>
      <c r="CZ519" s="327"/>
      <c r="DA519" s="327"/>
      <c r="DB519" s="327"/>
      <c r="DC519" s="327"/>
      <c r="DD519" s="327"/>
      <c r="DE519" s="327"/>
      <c r="DF519" s="327"/>
      <c r="DG519" s="327"/>
      <c r="DH519" s="327"/>
      <c r="DI519" s="327"/>
      <c r="DJ519" s="327"/>
      <c r="DK519" s="327"/>
      <c r="DL519" s="327"/>
      <c r="DM519" s="327"/>
      <c r="DN519" s="327"/>
      <c r="DO519" s="327"/>
      <c r="DP519" s="327"/>
      <c r="DQ519" s="327"/>
      <c r="DR519" s="327"/>
      <c r="DS519" s="327"/>
      <c r="DT519" s="327"/>
      <c r="DU519" s="327"/>
      <c r="DV519" s="327"/>
      <c r="DW519" s="327"/>
      <c r="DX519" s="327"/>
      <c r="DY519" s="327"/>
      <c r="DZ519" s="327"/>
      <c r="EA519" s="327"/>
      <c r="EB519" s="327"/>
      <c r="EC519" s="327"/>
      <c r="ED519" s="327"/>
      <c r="EE519" s="327"/>
      <c r="EF519" s="327"/>
      <c r="EG519" s="327"/>
      <c r="EH519" s="327"/>
      <c r="EI519" s="327"/>
      <c r="EJ519" s="327"/>
      <c r="EK519" s="327"/>
      <c r="EL519" s="327"/>
      <c r="EM519" s="327"/>
      <c r="EN519" s="327"/>
      <c r="EO519" s="327"/>
      <c r="EP519" s="327"/>
      <c r="EQ519" s="327"/>
      <c r="ER519" s="327"/>
    </row>
    <row r="520" spans="1:148" s="328" customFormat="1" x14ac:dyDescent="0.3">
      <c r="A520" s="332"/>
      <c r="F520" s="367"/>
      <c r="H520" s="332"/>
      <c r="I520" s="490"/>
      <c r="J520" s="490"/>
      <c r="K520" s="368"/>
      <c r="M520" s="369"/>
      <c r="O520" s="512"/>
      <c r="P520" s="512"/>
      <c r="Q520" s="368"/>
      <c r="R520" s="332"/>
      <c r="S520" s="332"/>
      <c r="T520" s="327"/>
      <c r="U520" s="327"/>
      <c r="V520" s="327"/>
      <c r="W520" s="327"/>
      <c r="X520" s="327"/>
      <c r="Y520" s="327"/>
      <c r="Z520" s="327"/>
      <c r="AA520" s="327"/>
      <c r="AB520" s="327"/>
      <c r="AC520" s="327"/>
      <c r="AD520" s="327"/>
      <c r="AE520" s="327"/>
      <c r="AF520" s="327"/>
      <c r="AG520" s="327"/>
      <c r="AH520" s="327"/>
      <c r="AI520" s="327"/>
      <c r="AJ520" s="327"/>
      <c r="AK520" s="327"/>
      <c r="AL520" s="327"/>
      <c r="AM520" s="327"/>
      <c r="AN520" s="327"/>
      <c r="AO520" s="327"/>
      <c r="AP520" s="327"/>
      <c r="AQ520" s="327"/>
      <c r="AR520" s="327"/>
      <c r="AS520" s="327"/>
      <c r="AT520" s="327"/>
      <c r="AU520" s="327"/>
      <c r="AV520" s="327"/>
      <c r="AW520" s="327"/>
      <c r="AX520" s="327"/>
      <c r="AY520" s="327"/>
      <c r="AZ520" s="327"/>
      <c r="BA520" s="327"/>
      <c r="BB520" s="327"/>
      <c r="BC520" s="327"/>
      <c r="BD520" s="327"/>
      <c r="BE520" s="327"/>
      <c r="BF520" s="327"/>
      <c r="BG520" s="327"/>
      <c r="BH520" s="327"/>
      <c r="BI520" s="327"/>
      <c r="BJ520" s="327"/>
      <c r="BK520" s="327"/>
      <c r="BL520" s="327"/>
      <c r="BM520" s="327"/>
      <c r="BN520" s="327"/>
      <c r="BO520" s="327"/>
      <c r="BP520" s="327"/>
      <c r="BQ520" s="327"/>
      <c r="BR520" s="327"/>
      <c r="BS520" s="327"/>
      <c r="BT520" s="327"/>
      <c r="BU520" s="327"/>
      <c r="BV520" s="327"/>
      <c r="BW520" s="327"/>
      <c r="BX520" s="327"/>
      <c r="BY520" s="327"/>
      <c r="BZ520" s="327"/>
      <c r="CA520" s="327"/>
      <c r="CB520" s="327"/>
      <c r="CC520" s="327"/>
      <c r="CD520" s="327"/>
      <c r="CE520" s="327"/>
      <c r="CF520" s="327"/>
      <c r="CG520" s="327"/>
      <c r="CH520" s="327"/>
      <c r="CI520" s="327"/>
      <c r="CJ520" s="327"/>
      <c r="CK520" s="327"/>
      <c r="CL520" s="327"/>
      <c r="CM520" s="327"/>
      <c r="CN520" s="327"/>
      <c r="CO520" s="327"/>
      <c r="CP520" s="327"/>
      <c r="CQ520" s="327"/>
      <c r="CR520" s="327"/>
      <c r="CS520" s="327"/>
      <c r="CT520" s="327"/>
      <c r="CU520" s="327"/>
      <c r="CV520" s="327"/>
      <c r="CW520" s="327"/>
      <c r="CX520" s="327"/>
      <c r="CY520" s="327"/>
      <c r="CZ520" s="327"/>
      <c r="DA520" s="327"/>
      <c r="DB520" s="327"/>
      <c r="DC520" s="327"/>
      <c r="DD520" s="327"/>
      <c r="DE520" s="327"/>
      <c r="DF520" s="327"/>
      <c r="DG520" s="327"/>
      <c r="DH520" s="327"/>
      <c r="DI520" s="327"/>
      <c r="DJ520" s="327"/>
      <c r="DK520" s="327"/>
      <c r="DL520" s="327"/>
      <c r="DM520" s="327"/>
      <c r="DN520" s="327"/>
      <c r="DO520" s="327"/>
      <c r="DP520" s="327"/>
      <c r="DQ520" s="327"/>
      <c r="DR520" s="327"/>
      <c r="DS520" s="327"/>
      <c r="DT520" s="327"/>
      <c r="DU520" s="327"/>
      <c r="DV520" s="327"/>
      <c r="DW520" s="327"/>
      <c r="DX520" s="327"/>
      <c r="DY520" s="327"/>
      <c r="DZ520" s="327"/>
      <c r="EA520" s="327"/>
      <c r="EB520" s="327"/>
      <c r="EC520" s="327"/>
      <c r="ED520" s="327"/>
      <c r="EE520" s="327"/>
      <c r="EF520" s="327"/>
      <c r="EG520" s="327"/>
      <c r="EH520" s="327"/>
      <c r="EI520" s="327"/>
      <c r="EJ520" s="327"/>
      <c r="EK520" s="327"/>
      <c r="EL520" s="327"/>
      <c r="EM520" s="327"/>
      <c r="EN520" s="327"/>
      <c r="EO520" s="327"/>
      <c r="EP520" s="327"/>
      <c r="EQ520" s="327"/>
      <c r="ER520" s="327"/>
    </row>
    <row r="521" spans="1:148" s="328" customFormat="1" x14ac:dyDescent="0.3">
      <c r="A521" s="332"/>
      <c r="F521" s="367"/>
      <c r="H521" s="332"/>
      <c r="I521" s="490"/>
      <c r="J521" s="490"/>
      <c r="K521" s="368"/>
      <c r="M521" s="369"/>
      <c r="O521" s="512"/>
      <c r="P521" s="512"/>
      <c r="Q521" s="368"/>
      <c r="R521" s="332"/>
      <c r="S521" s="332"/>
      <c r="T521" s="327"/>
      <c r="U521" s="327"/>
      <c r="V521" s="327"/>
      <c r="W521" s="327"/>
      <c r="X521" s="327"/>
      <c r="Y521" s="327"/>
      <c r="Z521" s="327"/>
      <c r="AA521" s="327"/>
      <c r="AB521" s="327"/>
      <c r="AC521" s="327"/>
      <c r="AD521" s="327"/>
      <c r="AE521" s="327"/>
      <c r="AF521" s="327"/>
      <c r="AG521" s="327"/>
      <c r="AH521" s="327"/>
      <c r="AI521" s="327"/>
      <c r="AJ521" s="327"/>
      <c r="AK521" s="327"/>
      <c r="AL521" s="327"/>
      <c r="AM521" s="327"/>
      <c r="AN521" s="327"/>
      <c r="AO521" s="327"/>
      <c r="AP521" s="327"/>
      <c r="AQ521" s="327"/>
      <c r="AR521" s="327"/>
      <c r="AS521" s="327"/>
      <c r="AT521" s="327"/>
      <c r="AU521" s="327"/>
      <c r="AV521" s="327"/>
      <c r="AW521" s="327"/>
      <c r="AX521" s="327"/>
      <c r="AY521" s="327"/>
      <c r="AZ521" s="327"/>
      <c r="BA521" s="327"/>
      <c r="BB521" s="327"/>
      <c r="BC521" s="327"/>
      <c r="BD521" s="327"/>
      <c r="BE521" s="327"/>
      <c r="BF521" s="327"/>
      <c r="BG521" s="327"/>
      <c r="BH521" s="327"/>
      <c r="BI521" s="327"/>
      <c r="BJ521" s="327"/>
      <c r="BK521" s="327"/>
      <c r="BL521" s="327"/>
      <c r="BM521" s="327"/>
      <c r="BN521" s="327"/>
      <c r="BO521" s="327"/>
      <c r="BP521" s="327"/>
      <c r="BQ521" s="327"/>
      <c r="BR521" s="327"/>
      <c r="BS521" s="327"/>
      <c r="BT521" s="327"/>
      <c r="BU521" s="327"/>
      <c r="BV521" s="327"/>
      <c r="BW521" s="327"/>
      <c r="BX521" s="327"/>
      <c r="BY521" s="327"/>
      <c r="BZ521" s="327"/>
      <c r="CA521" s="327"/>
      <c r="CB521" s="327"/>
      <c r="CC521" s="327"/>
      <c r="CD521" s="327"/>
      <c r="CE521" s="327"/>
      <c r="CF521" s="327"/>
      <c r="CG521" s="327"/>
      <c r="CH521" s="327"/>
      <c r="CI521" s="327"/>
      <c r="CJ521" s="327"/>
      <c r="CK521" s="327"/>
      <c r="CL521" s="327"/>
      <c r="CM521" s="327"/>
      <c r="CN521" s="327"/>
      <c r="CO521" s="327"/>
      <c r="CP521" s="327"/>
      <c r="CQ521" s="327"/>
      <c r="CR521" s="327"/>
      <c r="CS521" s="327"/>
      <c r="CT521" s="327"/>
      <c r="CU521" s="327"/>
      <c r="CV521" s="327"/>
      <c r="CW521" s="327"/>
      <c r="CX521" s="327"/>
      <c r="CY521" s="327"/>
      <c r="CZ521" s="327"/>
      <c r="DA521" s="327"/>
      <c r="DB521" s="327"/>
      <c r="DC521" s="327"/>
      <c r="DD521" s="327"/>
      <c r="DE521" s="327"/>
      <c r="DF521" s="327"/>
      <c r="DG521" s="327"/>
      <c r="DH521" s="327"/>
      <c r="DI521" s="327"/>
      <c r="DJ521" s="327"/>
      <c r="DK521" s="327"/>
      <c r="DL521" s="327"/>
      <c r="DM521" s="327"/>
      <c r="DN521" s="327"/>
      <c r="DO521" s="327"/>
      <c r="DP521" s="327"/>
      <c r="DQ521" s="327"/>
      <c r="DR521" s="327"/>
      <c r="DS521" s="327"/>
      <c r="DT521" s="327"/>
      <c r="DU521" s="327"/>
      <c r="DV521" s="327"/>
      <c r="DW521" s="327"/>
      <c r="DX521" s="327"/>
      <c r="DY521" s="327"/>
      <c r="DZ521" s="327"/>
      <c r="EA521" s="327"/>
      <c r="EB521" s="327"/>
      <c r="EC521" s="327"/>
      <c r="ED521" s="327"/>
      <c r="EE521" s="327"/>
      <c r="EF521" s="327"/>
      <c r="EG521" s="327"/>
      <c r="EH521" s="327"/>
      <c r="EI521" s="327"/>
      <c r="EJ521" s="327"/>
      <c r="EK521" s="327"/>
      <c r="EL521" s="327"/>
      <c r="EM521" s="327"/>
      <c r="EN521" s="327"/>
      <c r="EO521" s="327"/>
      <c r="EP521" s="327"/>
      <c r="EQ521" s="327"/>
      <c r="ER521" s="327"/>
    </row>
    <row r="522" spans="1:148" s="328" customFormat="1" x14ac:dyDescent="0.3">
      <c r="A522" s="332"/>
      <c r="F522" s="367"/>
      <c r="H522" s="332"/>
      <c r="I522" s="490"/>
      <c r="J522" s="490"/>
      <c r="K522" s="368"/>
      <c r="M522" s="369"/>
      <c r="O522" s="512"/>
      <c r="P522" s="512"/>
      <c r="Q522" s="368"/>
      <c r="R522" s="332"/>
      <c r="S522" s="332"/>
      <c r="T522" s="327"/>
      <c r="U522" s="327"/>
      <c r="V522" s="327"/>
      <c r="W522" s="327"/>
      <c r="X522" s="327"/>
      <c r="Y522" s="327"/>
      <c r="Z522" s="327"/>
      <c r="AA522" s="327"/>
      <c r="AB522" s="327"/>
      <c r="AC522" s="327"/>
      <c r="AD522" s="327"/>
      <c r="AE522" s="327"/>
      <c r="AF522" s="327"/>
      <c r="AG522" s="327"/>
      <c r="AH522" s="327"/>
      <c r="AI522" s="327"/>
      <c r="AJ522" s="327"/>
      <c r="AK522" s="327"/>
      <c r="AL522" s="327"/>
      <c r="AM522" s="327"/>
      <c r="AN522" s="327"/>
      <c r="AO522" s="327"/>
      <c r="AP522" s="327"/>
      <c r="AQ522" s="327"/>
      <c r="AR522" s="327"/>
      <c r="AS522" s="327"/>
      <c r="AT522" s="327"/>
      <c r="AU522" s="327"/>
      <c r="AV522" s="327"/>
      <c r="AW522" s="327"/>
      <c r="AX522" s="327"/>
      <c r="AY522" s="327"/>
      <c r="AZ522" s="327"/>
      <c r="BA522" s="327"/>
      <c r="BB522" s="327"/>
      <c r="BC522" s="327"/>
      <c r="BD522" s="327"/>
      <c r="BE522" s="327"/>
      <c r="BF522" s="327"/>
      <c r="BG522" s="327"/>
      <c r="BH522" s="327"/>
      <c r="BI522" s="327"/>
      <c r="BJ522" s="327"/>
      <c r="BK522" s="327"/>
      <c r="BL522" s="327"/>
      <c r="BM522" s="327"/>
      <c r="BN522" s="327"/>
      <c r="BO522" s="327"/>
      <c r="BP522" s="327"/>
      <c r="BQ522" s="327"/>
      <c r="BR522" s="327"/>
      <c r="BS522" s="327"/>
      <c r="BT522" s="327"/>
      <c r="BU522" s="327"/>
      <c r="BV522" s="327"/>
      <c r="BW522" s="327"/>
      <c r="BX522" s="327"/>
      <c r="BY522" s="327"/>
      <c r="BZ522" s="327"/>
      <c r="CA522" s="327"/>
      <c r="CB522" s="327"/>
      <c r="CC522" s="327"/>
      <c r="CD522" s="327"/>
      <c r="CE522" s="327"/>
      <c r="CF522" s="327"/>
      <c r="CG522" s="327"/>
      <c r="CH522" s="327"/>
      <c r="CI522" s="327"/>
      <c r="CJ522" s="327"/>
      <c r="CK522" s="327"/>
      <c r="CL522" s="327"/>
      <c r="CM522" s="327"/>
      <c r="CN522" s="327"/>
      <c r="CO522" s="327"/>
      <c r="CP522" s="327"/>
      <c r="CQ522" s="327"/>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DZ522" s="327"/>
      <c r="EA522" s="327"/>
      <c r="EB522" s="327"/>
      <c r="EC522" s="327"/>
      <c r="ED522" s="327"/>
      <c r="EE522" s="327"/>
      <c r="EF522" s="327"/>
      <c r="EG522" s="327"/>
      <c r="EH522" s="327"/>
      <c r="EI522" s="327"/>
      <c r="EJ522" s="327"/>
      <c r="EK522" s="327"/>
      <c r="EL522" s="327"/>
      <c r="EM522" s="327"/>
      <c r="EN522" s="327"/>
      <c r="EO522" s="327"/>
      <c r="EP522" s="327"/>
      <c r="EQ522" s="327"/>
      <c r="ER522" s="327"/>
    </row>
    <row r="523" spans="1:148" s="328" customFormat="1" x14ac:dyDescent="0.3">
      <c r="A523" s="332"/>
      <c r="F523" s="367"/>
      <c r="H523" s="332"/>
      <c r="I523" s="490"/>
      <c r="J523" s="490"/>
      <c r="K523" s="368"/>
      <c r="M523" s="369"/>
      <c r="O523" s="512"/>
      <c r="P523" s="512"/>
      <c r="Q523" s="368"/>
      <c r="R523" s="332"/>
      <c r="S523" s="332"/>
      <c r="T523" s="327"/>
      <c r="U523" s="327"/>
      <c r="V523" s="327"/>
      <c r="W523" s="327"/>
      <c r="X523" s="327"/>
      <c r="Y523" s="327"/>
      <c r="Z523" s="327"/>
      <c r="AA523" s="327"/>
      <c r="AB523" s="327"/>
      <c r="AC523" s="327"/>
      <c r="AD523" s="327"/>
      <c r="AE523" s="327"/>
      <c r="AF523" s="327"/>
      <c r="AG523" s="327"/>
      <c r="AH523" s="327"/>
      <c r="AI523" s="327"/>
      <c r="AJ523" s="327"/>
      <c r="AK523" s="327"/>
      <c r="AL523" s="327"/>
      <c r="AM523" s="327"/>
      <c r="AN523" s="327"/>
      <c r="AO523" s="327"/>
      <c r="AP523" s="327"/>
      <c r="AQ523" s="327"/>
      <c r="AR523" s="327"/>
      <c r="AS523" s="327"/>
      <c r="AT523" s="327"/>
      <c r="AU523" s="327"/>
      <c r="AV523" s="327"/>
      <c r="AW523" s="327"/>
      <c r="AX523" s="327"/>
      <c r="AY523" s="327"/>
      <c r="AZ523" s="327"/>
      <c r="BA523" s="327"/>
      <c r="BB523" s="327"/>
      <c r="BC523" s="327"/>
      <c r="BD523" s="327"/>
      <c r="BE523" s="327"/>
      <c r="BF523" s="327"/>
      <c r="BG523" s="327"/>
      <c r="BH523" s="327"/>
      <c r="BI523" s="327"/>
      <c r="BJ523" s="327"/>
      <c r="BK523" s="327"/>
      <c r="BL523" s="327"/>
      <c r="BM523" s="327"/>
      <c r="BN523" s="327"/>
      <c r="BO523" s="327"/>
      <c r="BP523" s="327"/>
      <c r="BQ523" s="327"/>
      <c r="BR523" s="327"/>
      <c r="BS523" s="327"/>
      <c r="BT523" s="327"/>
      <c r="BU523" s="327"/>
      <c r="BV523" s="327"/>
      <c r="BW523" s="327"/>
      <c r="BX523" s="327"/>
      <c r="BY523" s="327"/>
      <c r="BZ523" s="327"/>
      <c r="CA523" s="327"/>
      <c r="CB523" s="327"/>
      <c r="CC523" s="327"/>
      <c r="CD523" s="327"/>
      <c r="CE523" s="327"/>
      <c r="CF523" s="327"/>
      <c r="CG523" s="327"/>
      <c r="CH523" s="327"/>
      <c r="CI523" s="327"/>
      <c r="CJ523" s="327"/>
      <c r="CK523" s="327"/>
      <c r="CL523" s="327"/>
      <c r="CM523" s="327"/>
      <c r="CN523" s="327"/>
      <c r="CO523" s="327"/>
      <c r="CP523" s="327"/>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DZ523" s="327"/>
      <c r="EA523" s="327"/>
      <c r="EB523" s="327"/>
      <c r="EC523" s="327"/>
      <c r="ED523" s="327"/>
      <c r="EE523" s="327"/>
      <c r="EF523" s="327"/>
      <c r="EG523" s="327"/>
      <c r="EH523" s="327"/>
      <c r="EI523" s="327"/>
      <c r="EJ523" s="327"/>
      <c r="EK523" s="327"/>
      <c r="EL523" s="327"/>
      <c r="EM523" s="327"/>
      <c r="EN523" s="327"/>
      <c r="EO523" s="327"/>
      <c r="EP523" s="327"/>
      <c r="EQ523" s="327"/>
      <c r="ER523" s="327"/>
    </row>
    <row r="524" spans="1:148" s="328" customFormat="1" x14ac:dyDescent="0.3">
      <c r="A524" s="332"/>
      <c r="F524" s="367"/>
      <c r="H524" s="332"/>
      <c r="I524" s="490"/>
      <c r="J524" s="490"/>
      <c r="K524" s="368"/>
      <c r="M524" s="369"/>
      <c r="O524" s="512"/>
      <c r="P524" s="512"/>
      <c r="Q524" s="368"/>
      <c r="R524" s="332"/>
      <c r="S524" s="332"/>
      <c r="T524" s="327"/>
      <c r="U524" s="327"/>
      <c r="V524" s="327"/>
      <c r="W524" s="327"/>
      <c r="X524" s="327"/>
      <c r="Y524" s="327"/>
      <c r="Z524" s="327"/>
      <c r="AA524" s="327"/>
      <c r="AB524" s="327"/>
      <c r="AC524" s="327"/>
      <c r="AD524" s="327"/>
      <c r="AE524" s="327"/>
      <c r="AF524" s="327"/>
      <c r="AG524" s="327"/>
      <c r="AH524" s="327"/>
      <c r="AI524" s="327"/>
      <c r="AJ524" s="327"/>
      <c r="AK524" s="327"/>
      <c r="AL524" s="327"/>
      <c r="AM524" s="327"/>
      <c r="AN524" s="327"/>
      <c r="AO524" s="327"/>
      <c r="AP524" s="327"/>
      <c r="AQ524" s="327"/>
      <c r="AR524" s="327"/>
      <c r="AS524" s="327"/>
      <c r="AT524" s="327"/>
      <c r="AU524" s="327"/>
      <c r="AV524" s="327"/>
      <c r="AW524" s="327"/>
      <c r="AX524" s="327"/>
      <c r="AY524" s="327"/>
      <c r="AZ524" s="327"/>
      <c r="BA524" s="327"/>
      <c r="BB524" s="327"/>
      <c r="BC524" s="327"/>
      <c r="BD524" s="327"/>
      <c r="BE524" s="327"/>
      <c r="BF524" s="327"/>
      <c r="BG524" s="327"/>
      <c r="BH524" s="327"/>
      <c r="BI524" s="327"/>
      <c r="BJ524" s="327"/>
      <c r="BK524" s="327"/>
      <c r="BL524" s="327"/>
      <c r="BM524" s="327"/>
      <c r="BN524" s="327"/>
      <c r="BO524" s="327"/>
      <c r="BP524" s="327"/>
      <c r="BQ524" s="327"/>
      <c r="BR524" s="327"/>
      <c r="BS524" s="327"/>
      <c r="BT524" s="327"/>
      <c r="BU524" s="327"/>
      <c r="BV524" s="327"/>
      <c r="BW524" s="327"/>
      <c r="BX524" s="327"/>
      <c r="BY524" s="327"/>
      <c r="BZ524" s="327"/>
      <c r="CA524" s="327"/>
      <c r="CB524" s="327"/>
      <c r="CC524" s="327"/>
      <c r="CD524" s="327"/>
      <c r="CE524" s="327"/>
      <c r="CF524" s="327"/>
      <c r="CG524" s="327"/>
      <c r="CH524" s="327"/>
      <c r="CI524" s="327"/>
      <c r="CJ524" s="327"/>
      <c r="CK524" s="327"/>
      <c r="CL524" s="327"/>
      <c r="CM524" s="327"/>
      <c r="CN524" s="327"/>
      <c r="CO524" s="327"/>
      <c r="CP524" s="327"/>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DZ524" s="327"/>
      <c r="EA524" s="327"/>
      <c r="EB524" s="327"/>
      <c r="EC524" s="327"/>
      <c r="ED524" s="327"/>
      <c r="EE524" s="327"/>
      <c r="EF524" s="327"/>
      <c r="EG524" s="327"/>
      <c r="EH524" s="327"/>
      <c r="EI524" s="327"/>
      <c r="EJ524" s="327"/>
      <c r="EK524" s="327"/>
      <c r="EL524" s="327"/>
      <c r="EM524" s="327"/>
      <c r="EN524" s="327"/>
      <c r="EO524" s="327"/>
      <c r="EP524" s="327"/>
      <c r="EQ524" s="327"/>
      <c r="ER524" s="327"/>
    </row>
    <row r="525" spans="1:148" s="328" customFormat="1" x14ac:dyDescent="0.3">
      <c r="A525" s="332"/>
      <c r="F525" s="367"/>
      <c r="H525" s="332"/>
      <c r="I525" s="490"/>
      <c r="J525" s="490"/>
      <c r="K525" s="368"/>
      <c r="M525" s="369"/>
      <c r="O525" s="512"/>
      <c r="P525" s="512"/>
      <c r="Q525" s="368"/>
      <c r="R525" s="332"/>
      <c r="S525" s="332"/>
      <c r="T525" s="327"/>
      <c r="U525" s="327"/>
      <c r="V525" s="327"/>
      <c r="W525" s="327"/>
      <c r="X525" s="327"/>
      <c r="Y525" s="327"/>
      <c r="Z525" s="327"/>
      <c r="AA525" s="327"/>
      <c r="AB525" s="327"/>
      <c r="AC525" s="327"/>
      <c r="AD525" s="327"/>
      <c r="AE525" s="327"/>
      <c r="AF525" s="327"/>
      <c r="AG525" s="327"/>
      <c r="AH525" s="327"/>
      <c r="AI525" s="327"/>
      <c r="AJ525" s="327"/>
      <c r="AK525" s="327"/>
      <c r="AL525" s="327"/>
      <c r="AM525" s="327"/>
      <c r="AN525" s="327"/>
      <c r="AO525" s="327"/>
      <c r="AP525" s="327"/>
      <c r="AQ525" s="327"/>
      <c r="AR525" s="327"/>
      <c r="AS525" s="327"/>
      <c r="AT525" s="327"/>
      <c r="AU525" s="327"/>
      <c r="AV525" s="327"/>
      <c r="AW525" s="327"/>
      <c r="AX525" s="327"/>
      <c r="AY525" s="327"/>
      <c r="AZ525" s="327"/>
      <c r="BA525" s="327"/>
      <c r="BB525" s="327"/>
      <c r="BC525" s="327"/>
      <c r="BD525" s="327"/>
      <c r="BE525" s="327"/>
      <c r="BF525" s="327"/>
      <c r="BG525" s="327"/>
      <c r="BH525" s="327"/>
      <c r="BI525" s="327"/>
      <c r="BJ525" s="327"/>
      <c r="BK525" s="327"/>
      <c r="BL525" s="327"/>
      <c r="BM525" s="327"/>
      <c r="BN525" s="327"/>
      <c r="BO525" s="327"/>
      <c r="BP525" s="327"/>
      <c r="BQ525" s="327"/>
      <c r="BR525" s="327"/>
      <c r="BS525" s="327"/>
      <c r="BT525" s="327"/>
      <c r="BU525" s="327"/>
      <c r="BV525" s="327"/>
      <c r="BW525" s="327"/>
      <c r="BX525" s="327"/>
      <c r="BY525" s="327"/>
      <c r="BZ525" s="327"/>
      <c r="CA525" s="327"/>
      <c r="CB525" s="327"/>
      <c r="CC525" s="327"/>
      <c r="CD525" s="327"/>
      <c r="CE525" s="327"/>
      <c r="CF525" s="327"/>
      <c r="CG525" s="327"/>
      <c r="CH525" s="327"/>
      <c r="CI525" s="327"/>
      <c r="CJ525" s="327"/>
      <c r="CK525" s="327"/>
      <c r="CL525" s="327"/>
      <c r="CM525" s="327"/>
      <c r="CN525" s="327"/>
      <c r="CO525" s="327"/>
      <c r="CP525" s="327"/>
      <c r="CQ525" s="327"/>
      <c r="CR525" s="327"/>
      <c r="CS525" s="327"/>
      <c r="CT525" s="327"/>
      <c r="CU525" s="327"/>
      <c r="CV525" s="327"/>
      <c r="CW525" s="327"/>
      <c r="CX525" s="327"/>
      <c r="CY525" s="327"/>
      <c r="CZ525" s="327"/>
      <c r="DA525" s="327"/>
      <c r="DB525" s="327"/>
      <c r="DC525" s="327"/>
      <c r="DD525" s="327"/>
      <c r="DE525" s="327"/>
      <c r="DF525" s="327"/>
      <c r="DG525" s="327"/>
      <c r="DH525" s="327"/>
      <c r="DI525" s="327"/>
      <c r="DJ525" s="327"/>
      <c r="DK525" s="327"/>
      <c r="DL525" s="327"/>
      <c r="DM525" s="327"/>
      <c r="DN525" s="327"/>
      <c r="DO525" s="327"/>
      <c r="DP525" s="327"/>
      <c r="DQ525" s="327"/>
      <c r="DR525" s="327"/>
      <c r="DS525" s="327"/>
      <c r="DT525" s="327"/>
      <c r="DU525" s="327"/>
      <c r="DV525" s="327"/>
      <c r="DW525" s="327"/>
      <c r="DX525" s="327"/>
      <c r="DY525" s="327"/>
      <c r="DZ525" s="327"/>
      <c r="EA525" s="327"/>
      <c r="EB525" s="327"/>
      <c r="EC525" s="327"/>
      <c r="ED525" s="327"/>
      <c r="EE525" s="327"/>
      <c r="EF525" s="327"/>
      <c r="EG525" s="327"/>
      <c r="EH525" s="327"/>
      <c r="EI525" s="327"/>
      <c r="EJ525" s="327"/>
      <c r="EK525" s="327"/>
      <c r="EL525" s="327"/>
      <c r="EM525" s="327"/>
      <c r="EN525" s="327"/>
      <c r="EO525" s="327"/>
      <c r="EP525" s="327"/>
      <c r="EQ525" s="327"/>
      <c r="ER525" s="327"/>
    </row>
    <row r="526" spans="1:148" s="328" customFormat="1" x14ac:dyDescent="0.3">
      <c r="A526" s="332"/>
      <c r="F526" s="367"/>
      <c r="H526" s="332"/>
      <c r="I526" s="490"/>
      <c r="J526" s="490"/>
      <c r="K526" s="368"/>
      <c r="M526" s="369"/>
      <c r="O526" s="512"/>
      <c r="P526" s="512"/>
      <c r="Q526" s="368"/>
      <c r="R526" s="332"/>
      <c r="S526" s="332"/>
      <c r="T526" s="327"/>
      <c r="U526" s="327"/>
      <c r="V526" s="327"/>
      <c r="W526" s="327"/>
      <c r="X526" s="327"/>
      <c r="Y526" s="327"/>
      <c r="Z526" s="327"/>
      <c r="AA526" s="327"/>
      <c r="AB526" s="327"/>
      <c r="AC526" s="327"/>
      <c r="AD526" s="327"/>
      <c r="AE526" s="327"/>
      <c r="AF526" s="327"/>
      <c r="AG526" s="327"/>
      <c r="AH526" s="327"/>
      <c r="AI526" s="327"/>
      <c r="AJ526" s="327"/>
      <c r="AK526" s="327"/>
      <c r="AL526" s="327"/>
      <c r="AM526" s="327"/>
      <c r="AN526" s="327"/>
      <c r="AO526" s="327"/>
      <c r="AP526" s="327"/>
      <c r="AQ526" s="327"/>
      <c r="AR526" s="327"/>
      <c r="AS526" s="327"/>
      <c r="AT526" s="327"/>
      <c r="AU526" s="327"/>
      <c r="AV526" s="327"/>
      <c r="AW526" s="327"/>
      <c r="AX526" s="327"/>
      <c r="AY526" s="327"/>
      <c r="AZ526" s="327"/>
      <c r="BA526" s="327"/>
      <c r="BB526" s="327"/>
      <c r="BC526" s="327"/>
      <c r="BD526" s="327"/>
      <c r="BE526" s="327"/>
      <c r="BF526" s="327"/>
      <c r="BG526" s="327"/>
      <c r="BH526" s="327"/>
      <c r="BI526" s="327"/>
      <c r="BJ526" s="327"/>
      <c r="BK526" s="327"/>
      <c r="BL526" s="327"/>
      <c r="BM526" s="327"/>
      <c r="BN526" s="327"/>
      <c r="BO526" s="327"/>
      <c r="BP526" s="327"/>
      <c r="BQ526" s="327"/>
      <c r="BR526" s="327"/>
      <c r="BS526" s="327"/>
      <c r="BT526" s="327"/>
      <c r="BU526" s="327"/>
      <c r="BV526" s="327"/>
      <c r="BW526" s="327"/>
      <c r="BX526" s="327"/>
      <c r="BY526" s="327"/>
      <c r="BZ526" s="327"/>
      <c r="CA526" s="327"/>
      <c r="CB526" s="327"/>
      <c r="CC526" s="327"/>
      <c r="CD526" s="327"/>
      <c r="CE526" s="327"/>
      <c r="CF526" s="327"/>
      <c r="CG526" s="327"/>
      <c r="CH526" s="327"/>
      <c r="CI526" s="327"/>
      <c r="CJ526" s="327"/>
      <c r="CK526" s="327"/>
      <c r="CL526" s="327"/>
      <c r="CM526" s="327"/>
      <c r="CN526" s="327"/>
      <c r="CO526" s="327"/>
      <c r="CP526" s="327"/>
      <c r="CQ526" s="327"/>
      <c r="CR526" s="327"/>
      <c r="CS526" s="327"/>
      <c r="CT526" s="327"/>
      <c r="CU526" s="327"/>
      <c r="CV526" s="327"/>
      <c r="CW526" s="327"/>
      <c r="CX526" s="327"/>
      <c r="CY526" s="327"/>
      <c r="CZ526" s="327"/>
      <c r="DA526" s="327"/>
      <c r="DB526" s="327"/>
      <c r="DC526" s="327"/>
      <c r="DD526" s="327"/>
      <c r="DE526" s="327"/>
      <c r="DF526" s="327"/>
      <c r="DG526" s="327"/>
      <c r="DH526" s="327"/>
      <c r="DI526" s="327"/>
      <c r="DJ526" s="327"/>
      <c r="DK526" s="327"/>
      <c r="DL526" s="327"/>
      <c r="DM526" s="327"/>
      <c r="DN526" s="327"/>
      <c r="DO526" s="327"/>
      <c r="DP526" s="327"/>
      <c r="DQ526" s="327"/>
      <c r="DR526" s="327"/>
      <c r="DS526" s="327"/>
      <c r="DT526" s="327"/>
      <c r="DU526" s="327"/>
      <c r="DV526" s="327"/>
      <c r="DW526" s="327"/>
      <c r="DX526" s="327"/>
      <c r="DY526" s="327"/>
      <c r="DZ526" s="327"/>
      <c r="EA526" s="327"/>
      <c r="EB526" s="327"/>
      <c r="EC526" s="327"/>
      <c r="ED526" s="327"/>
      <c r="EE526" s="327"/>
      <c r="EF526" s="327"/>
      <c r="EG526" s="327"/>
      <c r="EH526" s="327"/>
      <c r="EI526" s="327"/>
      <c r="EJ526" s="327"/>
      <c r="EK526" s="327"/>
      <c r="EL526" s="327"/>
      <c r="EM526" s="327"/>
      <c r="EN526" s="327"/>
      <c r="EO526" s="327"/>
      <c r="EP526" s="327"/>
      <c r="EQ526" s="327"/>
      <c r="ER526" s="327"/>
    </row>
    <row r="527" spans="1:148" s="328" customFormat="1" x14ac:dyDescent="0.3">
      <c r="A527" s="332"/>
      <c r="F527" s="367"/>
      <c r="H527" s="332"/>
      <c r="I527" s="490"/>
      <c r="J527" s="490"/>
      <c r="K527" s="368"/>
      <c r="M527" s="369"/>
      <c r="O527" s="512"/>
      <c r="P527" s="512"/>
      <c r="Q527" s="368"/>
      <c r="R527" s="332"/>
      <c r="S527" s="332"/>
      <c r="T527" s="327"/>
      <c r="U527" s="327"/>
      <c r="V527" s="327"/>
      <c r="W527" s="327"/>
      <c r="X527" s="327"/>
      <c r="Y527" s="327"/>
      <c r="Z527" s="327"/>
      <c r="AA527" s="327"/>
      <c r="AB527" s="327"/>
      <c r="AC527" s="327"/>
      <c r="AD527" s="327"/>
      <c r="AE527" s="327"/>
      <c r="AF527" s="327"/>
      <c r="AG527" s="327"/>
      <c r="AH527" s="327"/>
      <c r="AI527" s="327"/>
      <c r="AJ527" s="327"/>
      <c r="AK527" s="327"/>
      <c r="AL527" s="327"/>
      <c r="AM527" s="327"/>
      <c r="AN527" s="327"/>
      <c r="AO527" s="327"/>
      <c r="AP527" s="327"/>
      <c r="AQ527" s="327"/>
      <c r="AR527" s="327"/>
      <c r="AS527" s="327"/>
      <c r="AT527" s="327"/>
      <c r="AU527" s="327"/>
      <c r="AV527" s="327"/>
      <c r="AW527" s="327"/>
      <c r="AX527" s="327"/>
      <c r="AY527" s="327"/>
      <c r="AZ527" s="327"/>
      <c r="BA527" s="327"/>
      <c r="BB527" s="327"/>
      <c r="BC527" s="327"/>
      <c r="BD527" s="327"/>
      <c r="BE527" s="327"/>
      <c r="BF527" s="327"/>
      <c r="BG527" s="327"/>
      <c r="BH527" s="327"/>
      <c r="BI527" s="327"/>
      <c r="BJ527" s="327"/>
      <c r="BK527" s="327"/>
      <c r="BL527" s="327"/>
      <c r="BM527" s="327"/>
      <c r="BN527" s="327"/>
      <c r="BO527" s="327"/>
      <c r="BP527" s="327"/>
      <c r="BQ527" s="327"/>
      <c r="BR527" s="327"/>
      <c r="BS527" s="327"/>
      <c r="BT527" s="327"/>
      <c r="BU527" s="327"/>
      <c r="BV527" s="327"/>
      <c r="BW527" s="327"/>
      <c r="BX527" s="327"/>
      <c r="BY527" s="327"/>
      <c r="BZ527" s="327"/>
      <c r="CA527" s="327"/>
      <c r="CB527" s="327"/>
      <c r="CC527" s="327"/>
      <c r="CD527" s="327"/>
      <c r="CE527" s="327"/>
      <c r="CF527" s="327"/>
      <c r="CG527" s="327"/>
      <c r="CH527" s="327"/>
      <c r="CI527" s="327"/>
      <c r="CJ527" s="327"/>
      <c r="CK527" s="327"/>
      <c r="CL527" s="327"/>
      <c r="CM527" s="327"/>
      <c r="CN527" s="327"/>
      <c r="CO527" s="327"/>
      <c r="CP527" s="327"/>
      <c r="CQ527" s="327"/>
      <c r="CR527" s="327"/>
      <c r="CS527" s="327"/>
      <c r="CT527" s="327"/>
      <c r="CU527" s="327"/>
      <c r="CV527" s="327"/>
      <c r="CW527" s="327"/>
      <c r="CX527" s="327"/>
      <c r="CY527" s="327"/>
      <c r="CZ527" s="327"/>
      <c r="DA527" s="327"/>
      <c r="DB527" s="327"/>
      <c r="DC527" s="327"/>
      <c r="DD527" s="327"/>
      <c r="DE527" s="327"/>
      <c r="DF527" s="327"/>
      <c r="DG527" s="327"/>
      <c r="DH527" s="327"/>
      <c r="DI527" s="327"/>
      <c r="DJ527" s="327"/>
      <c r="DK527" s="327"/>
      <c r="DL527" s="327"/>
      <c r="DM527" s="327"/>
      <c r="DN527" s="327"/>
      <c r="DO527" s="327"/>
      <c r="DP527" s="327"/>
      <c r="DQ527" s="327"/>
      <c r="DR527" s="327"/>
      <c r="DS527" s="327"/>
      <c r="DT527" s="327"/>
      <c r="DU527" s="327"/>
      <c r="DV527" s="327"/>
      <c r="DW527" s="327"/>
      <c r="DX527" s="327"/>
      <c r="DY527" s="327"/>
      <c r="DZ527" s="327"/>
      <c r="EA527" s="327"/>
      <c r="EB527" s="327"/>
      <c r="EC527" s="327"/>
      <c r="ED527" s="327"/>
      <c r="EE527" s="327"/>
      <c r="EF527" s="327"/>
      <c r="EG527" s="327"/>
      <c r="EH527" s="327"/>
      <c r="EI527" s="327"/>
      <c r="EJ527" s="327"/>
      <c r="EK527" s="327"/>
      <c r="EL527" s="327"/>
      <c r="EM527" s="327"/>
      <c r="EN527" s="327"/>
      <c r="EO527" s="327"/>
      <c r="EP527" s="327"/>
      <c r="EQ527" s="327"/>
      <c r="ER527" s="327"/>
    </row>
    <row r="528" spans="1:148" s="328" customFormat="1" x14ac:dyDescent="0.3">
      <c r="A528" s="332"/>
      <c r="F528" s="367"/>
      <c r="H528" s="332"/>
      <c r="I528" s="490"/>
      <c r="J528" s="490"/>
      <c r="K528" s="368"/>
      <c r="M528" s="369"/>
      <c r="O528" s="512"/>
      <c r="P528" s="512"/>
      <c r="Q528" s="368"/>
      <c r="R528" s="332"/>
      <c r="S528" s="332"/>
      <c r="T528" s="327"/>
      <c r="U528" s="327"/>
      <c r="V528" s="327"/>
      <c r="W528" s="327"/>
      <c r="X528" s="327"/>
      <c r="Y528" s="327"/>
      <c r="Z528" s="327"/>
      <c r="AA528" s="327"/>
      <c r="AB528" s="327"/>
      <c r="AC528" s="327"/>
      <c r="AD528" s="327"/>
      <c r="AE528" s="327"/>
      <c r="AF528" s="327"/>
      <c r="AG528" s="327"/>
      <c r="AH528" s="327"/>
      <c r="AI528" s="327"/>
      <c r="AJ528" s="327"/>
      <c r="AK528" s="327"/>
      <c r="AL528" s="327"/>
      <c r="AM528" s="327"/>
      <c r="AN528" s="327"/>
      <c r="AO528" s="327"/>
      <c r="AP528" s="327"/>
      <c r="AQ528" s="327"/>
      <c r="AR528" s="327"/>
      <c r="AS528" s="327"/>
      <c r="AT528" s="327"/>
      <c r="AU528" s="327"/>
      <c r="AV528" s="327"/>
      <c r="AW528" s="327"/>
      <c r="AX528" s="327"/>
      <c r="AY528" s="327"/>
      <c r="AZ528" s="327"/>
      <c r="BA528" s="327"/>
      <c r="BB528" s="327"/>
      <c r="BC528" s="327"/>
      <c r="BD528" s="327"/>
      <c r="BE528" s="327"/>
      <c r="BF528" s="327"/>
      <c r="BG528" s="327"/>
      <c r="BH528" s="327"/>
      <c r="BI528" s="327"/>
      <c r="BJ528" s="327"/>
      <c r="BK528" s="327"/>
      <c r="BL528" s="327"/>
      <c r="BM528" s="327"/>
      <c r="BN528" s="327"/>
      <c r="BO528" s="327"/>
      <c r="BP528" s="327"/>
      <c r="BQ528" s="327"/>
      <c r="BR528" s="327"/>
      <c r="BS528" s="327"/>
      <c r="BT528" s="327"/>
      <c r="BU528" s="327"/>
      <c r="BV528" s="327"/>
      <c r="BW528" s="327"/>
      <c r="BX528" s="327"/>
      <c r="BY528" s="327"/>
      <c r="BZ528" s="327"/>
      <c r="CA528" s="327"/>
      <c r="CB528" s="327"/>
      <c r="CC528" s="327"/>
      <c r="CD528" s="327"/>
      <c r="CE528" s="327"/>
      <c r="CF528" s="327"/>
      <c r="CG528" s="327"/>
      <c r="CH528" s="327"/>
      <c r="CI528" s="327"/>
      <c r="CJ528" s="327"/>
      <c r="CK528" s="327"/>
      <c r="CL528" s="327"/>
      <c r="CM528" s="327"/>
      <c r="CN528" s="327"/>
      <c r="CO528" s="327"/>
      <c r="CP528" s="327"/>
      <c r="CQ528" s="327"/>
      <c r="CR528" s="327"/>
      <c r="CS528" s="327"/>
      <c r="CT528" s="327"/>
      <c r="CU528" s="327"/>
      <c r="CV528" s="327"/>
      <c r="CW528" s="327"/>
      <c r="CX528" s="327"/>
      <c r="CY528" s="327"/>
      <c r="CZ528" s="327"/>
      <c r="DA528" s="327"/>
      <c r="DB528" s="327"/>
      <c r="DC528" s="327"/>
      <c r="DD528" s="327"/>
      <c r="DE528" s="327"/>
      <c r="DF528" s="327"/>
      <c r="DG528" s="327"/>
      <c r="DH528" s="327"/>
      <c r="DI528" s="327"/>
      <c r="DJ528" s="327"/>
      <c r="DK528" s="327"/>
      <c r="DL528" s="327"/>
      <c r="DM528" s="327"/>
      <c r="DN528" s="327"/>
      <c r="DO528" s="327"/>
      <c r="DP528" s="327"/>
      <c r="DQ528" s="327"/>
      <c r="DR528" s="327"/>
      <c r="DS528" s="327"/>
      <c r="DT528" s="327"/>
      <c r="DU528" s="327"/>
      <c r="DV528" s="327"/>
      <c r="DW528" s="327"/>
      <c r="DX528" s="327"/>
      <c r="DY528" s="327"/>
      <c r="DZ528" s="327"/>
      <c r="EA528" s="327"/>
      <c r="EB528" s="327"/>
      <c r="EC528" s="327"/>
      <c r="ED528" s="327"/>
      <c r="EE528" s="327"/>
      <c r="EF528" s="327"/>
      <c r="EG528" s="327"/>
      <c r="EH528" s="327"/>
      <c r="EI528" s="327"/>
      <c r="EJ528" s="327"/>
      <c r="EK528" s="327"/>
      <c r="EL528" s="327"/>
      <c r="EM528" s="327"/>
      <c r="EN528" s="327"/>
      <c r="EO528" s="327"/>
      <c r="EP528" s="327"/>
      <c r="EQ528" s="327"/>
      <c r="ER528" s="327"/>
    </row>
    <row r="529" spans="1:148" s="328" customFormat="1" x14ac:dyDescent="0.3">
      <c r="A529" s="332"/>
      <c r="F529" s="367"/>
      <c r="H529" s="332"/>
      <c r="I529" s="490"/>
      <c r="J529" s="490"/>
      <c r="K529" s="368"/>
      <c r="M529" s="369"/>
      <c r="O529" s="512"/>
      <c r="P529" s="512"/>
      <c r="Q529" s="368"/>
      <c r="R529" s="332"/>
      <c r="S529" s="332"/>
      <c r="T529" s="327"/>
      <c r="U529" s="327"/>
      <c r="V529" s="327"/>
      <c r="W529" s="327"/>
      <c r="X529" s="327"/>
      <c r="Y529" s="327"/>
      <c r="Z529" s="327"/>
      <c r="AA529" s="327"/>
      <c r="AB529" s="327"/>
      <c r="AC529" s="327"/>
      <c r="AD529" s="327"/>
      <c r="AE529" s="327"/>
      <c r="AF529" s="327"/>
      <c r="AG529" s="327"/>
      <c r="AH529" s="327"/>
      <c r="AI529" s="327"/>
      <c r="AJ529" s="327"/>
      <c r="AK529" s="327"/>
      <c r="AL529" s="327"/>
      <c r="AM529" s="327"/>
      <c r="AN529" s="327"/>
      <c r="AO529" s="327"/>
      <c r="AP529" s="327"/>
      <c r="AQ529" s="327"/>
      <c r="AR529" s="327"/>
      <c r="AS529" s="327"/>
      <c r="AT529" s="327"/>
      <c r="AU529" s="327"/>
      <c r="AV529" s="327"/>
      <c r="AW529" s="327"/>
      <c r="AX529" s="327"/>
      <c r="AY529" s="327"/>
      <c r="AZ529" s="327"/>
      <c r="BA529" s="327"/>
      <c r="BB529" s="327"/>
      <c r="BC529" s="327"/>
      <c r="BD529" s="327"/>
      <c r="BE529" s="327"/>
      <c r="BF529" s="327"/>
      <c r="BG529" s="327"/>
      <c r="BH529" s="327"/>
      <c r="BI529" s="327"/>
      <c r="BJ529" s="327"/>
      <c r="BK529" s="327"/>
      <c r="BL529" s="327"/>
      <c r="BM529" s="327"/>
      <c r="BN529" s="327"/>
      <c r="BO529" s="327"/>
      <c r="BP529" s="327"/>
      <c r="BQ529" s="327"/>
      <c r="BR529" s="327"/>
      <c r="BS529" s="327"/>
      <c r="BT529" s="327"/>
      <c r="BU529" s="327"/>
      <c r="BV529" s="327"/>
      <c r="BW529" s="327"/>
      <c r="BX529" s="327"/>
      <c r="BY529" s="327"/>
      <c r="BZ529" s="327"/>
      <c r="CA529" s="327"/>
      <c r="CB529" s="327"/>
      <c r="CC529" s="327"/>
      <c r="CD529" s="327"/>
      <c r="CE529" s="327"/>
      <c r="CF529" s="327"/>
      <c r="CG529" s="327"/>
      <c r="CH529" s="327"/>
      <c r="CI529" s="327"/>
      <c r="CJ529" s="327"/>
      <c r="CK529" s="327"/>
      <c r="CL529" s="327"/>
      <c r="CM529" s="327"/>
      <c r="CN529" s="327"/>
      <c r="CO529" s="327"/>
      <c r="CP529" s="327"/>
      <c r="CQ529" s="327"/>
      <c r="CR529" s="327"/>
      <c r="CS529" s="327"/>
      <c r="CT529" s="327"/>
      <c r="CU529" s="327"/>
      <c r="CV529" s="327"/>
      <c r="CW529" s="327"/>
      <c r="CX529" s="327"/>
      <c r="CY529" s="327"/>
      <c r="CZ529" s="327"/>
      <c r="DA529" s="327"/>
      <c r="DB529" s="327"/>
      <c r="DC529" s="327"/>
      <c r="DD529" s="327"/>
      <c r="DE529" s="327"/>
      <c r="DF529" s="327"/>
      <c r="DG529" s="327"/>
      <c r="DH529" s="327"/>
      <c r="DI529" s="327"/>
      <c r="DJ529" s="327"/>
      <c r="DK529" s="327"/>
      <c r="DL529" s="327"/>
      <c r="DM529" s="327"/>
      <c r="DN529" s="327"/>
      <c r="DO529" s="327"/>
      <c r="DP529" s="327"/>
      <c r="DQ529" s="327"/>
      <c r="DR529" s="327"/>
      <c r="DS529" s="327"/>
      <c r="DT529" s="327"/>
      <c r="DU529" s="327"/>
      <c r="DV529" s="327"/>
      <c r="DW529" s="327"/>
      <c r="DX529" s="327"/>
      <c r="DY529" s="327"/>
      <c r="DZ529" s="327"/>
      <c r="EA529" s="327"/>
      <c r="EB529" s="327"/>
      <c r="EC529" s="327"/>
      <c r="ED529" s="327"/>
      <c r="EE529" s="327"/>
      <c r="EF529" s="327"/>
      <c r="EG529" s="327"/>
      <c r="EH529" s="327"/>
      <c r="EI529" s="327"/>
      <c r="EJ529" s="327"/>
      <c r="EK529" s="327"/>
      <c r="EL529" s="327"/>
      <c r="EM529" s="327"/>
      <c r="EN529" s="327"/>
      <c r="EO529" s="327"/>
      <c r="EP529" s="327"/>
      <c r="EQ529" s="327"/>
      <c r="ER529" s="327"/>
    </row>
    <row r="530" spans="1:148" s="328" customFormat="1" x14ac:dyDescent="0.3">
      <c r="A530" s="332"/>
      <c r="F530" s="367"/>
      <c r="H530" s="332"/>
      <c r="I530" s="490"/>
      <c r="J530" s="490"/>
      <c r="K530" s="368"/>
      <c r="M530" s="369"/>
      <c r="O530" s="512"/>
      <c r="P530" s="512"/>
      <c r="Q530" s="368"/>
      <c r="R530" s="332"/>
      <c r="S530" s="332"/>
      <c r="T530" s="327"/>
      <c r="U530" s="327"/>
      <c r="V530" s="327"/>
      <c r="W530" s="327"/>
      <c r="X530" s="327"/>
      <c r="Y530" s="327"/>
      <c r="Z530" s="327"/>
      <c r="AA530" s="327"/>
      <c r="AB530" s="327"/>
      <c r="AC530" s="327"/>
      <c r="AD530" s="327"/>
      <c r="AE530" s="327"/>
      <c r="AF530" s="327"/>
      <c r="AG530" s="327"/>
      <c r="AH530" s="327"/>
      <c r="AI530" s="327"/>
      <c r="AJ530" s="327"/>
      <c r="AK530" s="327"/>
      <c r="AL530" s="327"/>
      <c r="AM530" s="327"/>
      <c r="AN530" s="327"/>
      <c r="AO530" s="327"/>
      <c r="AP530" s="327"/>
      <c r="AQ530" s="327"/>
      <c r="AR530" s="327"/>
      <c r="AS530" s="327"/>
      <c r="AT530" s="327"/>
      <c r="AU530" s="327"/>
      <c r="AV530" s="327"/>
      <c r="AW530" s="327"/>
      <c r="AX530" s="327"/>
      <c r="AY530" s="327"/>
      <c r="AZ530" s="327"/>
      <c r="BA530" s="327"/>
      <c r="BB530" s="327"/>
      <c r="BC530" s="327"/>
      <c r="BD530" s="327"/>
      <c r="BE530" s="327"/>
      <c r="BF530" s="327"/>
      <c r="BG530" s="327"/>
      <c r="BH530" s="327"/>
      <c r="BI530" s="327"/>
      <c r="BJ530" s="327"/>
      <c r="BK530" s="327"/>
      <c r="BL530" s="327"/>
      <c r="BM530" s="327"/>
      <c r="BN530" s="327"/>
      <c r="BO530" s="327"/>
      <c r="BP530" s="327"/>
      <c r="BQ530" s="327"/>
      <c r="BR530" s="327"/>
      <c r="BS530" s="327"/>
      <c r="BT530" s="327"/>
      <c r="BU530" s="327"/>
      <c r="BV530" s="327"/>
      <c r="BW530" s="327"/>
      <c r="BX530" s="327"/>
      <c r="BY530" s="327"/>
      <c r="BZ530" s="327"/>
      <c r="CA530" s="327"/>
      <c r="CB530" s="327"/>
      <c r="CC530" s="327"/>
      <c r="CD530" s="327"/>
      <c r="CE530" s="327"/>
      <c r="CF530" s="327"/>
      <c r="CG530" s="327"/>
      <c r="CH530" s="327"/>
      <c r="CI530" s="327"/>
      <c r="CJ530" s="327"/>
      <c r="CK530" s="327"/>
      <c r="CL530" s="327"/>
      <c r="CM530" s="327"/>
      <c r="CN530" s="327"/>
      <c r="CO530" s="327"/>
      <c r="CP530" s="327"/>
      <c r="CQ530" s="327"/>
      <c r="CR530" s="327"/>
      <c r="CS530" s="327"/>
      <c r="CT530" s="327"/>
      <c r="CU530" s="327"/>
      <c r="CV530" s="327"/>
      <c r="CW530" s="327"/>
      <c r="CX530" s="327"/>
      <c r="CY530" s="327"/>
      <c r="CZ530" s="327"/>
      <c r="DA530" s="327"/>
      <c r="DB530" s="327"/>
      <c r="DC530" s="327"/>
      <c r="DD530" s="327"/>
      <c r="DE530" s="327"/>
      <c r="DF530" s="327"/>
      <c r="DG530" s="327"/>
      <c r="DH530" s="327"/>
      <c r="DI530" s="327"/>
      <c r="DJ530" s="327"/>
      <c r="DK530" s="327"/>
      <c r="DL530" s="327"/>
      <c r="DM530" s="327"/>
      <c r="DN530" s="327"/>
      <c r="DO530" s="327"/>
      <c r="DP530" s="327"/>
      <c r="DQ530" s="327"/>
      <c r="DR530" s="327"/>
      <c r="DS530" s="327"/>
      <c r="DT530" s="327"/>
      <c r="DU530" s="327"/>
      <c r="DV530" s="327"/>
      <c r="DW530" s="327"/>
      <c r="DX530" s="327"/>
      <c r="DY530" s="327"/>
      <c r="DZ530" s="327"/>
      <c r="EA530" s="327"/>
      <c r="EB530" s="327"/>
      <c r="EC530" s="327"/>
      <c r="ED530" s="327"/>
      <c r="EE530" s="327"/>
      <c r="EF530" s="327"/>
      <c r="EG530" s="327"/>
      <c r="EH530" s="327"/>
      <c r="EI530" s="327"/>
      <c r="EJ530" s="327"/>
      <c r="EK530" s="327"/>
      <c r="EL530" s="327"/>
      <c r="EM530" s="327"/>
      <c r="EN530" s="327"/>
      <c r="EO530" s="327"/>
      <c r="EP530" s="327"/>
      <c r="EQ530" s="327"/>
      <c r="ER530" s="327"/>
    </row>
    <row r="531" spans="1:148" s="328" customFormat="1" x14ac:dyDescent="0.3">
      <c r="A531" s="332"/>
      <c r="F531" s="367"/>
      <c r="H531" s="332"/>
      <c r="I531" s="490"/>
      <c r="J531" s="490"/>
      <c r="K531" s="368"/>
      <c r="M531" s="369"/>
      <c r="O531" s="512"/>
      <c r="P531" s="512"/>
      <c r="Q531" s="368"/>
      <c r="R531" s="332"/>
      <c r="S531" s="332"/>
      <c r="T531" s="327"/>
      <c r="U531" s="327"/>
      <c r="V531" s="327"/>
      <c r="W531" s="327"/>
      <c r="X531" s="327"/>
      <c r="Y531" s="327"/>
      <c r="Z531" s="327"/>
      <c r="AA531" s="327"/>
      <c r="AB531" s="327"/>
      <c r="AC531" s="327"/>
      <c r="AD531" s="327"/>
      <c r="AE531" s="327"/>
      <c r="AF531" s="327"/>
      <c r="AG531" s="327"/>
      <c r="AH531" s="327"/>
      <c r="AI531" s="327"/>
      <c r="AJ531" s="327"/>
      <c r="AK531" s="327"/>
      <c r="AL531" s="327"/>
      <c r="AM531" s="327"/>
      <c r="AN531" s="327"/>
      <c r="AO531" s="327"/>
      <c r="AP531" s="327"/>
      <c r="AQ531" s="327"/>
      <c r="AR531" s="327"/>
      <c r="AS531" s="327"/>
      <c r="AT531" s="327"/>
      <c r="AU531" s="327"/>
      <c r="AV531" s="327"/>
      <c r="AW531" s="327"/>
      <c r="AX531" s="327"/>
      <c r="AY531" s="327"/>
      <c r="AZ531" s="327"/>
      <c r="BA531" s="327"/>
      <c r="BB531" s="327"/>
      <c r="BC531" s="327"/>
      <c r="BD531" s="327"/>
      <c r="BE531" s="327"/>
      <c r="BF531" s="327"/>
      <c r="BG531" s="327"/>
      <c r="BH531" s="327"/>
      <c r="BI531" s="327"/>
      <c r="BJ531" s="327"/>
      <c r="BK531" s="327"/>
      <c r="BL531" s="327"/>
      <c r="BM531" s="327"/>
      <c r="BN531" s="327"/>
      <c r="BO531" s="327"/>
      <c r="BP531" s="327"/>
      <c r="BQ531" s="327"/>
      <c r="BR531" s="327"/>
      <c r="BS531" s="327"/>
      <c r="BT531" s="327"/>
      <c r="BU531" s="327"/>
      <c r="BV531" s="327"/>
      <c r="BW531" s="327"/>
      <c r="BX531" s="327"/>
      <c r="BY531" s="327"/>
      <c r="BZ531" s="327"/>
      <c r="CA531" s="327"/>
      <c r="CB531" s="327"/>
      <c r="CC531" s="327"/>
      <c r="CD531" s="327"/>
      <c r="CE531" s="327"/>
      <c r="CF531" s="327"/>
      <c r="CG531" s="327"/>
      <c r="CH531" s="327"/>
      <c r="CI531" s="327"/>
      <c r="CJ531" s="327"/>
      <c r="CK531" s="327"/>
      <c r="CL531" s="327"/>
      <c r="CM531" s="327"/>
      <c r="CN531" s="327"/>
      <c r="CO531" s="327"/>
      <c r="CP531" s="327"/>
      <c r="CQ531" s="327"/>
      <c r="CR531" s="327"/>
      <c r="CS531" s="327"/>
      <c r="CT531" s="327"/>
      <c r="CU531" s="327"/>
      <c r="CV531" s="327"/>
      <c r="CW531" s="327"/>
      <c r="CX531" s="327"/>
      <c r="CY531" s="327"/>
      <c r="CZ531" s="327"/>
      <c r="DA531" s="327"/>
      <c r="DB531" s="327"/>
      <c r="DC531" s="327"/>
      <c r="DD531" s="327"/>
      <c r="DE531" s="327"/>
      <c r="DF531" s="327"/>
      <c r="DG531" s="327"/>
      <c r="DH531" s="327"/>
      <c r="DI531" s="327"/>
      <c r="DJ531" s="327"/>
      <c r="DK531" s="327"/>
      <c r="DL531" s="327"/>
      <c r="DM531" s="327"/>
      <c r="DN531" s="327"/>
      <c r="DO531" s="327"/>
      <c r="DP531" s="327"/>
      <c r="DQ531" s="327"/>
      <c r="DR531" s="327"/>
      <c r="DS531" s="327"/>
      <c r="DT531" s="327"/>
      <c r="DU531" s="327"/>
      <c r="DV531" s="327"/>
      <c r="DW531" s="327"/>
      <c r="DX531" s="327"/>
      <c r="DY531" s="327"/>
      <c r="DZ531" s="327"/>
      <c r="EA531" s="327"/>
      <c r="EB531" s="327"/>
      <c r="EC531" s="327"/>
      <c r="ED531" s="327"/>
      <c r="EE531" s="327"/>
      <c r="EF531" s="327"/>
      <c r="EG531" s="327"/>
      <c r="EH531" s="327"/>
      <c r="EI531" s="327"/>
      <c r="EJ531" s="327"/>
      <c r="EK531" s="327"/>
      <c r="EL531" s="327"/>
      <c r="EM531" s="327"/>
      <c r="EN531" s="327"/>
      <c r="EO531" s="327"/>
      <c r="EP531" s="327"/>
      <c r="EQ531" s="327"/>
      <c r="ER531" s="327"/>
    </row>
    <row r="532" spans="1:148" s="328" customFormat="1" x14ac:dyDescent="0.3">
      <c r="A532" s="332"/>
      <c r="F532" s="367"/>
      <c r="H532" s="332"/>
      <c r="I532" s="490"/>
      <c r="J532" s="490"/>
      <c r="K532" s="368"/>
      <c r="M532" s="369"/>
      <c r="O532" s="512"/>
      <c r="P532" s="512"/>
      <c r="Q532" s="368"/>
      <c r="R532" s="332"/>
      <c r="S532" s="332"/>
      <c r="T532" s="327"/>
      <c r="U532" s="327"/>
      <c r="V532" s="327"/>
      <c r="W532" s="327"/>
      <c r="X532" s="327"/>
      <c r="Y532" s="327"/>
      <c r="Z532" s="327"/>
      <c r="AA532" s="327"/>
      <c r="AB532" s="327"/>
      <c r="AC532" s="327"/>
      <c r="AD532" s="327"/>
      <c r="AE532" s="327"/>
      <c r="AF532" s="327"/>
      <c r="AG532" s="327"/>
      <c r="AH532" s="327"/>
      <c r="AI532" s="327"/>
      <c r="AJ532" s="327"/>
      <c r="AK532" s="327"/>
      <c r="AL532" s="327"/>
      <c r="AM532" s="327"/>
      <c r="AN532" s="327"/>
      <c r="AO532" s="327"/>
      <c r="AP532" s="327"/>
      <c r="AQ532" s="327"/>
      <c r="AR532" s="327"/>
      <c r="AS532" s="327"/>
      <c r="AT532" s="327"/>
      <c r="AU532" s="327"/>
      <c r="AV532" s="327"/>
      <c r="AW532" s="327"/>
      <c r="AX532" s="327"/>
      <c r="AY532" s="327"/>
      <c r="AZ532" s="327"/>
      <c r="BA532" s="327"/>
      <c r="BB532" s="327"/>
      <c r="BC532" s="327"/>
      <c r="BD532" s="327"/>
      <c r="BE532" s="327"/>
      <c r="BF532" s="327"/>
      <c r="BG532" s="327"/>
      <c r="BH532" s="327"/>
      <c r="BI532" s="327"/>
      <c r="BJ532" s="327"/>
      <c r="BK532" s="327"/>
      <c r="BL532" s="327"/>
      <c r="BM532" s="327"/>
      <c r="BN532" s="327"/>
      <c r="BO532" s="327"/>
      <c r="BP532" s="327"/>
      <c r="BQ532" s="327"/>
      <c r="BR532" s="327"/>
      <c r="BS532" s="327"/>
      <c r="BT532" s="327"/>
      <c r="BU532" s="327"/>
      <c r="BV532" s="327"/>
      <c r="BW532" s="327"/>
      <c r="BX532" s="327"/>
      <c r="BY532" s="327"/>
      <c r="BZ532" s="327"/>
      <c r="CA532" s="327"/>
      <c r="CB532" s="327"/>
      <c r="CC532" s="327"/>
      <c r="CD532" s="327"/>
      <c r="CE532" s="327"/>
      <c r="CF532" s="327"/>
      <c r="CG532" s="327"/>
      <c r="CH532" s="327"/>
      <c r="CI532" s="327"/>
      <c r="CJ532" s="327"/>
      <c r="CK532" s="327"/>
      <c r="CL532" s="327"/>
      <c r="CM532" s="327"/>
      <c r="CN532" s="327"/>
      <c r="CO532" s="327"/>
      <c r="CP532" s="327"/>
      <c r="CQ532" s="327"/>
      <c r="CR532" s="327"/>
      <c r="CS532" s="327"/>
      <c r="CT532" s="327"/>
      <c r="CU532" s="327"/>
      <c r="CV532" s="327"/>
      <c r="CW532" s="327"/>
      <c r="CX532" s="327"/>
      <c r="CY532" s="327"/>
      <c r="CZ532" s="327"/>
      <c r="DA532" s="327"/>
      <c r="DB532" s="327"/>
      <c r="DC532" s="327"/>
      <c r="DD532" s="327"/>
      <c r="DE532" s="327"/>
      <c r="DF532" s="327"/>
      <c r="DG532" s="327"/>
      <c r="DH532" s="327"/>
      <c r="DI532" s="327"/>
      <c r="DJ532" s="327"/>
      <c r="DK532" s="327"/>
      <c r="DL532" s="327"/>
      <c r="DM532" s="327"/>
      <c r="DN532" s="327"/>
      <c r="DO532" s="327"/>
      <c r="DP532" s="327"/>
      <c r="DQ532" s="327"/>
      <c r="DR532" s="327"/>
      <c r="DS532" s="327"/>
      <c r="DT532" s="327"/>
      <c r="DU532" s="327"/>
      <c r="DV532" s="327"/>
      <c r="DW532" s="327"/>
      <c r="DX532" s="327"/>
      <c r="DY532" s="327"/>
      <c r="DZ532" s="327"/>
      <c r="EA532" s="327"/>
      <c r="EB532" s="327"/>
      <c r="EC532" s="327"/>
      <c r="ED532" s="327"/>
      <c r="EE532" s="327"/>
      <c r="EF532" s="327"/>
      <c r="EG532" s="327"/>
      <c r="EH532" s="327"/>
      <c r="EI532" s="327"/>
      <c r="EJ532" s="327"/>
      <c r="EK532" s="327"/>
      <c r="EL532" s="327"/>
      <c r="EM532" s="327"/>
      <c r="EN532" s="327"/>
      <c r="EO532" s="327"/>
      <c r="EP532" s="327"/>
      <c r="EQ532" s="327"/>
      <c r="ER532" s="327"/>
    </row>
    <row r="533" spans="1:148" s="328" customFormat="1" x14ac:dyDescent="0.3">
      <c r="A533" s="332"/>
      <c r="F533" s="367"/>
      <c r="H533" s="332"/>
      <c r="I533" s="490"/>
      <c r="J533" s="490"/>
      <c r="K533" s="368"/>
      <c r="M533" s="369"/>
      <c r="O533" s="512"/>
      <c r="P533" s="512"/>
      <c r="Q533" s="368"/>
      <c r="R533" s="332"/>
      <c r="S533" s="332"/>
      <c r="T533" s="327"/>
      <c r="U533" s="327"/>
      <c r="V533" s="327"/>
      <c r="W533" s="327"/>
      <c r="X533" s="327"/>
      <c r="Y533" s="327"/>
      <c r="Z533" s="327"/>
      <c r="AA533" s="327"/>
      <c r="AB533" s="327"/>
      <c r="AC533" s="327"/>
      <c r="AD533" s="327"/>
      <c r="AE533" s="327"/>
      <c r="AF533" s="327"/>
      <c r="AG533" s="327"/>
      <c r="AH533" s="327"/>
      <c r="AI533" s="327"/>
      <c r="AJ533" s="327"/>
      <c r="AK533" s="327"/>
      <c r="AL533" s="327"/>
      <c r="AM533" s="327"/>
      <c r="AN533" s="327"/>
      <c r="AO533" s="327"/>
      <c r="AP533" s="327"/>
      <c r="AQ533" s="327"/>
      <c r="AR533" s="327"/>
      <c r="AS533" s="327"/>
      <c r="AT533" s="327"/>
      <c r="AU533" s="327"/>
      <c r="AV533" s="327"/>
      <c r="AW533" s="327"/>
      <c r="AX533" s="327"/>
      <c r="AY533" s="327"/>
      <c r="AZ533" s="327"/>
      <c r="BA533" s="327"/>
      <c r="BB533" s="327"/>
      <c r="BC533" s="327"/>
      <c r="BD533" s="327"/>
      <c r="BE533" s="327"/>
      <c r="BF533" s="327"/>
      <c r="BG533" s="327"/>
      <c r="BH533" s="327"/>
      <c r="BI533" s="327"/>
      <c r="BJ533" s="327"/>
      <c r="BK533" s="327"/>
      <c r="BL533" s="327"/>
      <c r="BM533" s="327"/>
      <c r="BN533" s="327"/>
      <c r="BO533" s="327"/>
      <c r="BP533" s="327"/>
      <c r="BQ533" s="327"/>
      <c r="BR533" s="327"/>
      <c r="BS533" s="327"/>
      <c r="BT533" s="327"/>
      <c r="BU533" s="327"/>
      <c r="BV533" s="327"/>
      <c r="BW533" s="327"/>
      <c r="BX533" s="327"/>
      <c r="BY533" s="327"/>
      <c r="BZ533" s="327"/>
      <c r="CA533" s="327"/>
      <c r="CB533" s="327"/>
      <c r="CC533" s="327"/>
      <c r="CD533" s="327"/>
      <c r="CE533" s="327"/>
      <c r="CF533" s="327"/>
      <c r="CG533" s="327"/>
      <c r="CH533" s="327"/>
      <c r="CI533" s="327"/>
      <c r="CJ533" s="327"/>
      <c r="CK533" s="327"/>
      <c r="CL533" s="327"/>
      <c r="CM533" s="327"/>
      <c r="CN533" s="327"/>
      <c r="CO533" s="327"/>
      <c r="CP533" s="327"/>
      <c r="CQ533" s="327"/>
      <c r="CR533" s="327"/>
      <c r="CS533" s="327"/>
      <c r="CT533" s="327"/>
      <c r="CU533" s="327"/>
      <c r="CV533" s="327"/>
      <c r="CW533" s="327"/>
      <c r="CX533" s="327"/>
      <c r="CY533" s="327"/>
      <c r="CZ533" s="327"/>
      <c r="DA533" s="327"/>
      <c r="DB533" s="327"/>
      <c r="DC533" s="327"/>
      <c r="DD533" s="327"/>
      <c r="DE533" s="327"/>
      <c r="DF533" s="327"/>
      <c r="DG533" s="327"/>
      <c r="DH533" s="327"/>
      <c r="DI533" s="327"/>
      <c r="DJ533" s="327"/>
      <c r="DK533" s="327"/>
      <c r="DL533" s="327"/>
      <c r="DM533" s="327"/>
      <c r="DN533" s="327"/>
      <c r="DO533" s="327"/>
      <c r="DP533" s="327"/>
      <c r="DQ533" s="327"/>
      <c r="DR533" s="327"/>
      <c r="DS533" s="327"/>
      <c r="DT533" s="327"/>
      <c r="DU533" s="327"/>
      <c r="DV533" s="327"/>
      <c r="DW533" s="327"/>
      <c r="DX533" s="327"/>
      <c r="DY533" s="327"/>
      <c r="DZ533" s="327"/>
      <c r="EA533" s="327"/>
      <c r="EB533" s="327"/>
      <c r="EC533" s="327"/>
      <c r="ED533" s="327"/>
      <c r="EE533" s="327"/>
      <c r="EF533" s="327"/>
      <c r="EG533" s="327"/>
      <c r="EH533" s="327"/>
      <c r="EI533" s="327"/>
      <c r="EJ533" s="327"/>
      <c r="EK533" s="327"/>
      <c r="EL533" s="327"/>
      <c r="EM533" s="327"/>
      <c r="EN533" s="327"/>
      <c r="EO533" s="327"/>
      <c r="EP533" s="327"/>
      <c r="EQ533" s="327"/>
      <c r="ER533" s="327"/>
    </row>
    <row r="534" spans="1:148" s="328" customFormat="1" x14ac:dyDescent="0.3">
      <c r="A534" s="332"/>
      <c r="F534" s="367"/>
      <c r="H534" s="332"/>
      <c r="I534" s="490"/>
      <c r="J534" s="490"/>
      <c r="K534" s="368"/>
      <c r="M534" s="369"/>
      <c r="O534" s="512"/>
      <c r="P534" s="512"/>
      <c r="Q534" s="368"/>
      <c r="R534" s="332"/>
      <c r="S534" s="332"/>
      <c r="T534" s="327"/>
      <c r="U534" s="327"/>
      <c r="V534" s="327"/>
      <c r="W534" s="327"/>
      <c r="X534" s="327"/>
      <c r="Y534" s="327"/>
      <c r="Z534" s="327"/>
      <c r="AA534" s="327"/>
      <c r="AB534" s="327"/>
      <c r="AC534" s="327"/>
      <c r="AD534" s="327"/>
      <c r="AE534" s="327"/>
      <c r="AF534" s="327"/>
      <c r="AG534" s="327"/>
      <c r="AH534" s="327"/>
      <c r="AI534" s="327"/>
      <c r="AJ534" s="327"/>
      <c r="AK534" s="327"/>
      <c r="AL534" s="327"/>
      <c r="AM534" s="327"/>
      <c r="AN534" s="327"/>
      <c r="AO534" s="327"/>
      <c r="AP534" s="327"/>
      <c r="AQ534" s="327"/>
      <c r="AR534" s="327"/>
      <c r="AS534" s="327"/>
      <c r="AT534" s="327"/>
      <c r="AU534" s="327"/>
      <c r="AV534" s="327"/>
      <c r="AW534" s="327"/>
      <c r="AX534" s="327"/>
      <c r="AY534" s="327"/>
      <c r="AZ534" s="327"/>
      <c r="BA534" s="327"/>
      <c r="BB534" s="327"/>
      <c r="BC534" s="327"/>
      <c r="BD534" s="327"/>
      <c r="BE534" s="327"/>
      <c r="BF534" s="327"/>
      <c r="BG534" s="327"/>
      <c r="BH534" s="327"/>
      <c r="BI534" s="327"/>
      <c r="BJ534" s="327"/>
      <c r="BK534" s="327"/>
      <c r="BL534" s="327"/>
      <c r="BM534" s="327"/>
      <c r="BN534" s="327"/>
      <c r="BO534" s="327"/>
      <c r="BP534" s="327"/>
      <c r="BQ534" s="327"/>
      <c r="BR534" s="327"/>
      <c r="BS534" s="327"/>
      <c r="BT534" s="327"/>
      <c r="BU534" s="327"/>
      <c r="BV534" s="327"/>
      <c r="BW534" s="327"/>
      <c r="BX534" s="327"/>
      <c r="BY534" s="327"/>
      <c r="BZ534" s="327"/>
      <c r="CA534" s="327"/>
      <c r="CB534" s="327"/>
      <c r="CC534" s="327"/>
      <c r="CD534" s="327"/>
      <c r="CE534" s="327"/>
      <c r="CF534" s="327"/>
      <c r="CG534" s="327"/>
      <c r="CH534" s="327"/>
      <c r="CI534" s="327"/>
      <c r="CJ534" s="327"/>
      <c r="CK534" s="327"/>
      <c r="CL534" s="327"/>
      <c r="CM534" s="327"/>
      <c r="CN534" s="327"/>
      <c r="CO534" s="327"/>
      <c r="CP534" s="327"/>
      <c r="CQ534" s="327"/>
      <c r="CR534" s="327"/>
      <c r="CS534" s="327"/>
      <c r="CT534" s="327"/>
      <c r="CU534" s="327"/>
      <c r="CV534" s="327"/>
      <c r="CW534" s="327"/>
      <c r="CX534" s="327"/>
      <c r="CY534" s="327"/>
      <c r="CZ534" s="327"/>
      <c r="DA534" s="327"/>
      <c r="DB534" s="327"/>
      <c r="DC534" s="327"/>
      <c r="DD534" s="327"/>
      <c r="DE534" s="327"/>
      <c r="DF534" s="327"/>
      <c r="DG534" s="327"/>
      <c r="DH534" s="327"/>
      <c r="DI534" s="327"/>
      <c r="DJ534" s="327"/>
      <c r="DK534" s="327"/>
      <c r="DL534" s="327"/>
      <c r="DM534" s="327"/>
      <c r="DN534" s="327"/>
      <c r="DO534" s="327"/>
      <c r="DP534" s="327"/>
      <c r="DQ534" s="327"/>
      <c r="DR534" s="327"/>
      <c r="DS534" s="327"/>
      <c r="DT534" s="327"/>
      <c r="DU534" s="327"/>
      <c r="DV534" s="327"/>
      <c r="DW534" s="327"/>
      <c r="DX534" s="327"/>
      <c r="DY534" s="327"/>
      <c r="DZ534" s="327"/>
      <c r="EA534" s="327"/>
      <c r="EB534" s="327"/>
      <c r="EC534" s="327"/>
      <c r="ED534" s="327"/>
      <c r="EE534" s="327"/>
      <c r="EF534" s="327"/>
      <c r="EG534" s="327"/>
      <c r="EH534" s="327"/>
      <c r="EI534" s="327"/>
      <c r="EJ534" s="327"/>
      <c r="EK534" s="327"/>
      <c r="EL534" s="327"/>
      <c r="EM534" s="327"/>
      <c r="EN534" s="327"/>
      <c r="EO534" s="327"/>
      <c r="EP534" s="327"/>
      <c r="EQ534" s="327"/>
      <c r="ER534" s="327"/>
    </row>
    <row r="535" spans="1:148" s="328" customFormat="1" x14ac:dyDescent="0.3">
      <c r="A535" s="332"/>
      <c r="F535" s="367"/>
      <c r="H535" s="332"/>
      <c r="I535" s="490"/>
      <c r="J535" s="490"/>
      <c r="K535" s="368"/>
      <c r="M535" s="369"/>
      <c r="O535" s="512"/>
      <c r="P535" s="512"/>
      <c r="Q535" s="368"/>
      <c r="R535" s="332"/>
      <c r="S535" s="332"/>
      <c r="T535" s="327"/>
      <c r="U535" s="327"/>
      <c r="V535" s="327"/>
      <c r="W535" s="327"/>
      <c r="X535" s="327"/>
      <c r="Y535" s="327"/>
      <c r="Z535" s="327"/>
      <c r="AA535" s="327"/>
      <c r="AB535" s="327"/>
      <c r="AC535" s="327"/>
      <c r="AD535" s="327"/>
      <c r="AE535" s="327"/>
      <c r="AF535" s="327"/>
      <c r="AG535" s="327"/>
      <c r="AH535" s="327"/>
      <c r="AI535" s="327"/>
      <c r="AJ535" s="327"/>
      <c r="AK535" s="327"/>
      <c r="AL535" s="327"/>
      <c r="AM535" s="327"/>
      <c r="AN535" s="327"/>
      <c r="AO535" s="327"/>
      <c r="AP535" s="327"/>
      <c r="AQ535" s="327"/>
      <c r="AR535" s="327"/>
      <c r="AS535" s="327"/>
      <c r="AT535" s="327"/>
      <c r="AU535" s="327"/>
      <c r="AV535" s="327"/>
      <c r="AW535" s="327"/>
      <c r="AX535" s="327"/>
      <c r="AY535" s="327"/>
      <c r="AZ535" s="327"/>
      <c r="BA535" s="327"/>
      <c r="BB535" s="327"/>
      <c r="BC535" s="327"/>
      <c r="BD535" s="327"/>
      <c r="BE535" s="327"/>
      <c r="BF535" s="327"/>
      <c r="BG535" s="327"/>
      <c r="BH535" s="327"/>
      <c r="BI535" s="327"/>
      <c r="BJ535" s="327"/>
      <c r="BK535" s="327"/>
      <c r="BL535" s="327"/>
      <c r="BM535" s="327"/>
      <c r="BN535" s="327"/>
      <c r="BO535" s="327"/>
      <c r="BP535" s="327"/>
      <c r="BQ535" s="327"/>
      <c r="BR535" s="327"/>
      <c r="BS535" s="327"/>
      <c r="BT535" s="327"/>
      <c r="BU535" s="327"/>
      <c r="BV535" s="327"/>
      <c r="BW535" s="327"/>
      <c r="BX535" s="327"/>
      <c r="BY535" s="327"/>
      <c r="BZ535" s="327"/>
      <c r="CA535" s="327"/>
      <c r="CB535" s="327"/>
      <c r="CC535" s="327"/>
      <c r="CD535" s="327"/>
      <c r="CE535" s="327"/>
      <c r="CF535" s="327"/>
      <c r="CG535" s="327"/>
      <c r="CH535" s="327"/>
      <c r="CI535" s="327"/>
      <c r="CJ535" s="327"/>
      <c r="CK535" s="327"/>
      <c r="CL535" s="327"/>
      <c r="CM535" s="327"/>
      <c r="CN535" s="327"/>
      <c r="CO535" s="327"/>
      <c r="CP535" s="327"/>
      <c r="CQ535" s="327"/>
      <c r="CR535" s="327"/>
      <c r="CS535" s="327"/>
      <c r="CT535" s="327"/>
      <c r="CU535" s="327"/>
      <c r="CV535" s="327"/>
      <c r="CW535" s="327"/>
      <c r="CX535" s="327"/>
      <c r="CY535" s="327"/>
      <c r="CZ535" s="327"/>
      <c r="DA535" s="327"/>
      <c r="DB535" s="327"/>
      <c r="DC535" s="327"/>
      <c r="DD535" s="327"/>
      <c r="DE535" s="327"/>
      <c r="DF535" s="327"/>
      <c r="DG535" s="327"/>
      <c r="DH535" s="327"/>
      <c r="DI535" s="327"/>
      <c r="DJ535" s="327"/>
      <c r="DK535" s="327"/>
      <c r="DL535" s="327"/>
      <c r="DM535" s="327"/>
      <c r="DN535" s="327"/>
      <c r="DO535" s="327"/>
      <c r="DP535" s="327"/>
      <c r="DQ535" s="327"/>
      <c r="DR535" s="327"/>
      <c r="DS535" s="327"/>
      <c r="DT535" s="327"/>
      <c r="DU535" s="327"/>
      <c r="DV535" s="327"/>
      <c r="DW535" s="327"/>
      <c r="DX535" s="327"/>
      <c r="DY535" s="327"/>
      <c r="DZ535" s="327"/>
      <c r="EA535" s="327"/>
      <c r="EB535" s="327"/>
      <c r="EC535" s="327"/>
      <c r="ED535" s="327"/>
      <c r="EE535" s="327"/>
      <c r="EF535" s="327"/>
      <c r="EG535" s="327"/>
      <c r="EH535" s="327"/>
      <c r="EI535" s="327"/>
      <c r="EJ535" s="327"/>
      <c r="EK535" s="327"/>
      <c r="EL535" s="327"/>
      <c r="EM535" s="327"/>
      <c r="EN535" s="327"/>
      <c r="EO535" s="327"/>
      <c r="EP535" s="327"/>
      <c r="EQ535" s="327"/>
      <c r="ER535" s="327"/>
    </row>
    <row r="536" spans="1:148" s="328" customFormat="1" x14ac:dyDescent="0.3">
      <c r="A536" s="332"/>
      <c r="F536" s="367"/>
      <c r="H536" s="332"/>
      <c r="I536" s="490"/>
      <c r="J536" s="490"/>
      <c r="K536" s="368"/>
      <c r="M536" s="369"/>
      <c r="O536" s="512"/>
      <c r="P536" s="512"/>
      <c r="Q536" s="368"/>
      <c r="R536" s="332"/>
      <c r="S536" s="332"/>
      <c r="T536" s="327"/>
      <c r="U536" s="327"/>
      <c r="V536" s="327"/>
      <c r="W536" s="327"/>
      <c r="X536" s="327"/>
      <c r="Y536" s="327"/>
      <c r="Z536" s="327"/>
      <c r="AA536" s="327"/>
      <c r="AB536" s="327"/>
      <c r="AC536" s="327"/>
      <c r="AD536" s="327"/>
      <c r="AE536" s="327"/>
      <c r="AF536" s="327"/>
      <c r="AG536" s="327"/>
      <c r="AH536" s="327"/>
      <c r="AI536" s="327"/>
      <c r="AJ536" s="327"/>
      <c r="AK536" s="327"/>
      <c r="AL536" s="327"/>
      <c r="AM536" s="327"/>
      <c r="AN536" s="327"/>
      <c r="AO536" s="327"/>
      <c r="AP536" s="327"/>
      <c r="AQ536" s="327"/>
      <c r="AR536" s="327"/>
      <c r="AS536" s="327"/>
      <c r="AT536" s="327"/>
      <c r="AU536" s="327"/>
      <c r="AV536" s="327"/>
      <c r="AW536" s="327"/>
      <c r="AX536" s="327"/>
      <c r="AY536" s="327"/>
      <c r="AZ536" s="327"/>
      <c r="BA536" s="327"/>
      <c r="BB536" s="327"/>
      <c r="BC536" s="327"/>
      <c r="BD536" s="327"/>
      <c r="BE536" s="327"/>
      <c r="BF536" s="327"/>
      <c r="BG536" s="327"/>
      <c r="BH536" s="327"/>
      <c r="BI536" s="327"/>
      <c r="BJ536" s="327"/>
      <c r="BK536" s="327"/>
      <c r="BL536" s="327"/>
      <c r="BM536" s="327"/>
      <c r="BN536" s="327"/>
      <c r="BO536" s="327"/>
      <c r="BP536" s="327"/>
      <c r="BQ536" s="327"/>
      <c r="BR536" s="327"/>
      <c r="BS536" s="327"/>
      <c r="BT536" s="327"/>
      <c r="BU536" s="327"/>
      <c r="BV536" s="327"/>
      <c r="BW536" s="327"/>
      <c r="BX536" s="327"/>
      <c r="BY536" s="327"/>
      <c r="BZ536" s="327"/>
      <c r="CA536" s="327"/>
      <c r="CB536" s="327"/>
      <c r="CC536" s="327"/>
      <c r="CD536" s="327"/>
      <c r="CE536" s="327"/>
      <c r="CF536" s="327"/>
      <c r="CG536" s="327"/>
      <c r="CH536" s="327"/>
      <c r="CI536" s="327"/>
      <c r="CJ536" s="327"/>
      <c r="CK536" s="327"/>
      <c r="CL536" s="327"/>
      <c r="CM536" s="327"/>
      <c r="CN536" s="327"/>
      <c r="CO536" s="327"/>
      <c r="CP536" s="327"/>
      <c r="CQ536" s="327"/>
      <c r="CR536" s="327"/>
      <c r="CS536" s="327"/>
      <c r="CT536" s="327"/>
      <c r="CU536" s="327"/>
      <c r="CV536" s="327"/>
      <c r="CW536" s="327"/>
      <c r="CX536" s="327"/>
      <c r="CY536" s="327"/>
      <c r="CZ536" s="327"/>
      <c r="DA536" s="327"/>
      <c r="DB536" s="327"/>
      <c r="DC536" s="327"/>
      <c r="DD536" s="327"/>
      <c r="DE536" s="327"/>
      <c r="DF536" s="327"/>
      <c r="DG536" s="327"/>
      <c r="DH536" s="327"/>
      <c r="DI536" s="327"/>
      <c r="DJ536" s="327"/>
      <c r="DK536" s="327"/>
      <c r="DL536" s="327"/>
      <c r="DM536" s="327"/>
      <c r="DN536" s="327"/>
      <c r="DO536" s="327"/>
      <c r="DP536" s="327"/>
      <c r="DQ536" s="327"/>
      <c r="DR536" s="327"/>
      <c r="DS536" s="327"/>
      <c r="DT536" s="327"/>
      <c r="DU536" s="327"/>
      <c r="DV536" s="327"/>
      <c r="DW536" s="327"/>
      <c r="DX536" s="327"/>
      <c r="DY536" s="327"/>
      <c r="DZ536" s="327"/>
      <c r="EA536" s="327"/>
      <c r="EB536" s="327"/>
      <c r="EC536" s="327"/>
      <c r="ED536" s="327"/>
      <c r="EE536" s="327"/>
      <c r="EF536" s="327"/>
      <c r="EG536" s="327"/>
      <c r="EH536" s="327"/>
      <c r="EI536" s="327"/>
      <c r="EJ536" s="327"/>
      <c r="EK536" s="327"/>
      <c r="EL536" s="327"/>
      <c r="EM536" s="327"/>
      <c r="EN536" s="327"/>
      <c r="EO536" s="327"/>
      <c r="EP536" s="327"/>
      <c r="EQ536" s="327"/>
      <c r="ER536" s="327"/>
    </row>
    <row r="537" spans="1:148" s="328" customFormat="1" x14ac:dyDescent="0.3">
      <c r="A537" s="332"/>
      <c r="F537" s="367"/>
      <c r="H537" s="332"/>
      <c r="I537" s="490"/>
      <c r="J537" s="490"/>
      <c r="K537" s="368"/>
      <c r="M537" s="369"/>
      <c r="O537" s="512"/>
      <c r="P537" s="512"/>
      <c r="Q537" s="368"/>
      <c r="R537" s="332"/>
      <c r="S537" s="332"/>
      <c r="T537" s="327"/>
      <c r="U537" s="327"/>
      <c r="V537" s="327"/>
      <c r="W537" s="327"/>
      <c r="X537" s="327"/>
      <c r="Y537" s="327"/>
      <c r="Z537" s="327"/>
      <c r="AA537" s="327"/>
      <c r="AB537" s="327"/>
      <c r="AC537" s="327"/>
      <c r="AD537" s="327"/>
      <c r="AE537" s="327"/>
      <c r="AF537" s="327"/>
      <c r="AG537" s="327"/>
      <c r="AH537" s="327"/>
      <c r="AI537" s="327"/>
      <c r="AJ537" s="327"/>
      <c r="AK537" s="327"/>
      <c r="AL537" s="327"/>
      <c r="AM537" s="327"/>
      <c r="AN537" s="327"/>
      <c r="AO537" s="327"/>
      <c r="AP537" s="327"/>
      <c r="AQ537" s="327"/>
      <c r="AR537" s="327"/>
      <c r="AS537" s="327"/>
      <c r="AT537" s="327"/>
      <c r="AU537" s="327"/>
      <c r="AV537" s="327"/>
      <c r="AW537" s="327"/>
      <c r="AX537" s="327"/>
      <c r="AY537" s="327"/>
      <c r="AZ537" s="327"/>
      <c r="BA537" s="327"/>
      <c r="BB537" s="327"/>
      <c r="BC537" s="327"/>
      <c r="BD537" s="327"/>
      <c r="BE537" s="327"/>
      <c r="BF537" s="327"/>
      <c r="BG537" s="327"/>
      <c r="BH537" s="327"/>
      <c r="BI537" s="327"/>
      <c r="BJ537" s="327"/>
      <c r="BK537" s="327"/>
      <c r="BL537" s="327"/>
      <c r="BM537" s="327"/>
      <c r="BN537" s="327"/>
      <c r="BO537" s="327"/>
      <c r="BP537" s="327"/>
      <c r="BQ537" s="327"/>
      <c r="BR537" s="327"/>
      <c r="BS537" s="327"/>
      <c r="BT537" s="327"/>
      <c r="BU537" s="327"/>
      <c r="BV537" s="327"/>
      <c r="BW537" s="327"/>
      <c r="BX537" s="327"/>
      <c r="BY537" s="327"/>
      <c r="BZ537" s="327"/>
      <c r="CA537" s="327"/>
      <c r="CB537" s="327"/>
      <c r="CC537" s="327"/>
      <c r="CD537" s="327"/>
      <c r="CE537" s="327"/>
      <c r="CF537" s="327"/>
      <c r="CG537" s="327"/>
      <c r="CH537" s="327"/>
      <c r="CI537" s="327"/>
      <c r="CJ537" s="327"/>
      <c r="CK537" s="327"/>
      <c r="CL537" s="327"/>
      <c r="CM537" s="327"/>
      <c r="CN537" s="327"/>
      <c r="CO537" s="327"/>
      <c r="CP537" s="327"/>
      <c r="CQ537" s="327"/>
      <c r="CR537" s="327"/>
      <c r="CS537" s="327"/>
      <c r="CT537" s="327"/>
      <c r="CU537" s="327"/>
      <c r="CV537" s="327"/>
      <c r="CW537" s="327"/>
      <c r="CX537" s="327"/>
      <c r="CY537" s="327"/>
      <c r="CZ537" s="327"/>
      <c r="DA537" s="327"/>
      <c r="DB537" s="327"/>
      <c r="DC537" s="327"/>
      <c r="DD537" s="327"/>
      <c r="DE537" s="327"/>
      <c r="DF537" s="327"/>
      <c r="DG537" s="327"/>
      <c r="DH537" s="327"/>
      <c r="DI537" s="327"/>
      <c r="DJ537" s="327"/>
      <c r="DK537" s="327"/>
      <c r="DL537" s="327"/>
      <c r="DM537" s="327"/>
      <c r="DN537" s="327"/>
      <c r="DO537" s="327"/>
      <c r="DP537" s="327"/>
      <c r="DQ537" s="327"/>
      <c r="DR537" s="327"/>
      <c r="DS537" s="327"/>
      <c r="DT537" s="327"/>
      <c r="DU537" s="327"/>
      <c r="DV537" s="327"/>
      <c r="DW537" s="327"/>
      <c r="DX537" s="327"/>
      <c r="DY537" s="327"/>
      <c r="DZ537" s="327"/>
      <c r="EA537" s="327"/>
      <c r="EB537" s="327"/>
      <c r="EC537" s="327"/>
      <c r="ED537" s="327"/>
      <c r="EE537" s="327"/>
      <c r="EF537" s="327"/>
      <c r="EG537" s="327"/>
      <c r="EH537" s="327"/>
      <c r="EI537" s="327"/>
      <c r="EJ537" s="327"/>
      <c r="EK537" s="327"/>
      <c r="EL537" s="327"/>
      <c r="EM537" s="327"/>
      <c r="EN537" s="327"/>
      <c r="EO537" s="327"/>
      <c r="EP537" s="327"/>
      <c r="EQ537" s="327"/>
      <c r="ER537" s="327"/>
    </row>
    <row r="538" spans="1:148" s="328" customFormat="1" x14ac:dyDescent="0.3">
      <c r="A538" s="332"/>
      <c r="F538" s="367"/>
      <c r="H538" s="332"/>
      <c r="I538" s="490"/>
      <c r="J538" s="490"/>
      <c r="K538" s="368"/>
      <c r="M538" s="369"/>
      <c r="O538" s="512"/>
      <c r="P538" s="512"/>
      <c r="Q538" s="368"/>
      <c r="R538" s="332"/>
      <c r="S538" s="332"/>
      <c r="T538" s="327"/>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c r="AR538" s="327"/>
      <c r="AS538" s="327"/>
      <c r="AT538" s="327"/>
      <c r="AU538" s="327"/>
      <c r="AV538" s="327"/>
      <c r="AW538" s="327"/>
      <c r="AX538" s="327"/>
      <c r="AY538" s="327"/>
      <c r="AZ538" s="327"/>
      <c r="BA538" s="327"/>
      <c r="BB538" s="327"/>
      <c r="BC538" s="327"/>
      <c r="BD538" s="327"/>
      <c r="BE538" s="327"/>
      <c r="BF538" s="327"/>
      <c r="BG538" s="327"/>
      <c r="BH538" s="327"/>
      <c r="BI538" s="327"/>
      <c r="BJ538" s="327"/>
      <c r="BK538" s="327"/>
      <c r="BL538" s="327"/>
      <c r="BM538" s="327"/>
      <c r="BN538" s="327"/>
      <c r="BO538" s="327"/>
      <c r="BP538" s="327"/>
      <c r="BQ538" s="327"/>
      <c r="BR538" s="327"/>
      <c r="BS538" s="327"/>
      <c r="BT538" s="327"/>
      <c r="BU538" s="327"/>
      <c r="BV538" s="327"/>
      <c r="BW538" s="327"/>
      <c r="BX538" s="327"/>
      <c r="BY538" s="327"/>
      <c r="BZ538" s="327"/>
      <c r="CA538" s="327"/>
      <c r="CB538" s="327"/>
      <c r="CC538" s="327"/>
      <c r="CD538" s="327"/>
      <c r="CE538" s="327"/>
      <c r="CF538" s="327"/>
      <c r="CG538" s="327"/>
      <c r="CH538" s="327"/>
      <c r="CI538" s="327"/>
      <c r="CJ538" s="327"/>
      <c r="CK538" s="327"/>
      <c r="CL538" s="327"/>
      <c r="CM538" s="327"/>
      <c r="CN538" s="327"/>
      <c r="CO538" s="327"/>
      <c r="CP538" s="327"/>
      <c r="CQ538" s="327"/>
      <c r="CR538" s="327"/>
      <c r="CS538" s="327"/>
      <c r="CT538" s="327"/>
      <c r="CU538" s="327"/>
      <c r="CV538" s="327"/>
      <c r="CW538" s="327"/>
      <c r="CX538" s="327"/>
      <c r="CY538" s="327"/>
      <c r="CZ538" s="327"/>
      <c r="DA538" s="327"/>
      <c r="DB538" s="327"/>
      <c r="DC538" s="327"/>
      <c r="DD538" s="327"/>
      <c r="DE538" s="327"/>
      <c r="DF538" s="327"/>
      <c r="DG538" s="327"/>
      <c r="DH538" s="327"/>
      <c r="DI538" s="327"/>
      <c r="DJ538" s="327"/>
      <c r="DK538" s="327"/>
      <c r="DL538" s="327"/>
      <c r="DM538" s="327"/>
      <c r="DN538" s="327"/>
      <c r="DO538" s="327"/>
      <c r="DP538" s="327"/>
      <c r="DQ538" s="327"/>
      <c r="DR538" s="327"/>
      <c r="DS538" s="327"/>
      <c r="DT538" s="327"/>
      <c r="DU538" s="327"/>
      <c r="DV538" s="327"/>
      <c r="DW538" s="327"/>
      <c r="DX538" s="327"/>
      <c r="DY538" s="327"/>
      <c r="DZ538" s="327"/>
      <c r="EA538" s="327"/>
      <c r="EB538" s="327"/>
      <c r="EC538" s="327"/>
      <c r="ED538" s="327"/>
      <c r="EE538" s="327"/>
      <c r="EF538" s="327"/>
      <c r="EG538" s="327"/>
      <c r="EH538" s="327"/>
      <c r="EI538" s="327"/>
      <c r="EJ538" s="327"/>
      <c r="EK538" s="327"/>
      <c r="EL538" s="327"/>
      <c r="EM538" s="327"/>
      <c r="EN538" s="327"/>
      <c r="EO538" s="327"/>
      <c r="EP538" s="327"/>
      <c r="EQ538" s="327"/>
      <c r="ER538" s="327"/>
    </row>
    <row r="539" spans="1:148" s="328" customFormat="1" x14ac:dyDescent="0.3">
      <c r="A539" s="332"/>
      <c r="F539" s="367"/>
      <c r="H539" s="332"/>
      <c r="I539" s="490"/>
      <c r="J539" s="490"/>
      <c r="K539" s="368"/>
      <c r="M539" s="369"/>
      <c r="O539" s="512"/>
      <c r="P539" s="512"/>
      <c r="Q539" s="368"/>
      <c r="R539" s="332"/>
      <c r="S539" s="332"/>
      <c r="T539" s="327"/>
      <c r="U539" s="327"/>
      <c r="V539" s="327"/>
      <c r="W539" s="327"/>
      <c r="X539" s="327"/>
      <c r="Y539" s="327"/>
      <c r="Z539" s="327"/>
      <c r="AA539" s="327"/>
      <c r="AB539" s="327"/>
      <c r="AC539" s="327"/>
      <c r="AD539" s="327"/>
      <c r="AE539" s="327"/>
      <c r="AF539" s="327"/>
      <c r="AG539" s="327"/>
      <c r="AH539" s="327"/>
      <c r="AI539" s="327"/>
      <c r="AJ539" s="327"/>
      <c r="AK539" s="327"/>
      <c r="AL539" s="327"/>
      <c r="AM539" s="327"/>
      <c r="AN539" s="327"/>
      <c r="AO539" s="327"/>
      <c r="AP539" s="327"/>
      <c r="AQ539" s="327"/>
      <c r="AR539" s="327"/>
      <c r="AS539" s="327"/>
      <c r="AT539" s="327"/>
      <c r="AU539" s="327"/>
      <c r="AV539" s="327"/>
      <c r="AW539" s="327"/>
      <c r="AX539" s="327"/>
      <c r="AY539" s="327"/>
      <c r="AZ539" s="327"/>
      <c r="BA539" s="327"/>
      <c r="BB539" s="327"/>
      <c r="BC539" s="327"/>
      <c r="BD539" s="327"/>
      <c r="BE539" s="327"/>
      <c r="BF539" s="327"/>
      <c r="BG539" s="327"/>
      <c r="BH539" s="327"/>
      <c r="BI539" s="327"/>
      <c r="BJ539" s="327"/>
      <c r="BK539" s="327"/>
      <c r="BL539" s="327"/>
      <c r="BM539" s="327"/>
      <c r="BN539" s="327"/>
      <c r="BO539" s="327"/>
      <c r="BP539" s="327"/>
      <c r="BQ539" s="327"/>
      <c r="BR539" s="327"/>
      <c r="BS539" s="327"/>
      <c r="BT539" s="327"/>
      <c r="BU539" s="327"/>
      <c r="BV539" s="327"/>
      <c r="BW539" s="327"/>
      <c r="BX539" s="327"/>
      <c r="BY539" s="327"/>
      <c r="BZ539" s="327"/>
      <c r="CA539" s="327"/>
      <c r="CB539" s="327"/>
      <c r="CC539" s="327"/>
      <c r="CD539" s="327"/>
      <c r="CE539" s="327"/>
      <c r="CF539" s="327"/>
      <c r="CG539" s="327"/>
      <c r="CH539" s="327"/>
      <c r="CI539" s="327"/>
      <c r="CJ539" s="327"/>
      <c r="CK539" s="327"/>
      <c r="CL539" s="327"/>
      <c r="CM539" s="327"/>
      <c r="CN539" s="327"/>
      <c r="CO539" s="327"/>
      <c r="CP539" s="327"/>
      <c r="CQ539" s="327"/>
      <c r="CR539" s="327"/>
      <c r="CS539" s="327"/>
      <c r="CT539" s="327"/>
      <c r="CU539" s="327"/>
      <c r="CV539" s="327"/>
      <c r="CW539" s="327"/>
      <c r="CX539" s="327"/>
      <c r="CY539" s="327"/>
      <c r="CZ539" s="327"/>
      <c r="DA539" s="327"/>
      <c r="DB539" s="327"/>
      <c r="DC539" s="327"/>
      <c r="DD539" s="327"/>
      <c r="DE539" s="327"/>
      <c r="DF539" s="327"/>
      <c r="DG539" s="327"/>
      <c r="DH539" s="327"/>
      <c r="DI539" s="327"/>
      <c r="DJ539" s="327"/>
      <c r="DK539" s="327"/>
      <c r="DL539" s="327"/>
      <c r="DM539" s="327"/>
      <c r="DN539" s="327"/>
      <c r="DO539" s="327"/>
      <c r="DP539" s="327"/>
      <c r="DQ539" s="327"/>
      <c r="DR539" s="327"/>
      <c r="DS539" s="327"/>
      <c r="DT539" s="327"/>
      <c r="DU539" s="327"/>
      <c r="DV539" s="327"/>
      <c r="DW539" s="327"/>
      <c r="DX539" s="327"/>
      <c r="DY539" s="327"/>
      <c r="DZ539" s="327"/>
      <c r="EA539" s="327"/>
      <c r="EB539" s="327"/>
      <c r="EC539" s="327"/>
      <c r="ED539" s="327"/>
      <c r="EE539" s="327"/>
      <c r="EF539" s="327"/>
      <c r="EG539" s="327"/>
      <c r="EH539" s="327"/>
      <c r="EI539" s="327"/>
      <c r="EJ539" s="327"/>
      <c r="EK539" s="327"/>
      <c r="EL539" s="327"/>
      <c r="EM539" s="327"/>
      <c r="EN539" s="327"/>
      <c r="EO539" s="327"/>
      <c r="EP539" s="327"/>
      <c r="EQ539" s="327"/>
      <c r="ER539" s="327"/>
    </row>
    <row r="540" spans="1:148" s="328" customFormat="1" x14ac:dyDescent="0.3">
      <c r="A540" s="332"/>
      <c r="F540" s="367"/>
      <c r="H540" s="332"/>
      <c r="I540" s="490"/>
      <c r="J540" s="490"/>
      <c r="K540" s="368"/>
      <c r="M540" s="369"/>
      <c r="O540" s="512"/>
      <c r="P540" s="512"/>
      <c r="Q540" s="368"/>
      <c r="R540" s="332"/>
      <c r="S540" s="332"/>
      <c r="T540" s="327"/>
      <c r="U540" s="327"/>
      <c r="V540" s="327"/>
      <c r="W540" s="327"/>
      <c r="X540" s="327"/>
      <c r="Y540" s="327"/>
      <c r="Z540" s="327"/>
      <c r="AA540" s="327"/>
      <c r="AB540" s="327"/>
      <c r="AC540" s="327"/>
      <c r="AD540" s="327"/>
      <c r="AE540" s="327"/>
      <c r="AF540" s="327"/>
      <c r="AG540" s="327"/>
      <c r="AH540" s="327"/>
      <c r="AI540" s="327"/>
      <c r="AJ540" s="327"/>
      <c r="AK540" s="327"/>
      <c r="AL540" s="327"/>
      <c r="AM540" s="327"/>
      <c r="AN540" s="327"/>
      <c r="AO540" s="327"/>
      <c r="AP540" s="327"/>
      <c r="AQ540" s="327"/>
      <c r="AR540" s="327"/>
      <c r="AS540" s="327"/>
      <c r="AT540" s="327"/>
      <c r="AU540" s="327"/>
      <c r="AV540" s="327"/>
      <c r="AW540" s="327"/>
      <c r="AX540" s="327"/>
      <c r="AY540" s="327"/>
      <c r="AZ540" s="327"/>
      <c r="BA540" s="327"/>
      <c r="BB540" s="327"/>
      <c r="BC540" s="327"/>
      <c r="BD540" s="327"/>
      <c r="BE540" s="327"/>
      <c r="BF540" s="327"/>
      <c r="BG540" s="327"/>
      <c r="BH540" s="327"/>
      <c r="BI540" s="327"/>
      <c r="BJ540" s="327"/>
      <c r="BK540" s="327"/>
      <c r="BL540" s="327"/>
      <c r="BM540" s="327"/>
      <c r="BN540" s="327"/>
      <c r="BO540" s="327"/>
      <c r="BP540" s="327"/>
      <c r="BQ540" s="327"/>
      <c r="BR540" s="327"/>
      <c r="BS540" s="327"/>
      <c r="BT540" s="327"/>
      <c r="BU540" s="327"/>
      <c r="BV540" s="327"/>
      <c r="BW540" s="327"/>
      <c r="BX540" s="327"/>
      <c r="BY540" s="327"/>
      <c r="BZ540" s="327"/>
      <c r="CA540" s="327"/>
      <c r="CB540" s="327"/>
      <c r="CC540" s="327"/>
      <c r="CD540" s="327"/>
      <c r="CE540" s="327"/>
      <c r="CF540" s="327"/>
      <c r="CG540" s="327"/>
      <c r="CH540" s="327"/>
      <c r="CI540" s="327"/>
      <c r="CJ540" s="327"/>
      <c r="CK540" s="327"/>
      <c r="CL540" s="327"/>
      <c r="CM540" s="327"/>
      <c r="CN540" s="327"/>
      <c r="CO540" s="327"/>
      <c r="CP540" s="327"/>
      <c r="CQ540" s="327"/>
      <c r="CR540" s="327"/>
      <c r="CS540" s="327"/>
      <c r="CT540" s="327"/>
      <c r="CU540" s="327"/>
      <c r="CV540" s="327"/>
      <c r="CW540" s="327"/>
      <c r="CX540" s="327"/>
      <c r="CY540" s="327"/>
      <c r="CZ540" s="327"/>
      <c r="DA540" s="327"/>
      <c r="DB540" s="327"/>
      <c r="DC540" s="327"/>
      <c r="DD540" s="327"/>
      <c r="DE540" s="327"/>
      <c r="DF540" s="327"/>
      <c r="DG540" s="327"/>
      <c r="DH540" s="327"/>
      <c r="DI540" s="327"/>
      <c r="DJ540" s="327"/>
      <c r="DK540" s="327"/>
      <c r="DL540" s="327"/>
      <c r="DM540" s="327"/>
      <c r="DN540" s="327"/>
      <c r="DO540" s="327"/>
      <c r="DP540" s="327"/>
      <c r="DQ540" s="327"/>
      <c r="DR540" s="327"/>
      <c r="DS540" s="327"/>
      <c r="DT540" s="327"/>
      <c r="DU540" s="327"/>
      <c r="DV540" s="327"/>
      <c r="DW540" s="327"/>
      <c r="DX540" s="327"/>
      <c r="DY540" s="327"/>
      <c r="DZ540" s="327"/>
      <c r="EA540" s="327"/>
      <c r="EB540" s="327"/>
      <c r="EC540" s="327"/>
      <c r="ED540" s="327"/>
      <c r="EE540" s="327"/>
      <c r="EF540" s="327"/>
      <c r="EG540" s="327"/>
      <c r="EH540" s="327"/>
      <c r="EI540" s="327"/>
      <c r="EJ540" s="327"/>
      <c r="EK540" s="327"/>
      <c r="EL540" s="327"/>
      <c r="EM540" s="327"/>
      <c r="EN540" s="327"/>
      <c r="EO540" s="327"/>
      <c r="EP540" s="327"/>
      <c r="EQ540" s="327"/>
      <c r="ER540" s="327"/>
    </row>
    <row r="541" spans="1:148" s="328" customFormat="1" x14ac:dyDescent="0.3">
      <c r="A541" s="332"/>
      <c r="F541" s="367"/>
      <c r="H541" s="332"/>
      <c r="I541" s="490"/>
      <c r="J541" s="490"/>
      <c r="K541" s="368"/>
      <c r="M541" s="369"/>
      <c r="O541" s="512"/>
      <c r="P541" s="512"/>
      <c r="Q541" s="368"/>
      <c r="R541" s="332"/>
      <c r="S541" s="332"/>
      <c r="T541" s="327"/>
      <c r="U541" s="327"/>
      <c r="V541" s="327"/>
      <c r="W541" s="327"/>
      <c r="X541" s="327"/>
      <c r="Y541" s="327"/>
      <c r="Z541" s="327"/>
      <c r="AA541" s="327"/>
      <c r="AB541" s="327"/>
      <c r="AC541" s="327"/>
      <c r="AD541" s="327"/>
      <c r="AE541" s="327"/>
      <c r="AF541" s="327"/>
      <c r="AG541" s="327"/>
      <c r="AH541" s="327"/>
      <c r="AI541" s="327"/>
      <c r="AJ541" s="327"/>
      <c r="AK541" s="327"/>
      <c r="AL541" s="327"/>
      <c r="AM541" s="327"/>
      <c r="AN541" s="327"/>
      <c r="AO541" s="327"/>
      <c r="AP541" s="327"/>
      <c r="AQ541" s="327"/>
      <c r="AR541" s="327"/>
      <c r="AS541" s="327"/>
      <c r="AT541" s="327"/>
      <c r="AU541" s="327"/>
      <c r="AV541" s="327"/>
      <c r="AW541" s="327"/>
      <c r="AX541" s="327"/>
      <c r="AY541" s="327"/>
      <c r="AZ541" s="327"/>
      <c r="BA541" s="327"/>
      <c r="BB541" s="327"/>
      <c r="BC541" s="327"/>
      <c r="BD541" s="327"/>
      <c r="BE541" s="327"/>
      <c r="BF541" s="327"/>
      <c r="BG541" s="327"/>
      <c r="BH541" s="327"/>
      <c r="BI541" s="327"/>
      <c r="BJ541" s="327"/>
      <c r="BK541" s="327"/>
      <c r="BL541" s="327"/>
      <c r="BM541" s="327"/>
      <c r="BN541" s="327"/>
      <c r="BO541" s="327"/>
      <c r="BP541" s="327"/>
      <c r="BQ541" s="327"/>
      <c r="BR541" s="327"/>
      <c r="BS541" s="327"/>
      <c r="BT541" s="327"/>
      <c r="BU541" s="327"/>
      <c r="BV541" s="327"/>
      <c r="BW541" s="327"/>
      <c r="BX541" s="327"/>
      <c r="BY541" s="327"/>
      <c r="BZ541" s="327"/>
      <c r="CA541" s="327"/>
      <c r="CB541" s="327"/>
      <c r="CC541" s="327"/>
      <c r="CD541" s="327"/>
      <c r="CE541" s="327"/>
      <c r="CF541" s="327"/>
      <c r="CG541" s="327"/>
      <c r="CH541" s="327"/>
      <c r="CI541" s="327"/>
      <c r="CJ541" s="327"/>
      <c r="CK541" s="327"/>
      <c r="CL541" s="327"/>
      <c r="CM541" s="327"/>
      <c r="CN541" s="327"/>
      <c r="CO541" s="327"/>
      <c r="CP541" s="327"/>
      <c r="CQ541" s="327"/>
      <c r="CR541" s="327"/>
      <c r="CS541" s="327"/>
      <c r="CT541" s="327"/>
      <c r="CU541" s="327"/>
      <c r="CV541" s="327"/>
      <c r="CW541" s="327"/>
      <c r="CX541" s="327"/>
      <c r="CY541" s="327"/>
      <c r="CZ541" s="327"/>
      <c r="DA541" s="327"/>
      <c r="DB541" s="327"/>
      <c r="DC541" s="327"/>
      <c r="DD541" s="327"/>
      <c r="DE541" s="327"/>
      <c r="DF541" s="327"/>
      <c r="DG541" s="327"/>
      <c r="DH541" s="327"/>
      <c r="DI541" s="327"/>
      <c r="DJ541" s="327"/>
      <c r="DK541" s="327"/>
      <c r="DL541" s="327"/>
      <c r="DM541" s="327"/>
      <c r="DN541" s="327"/>
      <c r="DO541" s="327"/>
      <c r="DP541" s="327"/>
      <c r="DQ541" s="327"/>
      <c r="DR541" s="327"/>
      <c r="DS541" s="327"/>
      <c r="DT541" s="327"/>
      <c r="DU541" s="327"/>
      <c r="DV541" s="327"/>
      <c r="DW541" s="327"/>
      <c r="DX541" s="327"/>
      <c r="DY541" s="327"/>
      <c r="DZ541" s="327"/>
      <c r="EA541" s="327"/>
      <c r="EB541" s="327"/>
      <c r="EC541" s="327"/>
      <c r="ED541" s="327"/>
      <c r="EE541" s="327"/>
      <c r="EF541" s="327"/>
      <c r="EG541" s="327"/>
      <c r="EH541" s="327"/>
      <c r="EI541" s="327"/>
      <c r="EJ541" s="327"/>
      <c r="EK541" s="327"/>
      <c r="EL541" s="327"/>
      <c r="EM541" s="327"/>
      <c r="EN541" s="327"/>
      <c r="EO541" s="327"/>
      <c r="EP541" s="327"/>
      <c r="EQ541" s="327"/>
      <c r="ER541" s="327"/>
    </row>
    <row r="542" spans="1:148" s="328" customFormat="1" x14ac:dyDescent="0.3">
      <c r="A542" s="332"/>
      <c r="F542" s="367"/>
      <c r="H542" s="332"/>
      <c r="I542" s="490"/>
      <c r="J542" s="490"/>
      <c r="K542" s="368"/>
      <c r="M542" s="369"/>
      <c r="O542" s="512"/>
      <c r="P542" s="512"/>
      <c r="Q542" s="368"/>
      <c r="R542" s="332"/>
      <c r="S542" s="332"/>
      <c r="T542" s="327"/>
      <c r="U542" s="327"/>
      <c r="V542" s="327"/>
      <c r="W542" s="327"/>
      <c r="X542" s="327"/>
      <c r="Y542" s="327"/>
      <c r="Z542" s="327"/>
      <c r="AA542" s="327"/>
      <c r="AB542" s="327"/>
      <c r="AC542" s="327"/>
      <c r="AD542" s="327"/>
      <c r="AE542" s="327"/>
      <c r="AF542" s="327"/>
      <c r="AG542" s="327"/>
      <c r="AH542" s="327"/>
      <c r="AI542" s="327"/>
      <c r="AJ542" s="327"/>
      <c r="AK542" s="327"/>
      <c r="AL542" s="327"/>
      <c r="AM542" s="327"/>
      <c r="AN542" s="327"/>
      <c r="AO542" s="327"/>
      <c r="AP542" s="327"/>
      <c r="AQ542" s="327"/>
      <c r="AR542" s="327"/>
      <c r="AS542" s="327"/>
      <c r="AT542" s="327"/>
      <c r="AU542" s="327"/>
      <c r="AV542" s="327"/>
      <c r="AW542" s="327"/>
      <c r="AX542" s="327"/>
      <c r="AY542" s="327"/>
      <c r="AZ542" s="327"/>
      <c r="BA542" s="327"/>
      <c r="BB542" s="327"/>
      <c r="BC542" s="327"/>
      <c r="BD542" s="327"/>
      <c r="BE542" s="327"/>
      <c r="BF542" s="327"/>
      <c r="BG542" s="327"/>
      <c r="BH542" s="327"/>
      <c r="BI542" s="327"/>
      <c r="BJ542" s="327"/>
      <c r="BK542" s="327"/>
      <c r="BL542" s="327"/>
      <c r="BM542" s="327"/>
      <c r="BN542" s="327"/>
      <c r="BO542" s="327"/>
      <c r="BP542" s="327"/>
      <c r="BQ542" s="327"/>
      <c r="BR542" s="327"/>
      <c r="BS542" s="327"/>
      <c r="BT542" s="327"/>
      <c r="BU542" s="327"/>
      <c r="BV542" s="327"/>
      <c r="BW542" s="327"/>
      <c r="BX542" s="327"/>
      <c r="BY542" s="327"/>
      <c r="BZ542" s="327"/>
      <c r="CA542" s="327"/>
      <c r="CB542" s="327"/>
      <c r="CC542" s="327"/>
      <c r="CD542" s="327"/>
      <c r="CE542" s="327"/>
      <c r="CF542" s="327"/>
      <c r="CG542" s="327"/>
      <c r="CH542" s="327"/>
      <c r="CI542" s="327"/>
      <c r="CJ542" s="327"/>
      <c r="CK542" s="327"/>
      <c r="CL542" s="327"/>
      <c r="CM542" s="327"/>
      <c r="CN542" s="327"/>
      <c r="CO542" s="327"/>
      <c r="CP542" s="327"/>
      <c r="CQ542" s="327"/>
      <c r="CR542" s="327"/>
      <c r="CS542" s="327"/>
      <c r="CT542" s="327"/>
      <c r="CU542" s="327"/>
      <c r="CV542" s="327"/>
      <c r="CW542" s="327"/>
      <c r="CX542" s="327"/>
      <c r="CY542" s="327"/>
      <c r="CZ542" s="327"/>
      <c r="DA542" s="327"/>
      <c r="DB542" s="327"/>
      <c r="DC542" s="327"/>
      <c r="DD542" s="327"/>
      <c r="DE542" s="327"/>
      <c r="DF542" s="327"/>
      <c r="DG542" s="327"/>
      <c r="DH542" s="327"/>
      <c r="DI542" s="327"/>
      <c r="DJ542" s="327"/>
      <c r="DK542" s="327"/>
      <c r="DL542" s="327"/>
      <c r="DM542" s="327"/>
      <c r="DN542" s="327"/>
      <c r="DO542" s="327"/>
      <c r="DP542" s="327"/>
      <c r="DQ542" s="327"/>
      <c r="DR542" s="327"/>
      <c r="DS542" s="327"/>
      <c r="DT542" s="327"/>
      <c r="DU542" s="327"/>
      <c r="DV542" s="327"/>
      <c r="DW542" s="327"/>
      <c r="DX542" s="327"/>
      <c r="DY542" s="327"/>
      <c r="DZ542" s="327"/>
      <c r="EA542" s="327"/>
      <c r="EB542" s="327"/>
      <c r="EC542" s="327"/>
      <c r="ED542" s="327"/>
      <c r="EE542" s="327"/>
      <c r="EF542" s="327"/>
      <c r="EG542" s="327"/>
      <c r="EH542" s="327"/>
      <c r="EI542" s="327"/>
      <c r="EJ542" s="327"/>
      <c r="EK542" s="327"/>
      <c r="EL542" s="327"/>
      <c r="EM542" s="327"/>
      <c r="EN542" s="327"/>
      <c r="EO542" s="327"/>
      <c r="EP542" s="327"/>
      <c r="EQ542" s="327"/>
      <c r="ER542" s="327"/>
    </row>
    <row r="543" spans="1:148" s="328" customFormat="1" x14ac:dyDescent="0.3">
      <c r="A543" s="332"/>
      <c r="F543" s="367"/>
      <c r="H543" s="332"/>
      <c r="I543" s="490"/>
      <c r="J543" s="490"/>
      <c r="K543" s="368"/>
      <c r="M543" s="369"/>
      <c r="O543" s="512"/>
      <c r="P543" s="512"/>
      <c r="Q543" s="368"/>
      <c r="R543" s="332"/>
      <c r="S543" s="332"/>
      <c r="T543" s="327"/>
      <c r="U543" s="327"/>
      <c r="V543" s="327"/>
      <c r="W543" s="327"/>
      <c r="X543" s="327"/>
      <c r="Y543" s="327"/>
      <c r="Z543" s="327"/>
      <c r="AA543" s="327"/>
      <c r="AB543" s="327"/>
      <c r="AC543" s="327"/>
      <c r="AD543" s="327"/>
      <c r="AE543" s="327"/>
      <c r="AF543" s="327"/>
      <c r="AG543" s="327"/>
      <c r="AH543" s="327"/>
      <c r="AI543" s="327"/>
      <c r="AJ543" s="327"/>
      <c r="AK543" s="327"/>
      <c r="AL543" s="327"/>
      <c r="AM543" s="327"/>
      <c r="AN543" s="327"/>
      <c r="AO543" s="327"/>
      <c r="AP543" s="327"/>
      <c r="AQ543" s="327"/>
      <c r="AR543" s="327"/>
      <c r="AS543" s="327"/>
      <c r="AT543" s="327"/>
      <c r="AU543" s="327"/>
      <c r="AV543" s="327"/>
      <c r="AW543" s="327"/>
      <c r="AX543" s="327"/>
      <c r="AY543" s="327"/>
      <c r="AZ543" s="327"/>
      <c r="BA543" s="327"/>
      <c r="BB543" s="327"/>
      <c r="BC543" s="327"/>
      <c r="BD543" s="327"/>
      <c r="BE543" s="327"/>
      <c r="BF543" s="327"/>
      <c r="BG543" s="327"/>
      <c r="BH543" s="327"/>
      <c r="BI543" s="327"/>
      <c r="BJ543" s="327"/>
      <c r="BK543" s="327"/>
      <c r="BL543" s="327"/>
      <c r="BM543" s="327"/>
      <c r="BN543" s="327"/>
      <c r="BO543" s="327"/>
      <c r="BP543" s="327"/>
      <c r="BQ543" s="327"/>
      <c r="BR543" s="327"/>
      <c r="BS543" s="327"/>
      <c r="BT543" s="327"/>
      <c r="BU543" s="327"/>
      <c r="BV543" s="327"/>
      <c r="BW543" s="327"/>
      <c r="BX543" s="327"/>
      <c r="BY543" s="327"/>
      <c r="BZ543" s="327"/>
      <c r="CA543" s="327"/>
      <c r="CB543" s="327"/>
      <c r="CC543" s="327"/>
      <c r="CD543" s="327"/>
      <c r="CE543" s="327"/>
      <c r="CF543" s="327"/>
      <c r="CG543" s="327"/>
      <c r="CH543" s="327"/>
      <c r="CI543" s="327"/>
      <c r="CJ543" s="327"/>
      <c r="CK543" s="327"/>
      <c r="CL543" s="327"/>
      <c r="CM543" s="327"/>
      <c r="CN543" s="327"/>
      <c r="CO543" s="327"/>
      <c r="CP543" s="327"/>
      <c r="CQ543" s="327"/>
      <c r="CR543" s="327"/>
      <c r="CS543" s="327"/>
      <c r="CT543" s="327"/>
      <c r="CU543" s="327"/>
      <c r="CV543" s="327"/>
      <c r="CW543" s="327"/>
      <c r="CX543" s="327"/>
      <c r="CY543" s="327"/>
      <c r="CZ543" s="327"/>
      <c r="DA543" s="327"/>
      <c r="DB543" s="327"/>
      <c r="DC543" s="327"/>
      <c r="DD543" s="327"/>
      <c r="DE543" s="327"/>
      <c r="DF543" s="327"/>
      <c r="DG543" s="327"/>
      <c r="DH543" s="327"/>
      <c r="DI543" s="327"/>
      <c r="DJ543" s="327"/>
      <c r="DK543" s="327"/>
      <c r="DL543" s="327"/>
      <c r="DM543" s="327"/>
      <c r="DN543" s="327"/>
      <c r="DO543" s="327"/>
      <c r="DP543" s="327"/>
      <c r="DQ543" s="327"/>
      <c r="DR543" s="327"/>
      <c r="DS543" s="327"/>
      <c r="DT543" s="327"/>
      <c r="DU543" s="327"/>
      <c r="DV543" s="327"/>
      <c r="DW543" s="327"/>
      <c r="DX543" s="327"/>
      <c r="DY543" s="327"/>
      <c r="DZ543" s="327"/>
      <c r="EA543" s="327"/>
      <c r="EB543" s="327"/>
      <c r="EC543" s="327"/>
      <c r="ED543" s="327"/>
      <c r="EE543" s="327"/>
      <c r="EF543" s="327"/>
      <c r="EG543" s="327"/>
      <c r="EH543" s="327"/>
      <c r="EI543" s="327"/>
      <c r="EJ543" s="327"/>
      <c r="EK543" s="327"/>
      <c r="EL543" s="327"/>
      <c r="EM543" s="327"/>
      <c r="EN543" s="327"/>
      <c r="EO543" s="327"/>
      <c r="EP543" s="327"/>
      <c r="EQ543" s="327"/>
      <c r="ER543" s="327"/>
    </row>
    <row r="544" spans="1:148" s="328" customFormat="1" x14ac:dyDescent="0.3">
      <c r="A544" s="332"/>
      <c r="F544" s="367"/>
      <c r="H544" s="332"/>
      <c r="I544" s="490"/>
      <c r="J544" s="490"/>
      <c r="K544" s="368"/>
      <c r="M544" s="369"/>
      <c r="O544" s="512"/>
      <c r="P544" s="512"/>
      <c r="Q544" s="368"/>
      <c r="R544" s="332"/>
      <c r="S544" s="332"/>
      <c r="T544" s="327"/>
      <c r="U544" s="327"/>
      <c r="V544" s="327"/>
      <c r="W544" s="327"/>
      <c r="X544" s="327"/>
      <c r="Y544" s="327"/>
      <c r="Z544" s="327"/>
      <c r="AA544" s="327"/>
      <c r="AB544" s="327"/>
      <c r="AC544" s="327"/>
      <c r="AD544" s="327"/>
      <c r="AE544" s="327"/>
      <c r="AF544" s="327"/>
      <c r="AG544" s="327"/>
      <c r="AH544" s="327"/>
      <c r="AI544" s="327"/>
      <c r="AJ544" s="327"/>
      <c r="AK544" s="327"/>
      <c r="AL544" s="327"/>
      <c r="AM544" s="327"/>
      <c r="AN544" s="327"/>
      <c r="AO544" s="327"/>
      <c r="AP544" s="327"/>
      <c r="AQ544" s="327"/>
      <c r="AR544" s="327"/>
      <c r="AS544" s="327"/>
      <c r="AT544" s="327"/>
      <c r="AU544" s="327"/>
      <c r="AV544" s="327"/>
      <c r="AW544" s="327"/>
      <c r="AX544" s="327"/>
      <c r="AY544" s="327"/>
      <c r="AZ544" s="327"/>
      <c r="BA544" s="327"/>
      <c r="BB544" s="327"/>
      <c r="BC544" s="327"/>
      <c r="BD544" s="327"/>
      <c r="BE544" s="327"/>
      <c r="BF544" s="327"/>
      <c r="BG544" s="327"/>
      <c r="BH544" s="327"/>
      <c r="BI544" s="327"/>
      <c r="BJ544" s="327"/>
      <c r="BK544" s="327"/>
      <c r="BL544" s="327"/>
      <c r="BM544" s="327"/>
      <c r="BN544" s="327"/>
      <c r="BO544" s="327"/>
      <c r="BP544" s="327"/>
      <c r="BQ544" s="327"/>
      <c r="BR544" s="327"/>
      <c r="BS544" s="327"/>
      <c r="BT544" s="327"/>
      <c r="BU544" s="327"/>
      <c r="BV544" s="327"/>
      <c r="BW544" s="327"/>
      <c r="BX544" s="327"/>
      <c r="BY544" s="327"/>
      <c r="BZ544" s="327"/>
      <c r="CA544" s="327"/>
      <c r="CB544" s="327"/>
      <c r="CC544" s="327"/>
      <c r="CD544" s="327"/>
      <c r="CE544" s="327"/>
      <c r="CF544" s="327"/>
      <c r="CG544" s="327"/>
      <c r="CH544" s="327"/>
      <c r="CI544" s="327"/>
      <c r="CJ544" s="327"/>
      <c r="CK544" s="327"/>
      <c r="CL544" s="327"/>
      <c r="CM544" s="327"/>
      <c r="CN544" s="327"/>
      <c r="CO544" s="327"/>
      <c r="CP544" s="327"/>
      <c r="CQ544" s="327"/>
      <c r="CR544" s="327"/>
      <c r="CS544" s="327"/>
      <c r="CT544" s="327"/>
      <c r="CU544" s="327"/>
      <c r="CV544" s="327"/>
      <c r="CW544" s="327"/>
      <c r="CX544" s="327"/>
      <c r="CY544" s="327"/>
      <c r="CZ544" s="327"/>
      <c r="DA544" s="327"/>
      <c r="DB544" s="327"/>
      <c r="DC544" s="327"/>
      <c r="DD544" s="327"/>
      <c r="DE544" s="327"/>
      <c r="DF544" s="327"/>
      <c r="DG544" s="327"/>
      <c r="DH544" s="327"/>
      <c r="DI544" s="327"/>
      <c r="DJ544" s="327"/>
      <c r="DK544" s="327"/>
      <c r="DL544" s="327"/>
      <c r="DM544" s="327"/>
      <c r="DN544" s="327"/>
      <c r="DO544" s="327"/>
      <c r="DP544" s="327"/>
      <c r="DQ544" s="327"/>
      <c r="DR544" s="327"/>
      <c r="DS544" s="327"/>
      <c r="DT544" s="327"/>
      <c r="DU544" s="327"/>
      <c r="DV544" s="327"/>
      <c r="DW544" s="327"/>
      <c r="DX544" s="327"/>
      <c r="DY544" s="327"/>
      <c r="DZ544" s="327"/>
      <c r="EA544" s="327"/>
      <c r="EB544" s="327"/>
      <c r="EC544" s="327"/>
      <c r="ED544" s="327"/>
      <c r="EE544" s="327"/>
      <c r="EF544" s="327"/>
      <c r="EG544" s="327"/>
      <c r="EH544" s="327"/>
      <c r="EI544" s="327"/>
      <c r="EJ544" s="327"/>
      <c r="EK544" s="327"/>
      <c r="EL544" s="327"/>
      <c r="EM544" s="327"/>
      <c r="EN544" s="327"/>
      <c r="EO544" s="327"/>
      <c r="EP544" s="327"/>
      <c r="EQ544" s="327"/>
      <c r="ER544" s="327"/>
    </row>
    <row r="545" spans="1:148" s="328" customFormat="1" x14ac:dyDescent="0.3">
      <c r="A545" s="332"/>
      <c r="F545" s="367"/>
      <c r="H545" s="332"/>
      <c r="I545" s="490"/>
      <c r="J545" s="490"/>
      <c r="K545" s="368"/>
      <c r="M545" s="369"/>
      <c r="O545" s="512"/>
      <c r="P545" s="512"/>
      <c r="Q545" s="368"/>
      <c r="R545" s="332"/>
      <c r="S545" s="332"/>
      <c r="T545" s="327"/>
      <c r="U545" s="327"/>
      <c r="V545" s="327"/>
      <c r="W545" s="327"/>
      <c r="X545" s="327"/>
      <c r="Y545" s="327"/>
      <c r="Z545" s="327"/>
      <c r="AA545" s="327"/>
      <c r="AB545" s="327"/>
      <c r="AC545" s="327"/>
      <c r="AD545" s="327"/>
      <c r="AE545" s="327"/>
      <c r="AF545" s="327"/>
      <c r="AG545" s="327"/>
      <c r="AH545" s="327"/>
      <c r="AI545" s="327"/>
      <c r="AJ545" s="327"/>
      <c r="AK545" s="327"/>
      <c r="AL545" s="327"/>
      <c r="AM545" s="327"/>
      <c r="AN545" s="327"/>
      <c r="AO545" s="327"/>
      <c r="AP545" s="327"/>
      <c r="AQ545" s="327"/>
      <c r="AR545" s="327"/>
      <c r="AS545" s="327"/>
      <c r="AT545" s="327"/>
      <c r="AU545" s="327"/>
      <c r="AV545" s="327"/>
      <c r="AW545" s="327"/>
      <c r="AX545" s="327"/>
      <c r="AY545" s="327"/>
      <c r="AZ545" s="327"/>
      <c r="BA545" s="327"/>
      <c r="BB545" s="327"/>
      <c r="BC545" s="327"/>
      <c r="BD545" s="327"/>
      <c r="BE545" s="327"/>
      <c r="BF545" s="327"/>
      <c r="BG545" s="327"/>
      <c r="BH545" s="327"/>
      <c r="BI545" s="327"/>
      <c r="BJ545" s="327"/>
      <c r="BK545" s="327"/>
      <c r="BL545" s="327"/>
      <c r="BM545" s="327"/>
      <c r="BN545" s="327"/>
      <c r="BO545" s="327"/>
      <c r="BP545" s="327"/>
      <c r="BQ545" s="327"/>
      <c r="BR545" s="327"/>
      <c r="BS545" s="327"/>
      <c r="BT545" s="327"/>
      <c r="BU545" s="327"/>
      <c r="BV545" s="327"/>
      <c r="BW545" s="327"/>
      <c r="BX545" s="327"/>
      <c r="BY545" s="327"/>
      <c r="BZ545" s="327"/>
      <c r="CA545" s="327"/>
      <c r="CB545" s="327"/>
      <c r="CC545" s="327"/>
      <c r="CD545" s="327"/>
      <c r="CE545" s="327"/>
      <c r="CF545" s="327"/>
      <c r="CG545" s="327"/>
      <c r="CH545" s="327"/>
      <c r="CI545" s="327"/>
      <c r="CJ545" s="327"/>
      <c r="CK545" s="327"/>
      <c r="CL545" s="327"/>
      <c r="CM545" s="327"/>
      <c r="CN545" s="327"/>
      <c r="CO545" s="327"/>
      <c r="CP545" s="327"/>
      <c r="CQ545" s="327"/>
      <c r="CR545" s="327"/>
      <c r="CS545" s="327"/>
      <c r="CT545" s="327"/>
      <c r="CU545" s="327"/>
      <c r="CV545" s="327"/>
      <c r="CW545" s="327"/>
      <c r="CX545" s="327"/>
      <c r="CY545" s="327"/>
      <c r="CZ545" s="327"/>
      <c r="DA545" s="327"/>
      <c r="DB545" s="327"/>
      <c r="DC545" s="327"/>
      <c r="DD545" s="327"/>
      <c r="DE545" s="327"/>
      <c r="DF545" s="327"/>
      <c r="DG545" s="327"/>
      <c r="DH545" s="327"/>
      <c r="DI545" s="327"/>
      <c r="DJ545" s="327"/>
      <c r="DK545" s="327"/>
      <c r="DL545" s="327"/>
      <c r="DM545" s="327"/>
      <c r="DN545" s="327"/>
      <c r="DO545" s="327"/>
      <c r="DP545" s="327"/>
      <c r="DQ545" s="327"/>
      <c r="DR545" s="327"/>
      <c r="DS545" s="327"/>
      <c r="DT545" s="327"/>
      <c r="DU545" s="327"/>
      <c r="DV545" s="327"/>
      <c r="DW545" s="327"/>
      <c r="DX545" s="327"/>
      <c r="DY545" s="327"/>
      <c r="DZ545" s="327"/>
      <c r="EA545" s="327"/>
      <c r="EB545" s="327"/>
      <c r="EC545" s="327"/>
      <c r="ED545" s="327"/>
      <c r="EE545" s="327"/>
      <c r="EF545" s="327"/>
      <c r="EG545" s="327"/>
      <c r="EH545" s="327"/>
      <c r="EI545" s="327"/>
      <c r="EJ545" s="327"/>
      <c r="EK545" s="327"/>
      <c r="EL545" s="327"/>
      <c r="EM545" s="327"/>
      <c r="EN545" s="327"/>
      <c r="EO545" s="327"/>
      <c r="EP545" s="327"/>
      <c r="EQ545" s="327"/>
      <c r="ER545" s="327"/>
    </row>
    <row r="546" spans="1:148" s="328" customFormat="1" x14ac:dyDescent="0.3">
      <c r="A546" s="332"/>
      <c r="F546" s="367"/>
      <c r="H546" s="332"/>
      <c r="I546" s="490"/>
      <c r="J546" s="490"/>
      <c r="K546" s="368"/>
      <c r="M546" s="369"/>
      <c r="O546" s="512"/>
      <c r="P546" s="512"/>
      <c r="Q546" s="368"/>
      <c r="R546" s="332"/>
      <c r="S546" s="332"/>
      <c r="T546" s="327"/>
      <c r="U546" s="327"/>
      <c r="V546" s="327"/>
      <c r="W546" s="327"/>
      <c r="X546" s="327"/>
      <c r="Y546" s="327"/>
      <c r="Z546" s="327"/>
      <c r="AA546" s="327"/>
      <c r="AB546" s="327"/>
      <c r="AC546" s="327"/>
      <c r="AD546" s="327"/>
      <c r="AE546" s="327"/>
      <c r="AF546" s="327"/>
      <c r="AG546" s="327"/>
      <c r="AH546" s="327"/>
      <c r="AI546" s="327"/>
      <c r="AJ546" s="327"/>
      <c r="AK546" s="327"/>
      <c r="AL546" s="327"/>
      <c r="AM546" s="327"/>
      <c r="AN546" s="327"/>
      <c r="AO546" s="327"/>
      <c r="AP546" s="327"/>
      <c r="AQ546" s="327"/>
      <c r="AR546" s="327"/>
      <c r="AS546" s="327"/>
      <c r="AT546" s="327"/>
      <c r="AU546" s="327"/>
      <c r="AV546" s="327"/>
      <c r="AW546" s="327"/>
      <c r="AX546" s="327"/>
      <c r="AY546" s="327"/>
      <c r="AZ546" s="327"/>
      <c r="BA546" s="327"/>
      <c r="BB546" s="327"/>
      <c r="BC546" s="327"/>
      <c r="BD546" s="327"/>
      <c r="BE546" s="327"/>
      <c r="BF546" s="327"/>
      <c r="BG546" s="327"/>
      <c r="BH546" s="327"/>
      <c r="BI546" s="327"/>
      <c r="BJ546" s="327"/>
      <c r="BK546" s="327"/>
      <c r="BL546" s="327"/>
      <c r="BM546" s="327"/>
      <c r="BN546" s="327"/>
      <c r="BO546" s="327"/>
      <c r="BP546" s="327"/>
      <c r="BQ546" s="327"/>
      <c r="BR546" s="327"/>
      <c r="BS546" s="327"/>
      <c r="BT546" s="327"/>
      <c r="BU546" s="327"/>
      <c r="BV546" s="327"/>
      <c r="BW546" s="327"/>
      <c r="BX546" s="327"/>
      <c r="BY546" s="327"/>
      <c r="BZ546" s="327"/>
      <c r="CA546" s="327"/>
      <c r="CB546" s="327"/>
      <c r="CC546" s="327"/>
      <c r="CD546" s="327"/>
      <c r="CE546" s="327"/>
      <c r="CF546" s="327"/>
      <c r="CG546" s="327"/>
      <c r="CH546" s="327"/>
      <c r="CI546" s="327"/>
      <c r="CJ546" s="327"/>
      <c r="CK546" s="327"/>
      <c r="CL546" s="327"/>
      <c r="CM546" s="327"/>
      <c r="CN546" s="327"/>
      <c r="CO546" s="327"/>
      <c r="CP546" s="327"/>
      <c r="CQ546" s="327"/>
      <c r="CR546" s="327"/>
      <c r="CS546" s="327"/>
      <c r="CT546" s="327"/>
      <c r="CU546" s="327"/>
      <c r="CV546" s="327"/>
      <c r="CW546" s="327"/>
      <c r="CX546" s="327"/>
      <c r="CY546" s="327"/>
      <c r="CZ546" s="327"/>
      <c r="DA546" s="327"/>
      <c r="DB546" s="327"/>
      <c r="DC546" s="327"/>
      <c r="DD546" s="327"/>
      <c r="DE546" s="327"/>
      <c r="DF546" s="327"/>
      <c r="DG546" s="327"/>
      <c r="DH546" s="327"/>
      <c r="DI546" s="327"/>
      <c r="DJ546" s="327"/>
      <c r="DK546" s="327"/>
      <c r="DL546" s="327"/>
      <c r="DM546" s="327"/>
      <c r="DN546" s="327"/>
      <c r="DO546" s="327"/>
      <c r="DP546" s="327"/>
      <c r="DQ546" s="327"/>
      <c r="DR546" s="327"/>
      <c r="DS546" s="327"/>
      <c r="DT546" s="327"/>
      <c r="DU546" s="327"/>
      <c r="DV546" s="327"/>
      <c r="DW546" s="327"/>
      <c r="DX546" s="327"/>
      <c r="DY546" s="327"/>
      <c r="DZ546" s="327"/>
      <c r="EA546" s="327"/>
      <c r="EB546" s="327"/>
      <c r="EC546" s="327"/>
      <c r="ED546" s="327"/>
      <c r="EE546" s="327"/>
      <c r="EF546" s="327"/>
      <c r="EG546" s="327"/>
      <c r="EH546" s="327"/>
      <c r="EI546" s="327"/>
      <c r="EJ546" s="327"/>
      <c r="EK546" s="327"/>
      <c r="EL546" s="327"/>
      <c r="EM546" s="327"/>
      <c r="EN546" s="327"/>
      <c r="EO546" s="327"/>
      <c r="EP546" s="327"/>
      <c r="EQ546" s="327"/>
      <c r="ER546" s="327"/>
    </row>
    <row r="547" spans="1:148" s="328" customFormat="1" x14ac:dyDescent="0.3">
      <c r="A547" s="332"/>
      <c r="F547" s="367"/>
      <c r="H547" s="332"/>
      <c r="I547" s="490"/>
      <c r="J547" s="490"/>
      <c r="K547" s="368"/>
      <c r="M547" s="369"/>
      <c r="O547" s="512"/>
      <c r="P547" s="512"/>
      <c r="Q547" s="368"/>
      <c r="R547" s="332"/>
      <c r="S547" s="332"/>
      <c r="T547" s="327"/>
      <c r="U547" s="327"/>
      <c r="V547" s="327"/>
      <c r="W547" s="327"/>
      <c r="X547" s="327"/>
      <c r="Y547" s="327"/>
      <c r="Z547" s="327"/>
      <c r="AA547" s="327"/>
      <c r="AB547" s="327"/>
      <c r="AC547" s="327"/>
      <c r="AD547" s="327"/>
      <c r="AE547" s="327"/>
      <c r="AF547" s="327"/>
      <c r="AG547" s="327"/>
      <c r="AH547" s="327"/>
      <c r="AI547" s="327"/>
      <c r="AJ547" s="327"/>
      <c r="AK547" s="327"/>
      <c r="AL547" s="327"/>
      <c r="AM547" s="327"/>
      <c r="AN547" s="327"/>
      <c r="AO547" s="327"/>
      <c r="AP547" s="327"/>
      <c r="AQ547" s="327"/>
      <c r="AR547" s="327"/>
      <c r="AS547" s="327"/>
      <c r="AT547" s="327"/>
      <c r="AU547" s="327"/>
      <c r="AV547" s="327"/>
      <c r="AW547" s="327"/>
      <c r="AX547" s="327"/>
      <c r="AY547" s="327"/>
      <c r="AZ547" s="327"/>
      <c r="BA547" s="327"/>
      <c r="BB547" s="327"/>
      <c r="BC547" s="327"/>
      <c r="BD547" s="327"/>
      <c r="BE547" s="327"/>
      <c r="BF547" s="327"/>
      <c r="BG547" s="327"/>
      <c r="BH547" s="327"/>
      <c r="BI547" s="327"/>
      <c r="BJ547" s="327"/>
      <c r="BK547" s="327"/>
      <c r="BL547" s="327"/>
      <c r="BM547" s="327"/>
      <c r="BN547" s="327"/>
      <c r="BO547" s="327"/>
      <c r="BP547" s="327"/>
      <c r="BQ547" s="327"/>
      <c r="BR547" s="327"/>
      <c r="BS547" s="327"/>
      <c r="BT547" s="327"/>
      <c r="BU547" s="327"/>
      <c r="BV547" s="327"/>
      <c r="BW547" s="327"/>
      <c r="BX547" s="327"/>
      <c r="BY547" s="327"/>
      <c r="BZ547" s="327"/>
      <c r="CA547" s="327"/>
      <c r="CB547" s="327"/>
      <c r="CC547" s="327"/>
      <c r="CD547" s="327"/>
      <c r="CE547" s="327"/>
      <c r="CF547" s="327"/>
      <c r="CG547" s="327"/>
      <c r="CH547" s="327"/>
      <c r="CI547" s="327"/>
      <c r="CJ547" s="327"/>
      <c r="CK547" s="327"/>
      <c r="CL547" s="327"/>
      <c r="CM547" s="327"/>
      <c r="CN547" s="327"/>
      <c r="CO547" s="327"/>
      <c r="CP547" s="327"/>
      <c r="CQ547" s="327"/>
      <c r="CR547" s="327"/>
      <c r="CS547" s="327"/>
      <c r="CT547" s="327"/>
      <c r="CU547" s="327"/>
      <c r="CV547" s="327"/>
      <c r="CW547" s="327"/>
      <c r="CX547" s="327"/>
      <c r="CY547" s="327"/>
      <c r="CZ547" s="327"/>
      <c r="DA547" s="327"/>
      <c r="DB547" s="327"/>
      <c r="DC547" s="327"/>
      <c r="DD547" s="327"/>
      <c r="DE547" s="327"/>
      <c r="DF547" s="327"/>
      <c r="DG547" s="327"/>
      <c r="DH547" s="327"/>
      <c r="DI547" s="327"/>
      <c r="DJ547" s="327"/>
      <c r="DK547" s="327"/>
      <c r="DL547" s="327"/>
      <c r="DM547" s="327"/>
      <c r="DN547" s="327"/>
      <c r="DO547" s="327"/>
      <c r="DP547" s="327"/>
      <c r="DQ547" s="327"/>
      <c r="DR547" s="327"/>
      <c r="DS547" s="327"/>
      <c r="DT547" s="327"/>
      <c r="DU547" s="327"/>
      <c r="DV547" s="327"/>
      <c r="DW547" s="327"/>
      <c r="DX547" s="327"/>
      <c r="DY547" s="327"/>
      <c r="DZ547" s="327"/>
      <c r="EA547" s="327"/>
      <c r="EB547" s="327"/>
      <c r="EC547" s="327"/>
      <c r="ED547" s="327"/>
      <c r="EE547" s="327"/>
      <c r="EF547" s="327"/>
      <c r="EG547" s="327"/>
      <c r="EH547" s="327"/>
      <c r="EI547" s="327"/>
      <c r="EJ547" s="327"/>
      <c r="EK547" s="327"/>
      <c r="EL547" s="327"/>
      <c r="EM547" s="327"/>
      <c r="EN547" s="327"/>
      <c r="EO547" s="327"/>
      <c r="EP547" s="327"/>
      <c r="EQ547" s="327"/>
      <c r="ER547" s="327"/>
    </row>
    <row r="548" spans="1:148" s="328" customFormat="1" x14ac:dyDescent="0.3">
      <c r="A548" s="332"/>
      <c r="F548" s="367"/>
      <c r="H548" s="332"/>
      <c r="I548" s="490"/>
      <c r="J548" s="490"/>
      <c r="K548" s="368"/>
      <c r="M548" s="369"/>
      <c r="O548" s="512"/>
      <c r="P548" s="512"/>
      <c r="Q548" s="368"/>
      <c r="R548" s="332"/>
      <c r="S548" s="332"/>
      <c r="T548" s="327"/>
      <c r="U548" s="327"/>
      <c r="V548" s="327"/>
      <c r="W548" s="327"/>
      <c r="X548" s="327"/>
      <c r="Y548" s="327"/>
      <c r="Z548" s="327"/>
      <c r="AA548" s="327"/>
      <c r="AB548" s="327"/>
      <c r="AC548" s="327"/>
      <c r="AD548" s="327"/>
      <c r="AE548" s="327"/>
      <c r="AF548" s="327"/>
      <c r="AG548" s="327"/>
      <c r="AH548" s="327"/>
      <c r="AI548" s="327"/>
      <c r="AJ548" s="327"/>
      <c r="AK548" s="327"/>
      <c r="AL548" s="327"/>
      <c r="AM548" s="327"/>
      <c r="AN548" s="327"/>
      <c r="AO548" s="327"/>
      <c r="AP548" s="327"/>
      <c r="AQ548" s="327"/>
      <c r="AR548" s="327"/>
      <c r="AS548" s="327"/>
      <c r="AT548" s="327"/>
      <c r="AU548" s="327"/>
      <c r="AV548" s="327"/>
      <c r="AW548" s="327"/>
      <c r="AX548" s="327"/>
      <c r="AY548" s="327"/>
      <c r="AZ548" s="327"/>
      <c r="BA548" s="327"/>
      <c r="BB548" s="327"/>
      <c r="BC548" s="327"/>
      <c r="BD548" s="327"/>
      <c r="BE548" s="327"/>
      <c r="BF548" s="327"/>
      <c r="BG548" s="327"/>
      <c r="BH548" s="327"/>
      <c r="BI548" s="327"/>
      <c r="BJ548" s="327"/>
      <c r="BK548" s="327"/>
      <c r="BL548" s="327"/>
      <c r="BM548" s="327"/>
      <c r="BN548" s="327"/>
      <c r="BO548" s="327"/>
      <c r="BP548" s="327"/>
      <c r="BQ548" s="327"/>
      <c r="BR548" s="327"/>
      <c r="BS548" s="327"/>
      <c r="BT548" s="327"/>
      <c r="BU548" s="327"/>
      <c r="BV548" s="327"/>
      <c r="BW548" s="327"/>
      <c r="BX548" s="327"/>
      <c r="BY548" s="327"/>
      <c r="BZ548" s="327"/>
      <c r="CA548" s="327"/>
      <c r="CB548" s="327"/>
      <c r="CC548" s="327"/>
      <c r="CD548" s="327"/>
      <c r="CE548" s="327"/>
      <c r="CF548" s="327"/>
      <c r="CG548" s="327"/>
      <c r="CH548" s="327"/>
      <c r="CI548" s="327"/>
      <c r="CJ548" s="327"/>
      <c r="CK548" s="327"/>
      <c r="CL548" s="327"/>
      <c r="CM548" s="327"/>
      <c r="CN548" s="327"/>
      <c r="CO548" s="327"/>
      <c r="CP548" s="327"/>
      <c r="CQ548" s="327"/>
      <c r="CR548" s="327"/>
      <c r="CS548" s="327"/>
      <c r="CT548" s="327"/>
      <c r="CU548" s="327"/>
      <c r="CV548" s="327"/>
      <c r="CW548" s="327"/>
      <c r="CX548" s="327"/>
      <c r="CY548" s="327"/>
      <c r="CZ548" s="327"/>
      <c r="DA548" s="327"/>
      <c r="DB548" s="327"/>
      <c r="DC548" s="327"/>
      <c r="DD548" s="327"/>
      <c r="DE548" s="327"/>
      <c r="DF548" s="327"/>
      <c r="DG548" s="327"/>
      <c r="DH548" s="327"/>
      <c r="DI548" s="327"/>
      <c r="DJ548" s="327"/>
      <c r="DK548" s="327"/>
      <c r="DL548" s="327"/>
      <c r="DM548" s="327"/>
      <c r="DN548" s="327"/>
      <c r="DO548" s="327"/>
      <c r="DP548" s="327"/>
      <c r="DQ548" s="327"/>
      <c r="DR548" s="327"/>
      <c r="DS548" s="327"/>
      <c r="DT548" s="327"/>
      <c r="DU548" s="327"/>
      <c r="DV548" s="327"/>
      <c r="DW548" s="327"/>
      <c r="DX548" s="327"/>
      <c r="DY548" s="327"/>
      <c r="DZ548" s="327"/>
      <c r="EA548" s="327"/>
      <c r="EB548" s="327"/>
      <c r="EC548" s="327"/>
      <c r="ED548" s="327"/>
      <c r="EE548" s="327"/>
      <c r="EF548" s="327"/>
      <c r="EG548" s="327"/>
      <c r="EH548" s="327"/>
      <c r="EI548" s="327"/>
      <c r="EJ548" s="327"/>
      <c r="EK548" s="327"/>
      <c r="EL548" s="327"/>
      <c r="EM548" s="327"/>
      <c r="EN548" s="327"/>
      <c r="EO548" s="327"/>
      <c r="EP548" s="327"/>
      <c r="EQ548" s="327"/>
      <c r="ER548" s="327"/>
    </row>
    <row r="549" spans="1:148" s="328" customFormat="1" x14ac:dyDescent="0.3">
      <c r="A549" s="332"/>
      <c r="F549" s="367"/>
      <c r="H549" s="332"/>
      <c r="I549" s="490"/>
      <c r="J549" s="490"/>
      <c r="K549" s="368"/>
      <c r="M549" s="369"/>
      <c r="O549" s="512"/>
      <c r="P549" s="512"/>
      <c r="Q549" s="368"/>
      <c r="R549" s="332"/>
      <c r="S549" s="332"/>
      <c r="T549" s="327"/>
      <c r="U549" s="327"/>
      <c r="V549" s="327"/>
      <c r="W549" s="327"/>
      <c r="X549" s="327"/>
      <c r="Y549" s="327"/>
      <c r="Z549" s="327"/>
      <c r="AA549" s="327"/>
      <c r="AB549" s="327"/>
      <c r="AC549" s="327"/>
      <c r="AD549" s="327"/>
      <c r="AE549" s="327"/>
      <c r="AF549" s="327"/>
      <c r="AG549" s="327"/>
      <c r="AH549" s="327"/>
      <c r="AI549" s="327"/>
      <c r="AJ549" s="327"/>
      <c r="AK549" s="327"/>
      <c r="AL549" s="327"/>
      <c r="AM549" s="327"/>
      <c r="AN549" s="327"/>
      <c r="AO549" s="327"/>
      <c r="AP549" s="327"/>
      <c r="AQ549" s="327"/>
      <c r="AR549" s="327"/>
      <c r="AS549" s="327"/>
      <c r="AT549" s="327"/>
      <c r="AU549" s="327"/>
      <c r="AV549" s="327"/>
      <c r="AW549" s="327"/>
      <c r="AX549" s="327"/>
      <c r="AY549" s="327"/>
      <c r="AZ549" s="327"/>
      <c r="BA549" s="327"/>
      <c r="BB549" s="327"/>
      <c r="BC549" s="327"/>
      <c r="BD549" s="327"/>
      <c r="BE549" s="327"/>
      <c r="BF549" s="327"/>
      <c r="BG549" s="327"/>
      <c r="BH549" s="327"/>
      <c r="BI549" s="327"/>
      <c r="BJ549" s="327"/>
      <c r="BK549" s="327"/>
      <c r="BL549" s="327"/>
      <c r="BM549" s="327"/>
      <c r="BN549" s="327"/>
      <c r="BO549" s="327"/>
      <c r="BP549" s="327"/>
      <c r="BQ549" s="327"/>
      <c r="BR549" s="327"/>
      <c r="BS549" s="327"/>
      <c r="BT549" s="327"/>
      <c r="BU549" s="327"/>
      <c r="BV549" s="327"/>
      <c r="BW549" s="327"/>
      <c r="BX549" s="327"/>
      <c r="BY549" s="327"/>
      <c r="BZ549" s="327"/>
      <c r="CA549" s="327"/>
      <c r="CB549" s="327"/>
      <c r="CC549" s="327"/>
      <c r="CD549" s="327"/>
      <c r="CE549" s="327"/>
      <c r="CF549" s="327"/>
      <c r="CG549" s="327"/>
      <c r="CH549" s="327"/>
      <c r="CI549" s="327"/>
      <c r="CJ549" s="327"/>
      <c r="CK549" s="327"/>
      <c r="CL549" s="327"/>
      <c r="CM549" s="327"/>
      <c r="CN549" s="327"/>
      <c r="CO549" s="327"/>
      <c r="CP549" s="327"/>
      <c r="CQ549" s="327"/>
      <c r="CR549" s="327"/>
      <c r="CS549" s="327"/>
      <c r="CT549" s="327"/>
      <c r="CU549" s="327"/>
      <c r="CV549" s="327"/>
      <c r="CW549" s="327"/>
      <c r="CX549" s="327"/>
      <c r="CY549" s="327"/>
      <c r="CZ549" s="327"/>
      <c r="DA549" s="327"/>
      <c r="DB549" s="327"/>
      <c r="DC549" s="327"/>
      <c r="DD549" s="327"/>
      <c r="DE549" s="327"/>
      <c r="DF549" s="327"/>
      <c r="DG549" s="327"/>
      <c r="DH549" s="327"/>
      <c r="DI549" s="327"/>
      <c r="DJ549" s="327"/>
      <c r="DK549" s="327"/>
      <c r="DL549" s="327"/>
      <c r="DM549" s="327"/>
      <c r="DN549" s="327"/>
      <c r="DO549" s="327"/>
      <c r="DP549" s="327"/>
      <c r="DQ549" s="327"/>
      <c r="DR549" s="327"/>
      <c r="DS549" s="327"/>
      <c r="DT549" s="327"/>
      <c r="DU549" s="327"/>
      <c r="DV549" s="327"/>
      <c r="DW549" s="327"/>
      <c r="DX549" s="327"/>
      <c r="DY549" s="327"/>
      <c r="DZ549" s="327"/>
      <c r="EA549" s="327"/>
      <c r="EB549" s="327"/>
      <c r="EC549" s="327"/>
      <c r="ED549" s="327"/>
      <c r="EE549" s="327"/>
      <c r="EF549" s="327"/>
      <c r="EG549" s="327"/>
      <c r="EH549" s="327"/>
      <c r="EI549" s="327"/>
      <c r="EJ549" s="327"/>
      <c r="EK549" s="327"/>
      <c r="EL549" s="327"/>
      <c r="EM549" s="327"/>
      <c r="EN549" s="327"/>
      <c r="EO549" s="327"/>
      <c r="EP549" s="327"/>
      <c r="EQ549" s="327"/>
      <c r="ER549" s="327"/>
    </row>
    <row r="550" spans="1:148" s="328" customFormat="1" x14ac:dyDescent="0.3">
      <c r="A550" s="332"/>
      <c r="F550" s="367"/>
      <c r="H550" s="332"/>
      <c r="I550" s="490"/>
      <c r="J550" s="490"/>
      <c r="K550" s="368"/>
      <c r="M550" s="369"/>
      <c r="O550" s="512"/>
      <c r="P550" s="512"/>
      <c r="Q550" s="368"/>
      <c r="R550" s="332"/>
      <c r="S550" s="332"/>
      <c r="T550" s="327"/>
      <c r="U550" s="327"/>
      <c r="V550" s="327"/>
      <c r="W550" s="327"/>
      <c r="X550" s="327"/>
      <c r="Y550" s="327"/>
      <c r="Z550" s="327"/>
      <c r="AA550" s="327"/>
      <c r="AB550" s="327"/>
      <c r="AC550" s="327"/>
      <c r="AD550" s="327"/>
      <c r="AE550" s="327"/>
      <c r="AF550" s="327"/>
      <c r="AG550" s="327"/>
      <c r="AH550" s="327"/>
      <c r="AI550" s="327"/>
      <c r="AJ550" s="327"/>
      <c r="AK550" s="327"/>
      <c r="AL550" s="327"/>
      <c r="AM550" s="327"/>
      <c r="AN550" s="327"/>
      <c r="AO550" s="327"/>
      <c r="AP550" s="327"/>
      <c r="AQ550" s="327"/>
      <c r="AR550" s="327"/>
      <c r="AS550" s="327"/>
      <c r="AT550" s="327"/>
      <c r="AU550" s="327"/>
      <c r="AV550" s="327"/>
      <c r="AW550" s="327"/>
      <c r="AX550" s="327"/>
      <c r="AY550" s="327"/>
      <c r="AZ550" s="327"/>
      <c r="BA550" s="327"/>
      <c r="BB550" s="327"/>
      <c r="BC550" s="327"/>
      <c r="BD550" s="327"/>
      <c r="BE550" s="327"/>
      <c r="BF550" s="327"/>
      <c r="BG550" s="327"/>
      <c r="BH550" s="327"/>
      <c r="BI550" s="327"/>
      <c r="BJ550" s="327"/>
      <c r="BK550" s="327"/>
      <c r="BL550" s="327"/>
      <c r="BM550" s="327"/>
      <c r="BN550" s="327"/>
      <c r="BO550" s="327"/>
      <c r="BP550" s="327"/>
      <c r="BQ550" s="327"/>
      <c r="BR550" s="327"/>
      <c r="BS550" s="327"/>
      <c r="BT550" s="327"/>
      <c r="BU550" s="327"/>
      <c r="BV550" s="327"/>
      <c r="BW550" s="327"/>
      <c r="BX550" s="327"/>
      <c r="BY550" s="327"/>
      <c r="BZ550" s="327"/>
      <c r="CA550" s="327"/>
      <c r="CB550" s="327"/>
      <c r="CC550" s="327"/>
      <c r="CD550" s="327"/>
      <c r="CE550" s="327"/>
      <c r="CF550" s="327"/>
      <c r="CG550" s="327"/>
      <c r="CH550" s="327"/>
      <c r="CI550" s="327"/>
      <c r="CJ550" s="327"/>
      <c r="CK550" s="327"/>
      <c r="CL550" s="327"/>
      <c r="CM550" s="327"/>
      <c r="CN550" s="327"/>
      <c r="CO550" s="327"/>
      <c r="CP550" s="327"/>
      <c r="CQ550" s="327"/>
      <c r="CR550" s="327"/>
      <c r="CS550" s="327"/>
      <c r="CT550" s="327"/>
      <c r="CU550" s="327"/>
      <c r="CV550" s="327"/>
      <c r="CW550" s="327"/>
      <c r="CX550" s="327"/>
      <c r="CY550" s="327"/>
      <c r="CZ550" s="327"/>
      <c r="DA550" s="327"/>
      <c r="DB550" s="327"/>
      <c r="DC550" s="327"/>
      <c r="DD550" s="327"/>
      <c r="DE550" s="327"/>
      <c r="DF550" s="327"/>
      <c r="DG550" s="327"/>
      <c r="DH550" s="327"/>
      <c r="DI550" s="327"/>
      <c r="DJ550" s="327"/>
      <c r="DK550" s="327"/>
      <c r="DL550" s="327"/>
      <c r="DM550" s="327"/>
      <c r="DN550" s="327"/>
      <c r="DO550" s="327"/>
      <c r="DP550" s="327"/>
      <c r="DQ550" s="327"/>
      <c r="DR550" s="327"/>
      <c r="DS550" s="327"/>
      <c r="DT550" s="327"/>
      <c r="DU550" s="327"/>
      <c r="DV550" s="327"/>
      <c r="DW550" s="327"/>
      <c r="DX550" s="327"/>
      <c r="DY550" s="327"/>
      <c r="DZ550" s="327"/>
      <c r="EA550" s="327"/>
      <c r="EB550" s="327"/>
      <c r="EC550" s="327"/>
      <c r="ED550" s="327"/>
      <c r="EE550" s="327"/>
      <c r="EF550" s="327"/>
      <c r="EG550" s="327"/>
      <c r="EH550" s="327"/>
      <c r="EI550" s="327"/>
      <c r="EJ550" s="327"/>
      <c r="EK550" s="327"/>
      <c r="EL550" s="327"/>
      <c r="EM550" s="327"/>
      <c r="EN550" s="327"/>
      <c r="EO550" s="327"/>
      <c r="EP550" s="327"/>
      <c r="EQ550" s="327"/>
      <c r="ER550" s="327"/>
    </row>
    <row r="551" spans="1:148" s="328" customFormat="1" x14ac:dyDescent="0.3">
      <c r="A551" s="332"/>
      <c r="F551" s="367"/>
      <c r="H551" s="332"/>
      <c r="I551" s="490"/>
      <c r="J551" s="490"/>
      <c r="K551" s="368"/>
      <c r="M551" s="369"/>
      <c r="O551" s="512"/>
      <c r="P551" s="512"/>
      <c r="Q551" s="368"/>
      <c r="R551" s="332"/>
      <c r="S551" s="332"/>
      <c r="T551" s="327"/>
      <c r="U551" s="327"/>
      <c r="V551" s="327"/>
      <c r="W551" s="327"/>
      <c r="X551" s="327"/>
      <c r="Y551" s="327"/>
      <c r="Z551" s="327"/>
      <c r="AA551" s="327"/>
      <c r="AB551" s="327"/>
      <c r="AC551" s="327"/>
      <c r="AD551" s="327"/>
      <c r="AE551" s="327"/>
      <c r="AF551" s="327"/>
      <c r="AG551" s="327"/>
      <c r="AH551" s="327"/>
      <c r="AI551" s="327"/>
      <c r="AJ551" s="327"/>
      <c r="AK551" s="327"/>
      <c r="AL551" s="327"/>
      <c r="AM551" s="327"/>
      <c r="AN551" s="327"/>
      <c r="AO551" s="327"/>
      <c r="AP551" s="327"/>
      <c r="AQ551" s="327"/>
      <c r="AR551" s="327"/>
      <c r="AS551" s="327"/>
      <c r="AT551" s="327"/>
      <c r="AU551" s="327"/>
      <c r="AV551" s="327"/>
      <c r="AW551" s="327"/>
      <c r="AX551" s="327"/>
      <c r="AY551" s="327"/>
      <c r="AZ551" s="327"/>
      <c r="BA551" s="327"/>
      <c r="BB551" s="327"/>
      <c r="BC551" s="327"/>
      <c r="BD551" s="327"/>
      <c r="BE551" s="327"/>
      <c r="BF551" s="327"/>
      <c r="BG551" s="327"/>
      <c r="BH551" s="327"/>
      <c r="BI551" s="327"/>
      <c r="BJ551" s="327"/>
      <c r="BK551" s="327"/>
      <c r="BL551" s="327"/>
      <c r="BM551" s="327"/>
      <c r="BN551" s="327"/>
      <c r="BO551" s="327"/>
      <c r="BP551" s="327"/>
      <c r="BQ551" s="327"/>
      <c r="BR551" s="327"/>
      <c r="BS551" s="327"/>
      <c r="BT551" s="327"/>
      <c r="BU551" s="327"/>
      <c r="BV551" s="327"/>
      <c r="BW551" s="327"/>
      <c r="BX551" s="327"/>
      <c r="BY551" s="327"/>
      <c r="BZ551" s="327"/>
      <c r="CA551" s="327"/>
      <c r="CB551" s="327"/>
      <c r="CC551" s="327"/>
      <c r="CD551" s="327"/>
      <c r="CE551" s="327"/>
      <c r="CF551" s="327"/>
      <c r="CG551" s="327"/>
      <c r="CH551" s="327"/>
      <c r="CI551" s="327"/>
      <c r="CJ551" s="327"/>
      <c r="CK551" s="327"/>
      <c r="CL551" s="327"/>
      <c r="CM551" s="327"/>
      <c r="CN551" s="327"/>
      <c r="CO551" s="327"/>
      <c r="CP551" s="327"/>
      <c r="CQ551" s="327"/>
      <c r="CR551" s="327"/>
      <c r="CS551" s="327"/>
      <c r="CT551" s="327"/>
      <c r="CU551" s="327"/>
      <c r="CV551" s="327"/>
      <c r="CW551" s="327"/>
      <c r="CX551" s="327"/>
      <c r="CY551" s="327"/>
      <c r="CZ551" s="327"/>
      <c r="DA551" s="327"/>
      <c r="DB551" s="327"/>
      <c r="DC551" s="327"/>
      <c r="DD551" s="327"/>
      <c r="DE551" s="327"/>
      <c r="DF551" s="327"/>
      <c r="DG551" s="327"/>
      <c r="DH551" s="327"/>
      <c r="DI551" s="327"/>
      <c r="DJ551" s="327"/>
      <c r="DK551" s="327"/>
      <c r="DL551" s="327"/>
      <c r="DM551" s="327"/>
      <c r="DN551" s="327"/>
      <c r="DO551" s="327"/>
      <c r="DP551" s="327"/>
      <c r="DQ551" s="327"/>
      <c r="DR551" s="327"/>
      <c r="DS551" s="327"/>
      <c r="DT551" s="327"/>
      <c r="DU551" s="327"/>
      <c r="DV551" s="327"/>
      <c r="DW551" s="327"/>
      <c r="DX551" s="327"/>
      <c r="DY551" s="327"/>
      <c r="DZ551" s="327"/>
      <c r="EA551" s="327"/>
      <c r="EB551" s="327"/>
      <c r="EC551" s="327"/>
      <c r="ED551" s="327"/>
      <c r="EE551" s="327"/>
      <c r="EF551" s="327"/>
      <c r="EG551" s="327"/>
      <c r="EH551" s="327"/>
      <c r="EI551" s="327"/>
      <c r="EJ551" s="327"/>
      <c r="EK551" s="327"/>
      <c r="EL551" s="327"/>
      <c r="EM551" s="327"/>
      <c r="EN551" s="327"/>
      <c r="EO551" s="327"/>
      <c r="EP551" s="327"/>
      <c r="EQ551" s="327"/>
      <c r="ER551" s="327"/>
    </row>
    <row r="552" spans="1:148" s="328" customFormat="1" x14ac:dyDescent="0.3">
      <c r="A552" s="332"/>
      <c r="F552" s="367"/>
      <c r="H552" s="332"/>
      <c r="I552" s="490"/>
      <c r="J552" s="490"/>
      <c r="K552" s="368"/>
      <c r="M552" s="369"/>
      <c r="O552" s="512"/>
      <c r="P552" s="512"/>
      <c r="Q552" s="368"/>
      <c r="R552" s="332"/>
      <c r="S552" s="332"/>
      <c r="T552" s="327"/>
      <c r="U552" s="327"/>
      <c r="V552" s="327"/>
      <c r="W552" s="327"/>
      <c r="X552" s="327"/>
      <c r="Y552" s="327"/>
      <c r="Z552" s="327"/>
      <c r="AA552" s="327"/>
      <c r="AB552" s="327"/>
      <c r="AC552" s="327"/>
      <c r="AD552" s="327"/>
      <c r="AE552" s="327"/>
      <c r="AF552" s="327"/>
      <c r="AG552" s="327"/>
      <c r="AH552" s="327"/>
      <c r="AI552" s="327"/>
      <c r="AJ552" s="327"/>
      <c r="AK552" s="327"/>
      <c r="AL552" s="327"/>
      <c r="AM552" s="327"/>
      <c r="AN552" s="327"/>
      <c r="AO552" s="327"/>
      <c r="AP552" s="327"/>
      <c r="AQ552" s="327"/>
      <c r="AR552" s="327"/>
      <c r="AS552" s="327"/>
      <c r="AT552" s="327"/>
      <c r="AU552" s="327"/>
      <c r="AV552" s="327"/>
      <c r="AW552" s="327"/>
      <c r="AX552" s="327"/>
      <c r="AY552" s="327"/>
      <c r="AZ552" s="327"/>
      <c r="BA552" s="327"/>
      <c r="BB552" s="327"/>
      <c r="BC552" s="327"/>
      <c r="BD552" s="327"/>
      <c r="BE552" s="327"/>
      <c r="BF552" s="327"/>
      <c r="BG552" s="327"/>
      <c r="BH552" s="327"/>
      <c r="BI552" s="327"/>
      <c r="BJ552" s="327"/>
      <c r="BK552" s="327"/>
      <c r="BL552" s="327"/>
      <c r="BM552" s="327"/>
      <c r="BN552" s="327"/>
      <c r="BO552" s="327"/>
      <c r="BP552" s="327"/>
      <c r="BQ552" s="327"/>
      <c r="BR552" s="327"/>
      <c r="BS552" s="327"/>
      <c r="BT552" s="327"/>
      <c r="BU552" s="327"/>
      <c r="BV552" s="327"/>
      <c r="BW552" s="327"/>
      <c r="BX552" s="327"/>
      <c r="BY552" s="327"/>
      <c r="BZ552" s="327"/>
      <c r="CA552" s="327"/>
      <c r="CB552" s="327"/>
      <c r="CC552" s="327"/>
      <c r="CD552" s="327"/>
      <c r="CE552" s="327"/>
      <c r="CF552" s="327"/>
      <c r="CG552" s="327"/>
      <c r="CH552" s="327"/>
      <c r="CI552" s="327"/>
      <c r="CJ552" s="327"/>
      <c r="CK552" s="327"/>
      <c r="CL552" s="327"/>
      <c r="CM552" s="327"/>
      <c r="CN552" s="327"/>
      <c r="CO552" s="327"/>
      <c r="CP552" s="327"/>
      <c r="CQ552" s="327"/>
      <c r="CR552" s="327"/>
      <c r="CS552" s="327"/>
      <c r="CT552" s="327"/>
      <c r="CU552" s="327"/>
      <c r="CV552" s="327"/>
      <c r="CW552" s="327"/>
      <c r="CX552" s="327"/>
      <c r="CY552" s="327"/>
      <c r="CZ552" s="327"/>
      <c r="DA552" s="327"/>
      <c r="DB552" s="327"/>
      <c r="DC552" s="327"/>
      <c r="DD552" s="327"/>
      <c r="DE552" s="327"/>
      <c r="DF552" s="327"/>
      <c r="DG552" s="327"/>
      <c r="DH552" s="327"/>
      <c r="DI552" s="327"/>
      <c r="DJ552" s="327"/>
      <c r="DK552" s="327"/>
      <c r="DL552" s="327"/>
      <c r="DM552" s="327"/>
      <c r="DN552" s="327"/>
      <c r="DO552" s="327"/>
      <c r="DP552" s="327"/>
      <c r="DQ552" s="327"/>
      <c r="DR552" s="327"/>
      <c r="DS552" s="327"/>
      <c r="DT552" s="327"/>
      <c r="DU552" s="327"/>
      <c r="DV552" s="327"/>
      <c r="DW552" s="327"/>
      <c r="DX552" s="327"/>
      <c r="DY552" s="327"/>
      <c r="DZ552" s="327"/>
      <c r="EA552" s="327"/>
      <c r="EB552" s="327"/>
      <c r="EC552" s="327"/>
      <c r="ED552" s="327"/>
      <c r="EE552" s="327"/>
      <c r="EF552" s="327"/>
      <c r="EG552" s="327"/>
      <c r="EH552" s="327"/>
      <c r="EI552" s="327"/>
      <c r="EJ552" s="327"/>
      <c r="EK552" s="327"/>
      <c r="EL552" s="327"/>
      <c r="EM552" s="327"/>
      <c r="EN552" s="327"/>
      <c r="EO552" s="327"/>
      <c r="EP552" s="327"/>
      <c r="EQ552" s="327"/>
      <c r="ER552" s="327"/>
    </row>
    <row r="553" spans="1:148" s="328" customFormat="1" x14ac:dyDescent="0.3">
      <c r="A553" s="332"/>
      <c r="F553" s="367"/>
      <c r="H553" s="332"/>
      <c r="I553" s="490"/>
      <c r="J553" s="490"/>
      <c r="K553" s="368"/>
      <c r="M553" s="369"/>
      <c r="O553" s="512"/>
      <c r="P553" s="512"/>
      <c r="Q553" s="368"/>
      <c r="R553" s="332"/>
      <c r="S553" s="332"/>
      <c r="T553" s="327"/>
      <c r="U553" s="327"/>
      <c r="V553" s="327"/>
      <c r="W553" s="327"/>
      <c r="X553" s="327"/>
      <c r="Y553" s="327"/>
      <c r="Z553" s="327"/>
      <c r="AA553" s="327"/>
      <c r="AB553" s="327"/>
      <c r="AC553" s="327"/>
      <c r="AD553" s="327"/>
      <c r="AE553" s="327"/>
      <c r="AF553" s="327"/>
      <c r="AG553" s="327"/>
      <c r="AH553" s="327"/>
      <c r="AI553" s="327"/>
      <c r="AJ553" s="327"/>
      <c r="AK553" s="327"/>
      <c r="AL553" s="327"/>
      <c r="AM553" s="327"/>
      <c r="AN553" s="327"/>
      <c r="AO553" s="327"/>
      <c r="AP553" s="327"/>
      <c r="AQ553" s="327"/>
      <c r="AR553" s="327"/>
      <c r="AS553" s="327"/>
      <c r="AT553" s="327"/>
      <c r="AU553" s="327"/>
      <c r="AV553" s="327"/>
      <c r="AW553" s="327"/>
      <c r="AX553" s="327"/>
      <c r="AY553" s="327"/>
      <c r="AZ553" s="327"/>
      <c r="BA553" s="327"/>
      <c r="BB553" s="327"/>
      <c r="BC553" s="327"/>
      <c r="BD553" s="327"/>
      <c r="BE553" s="327"/>
      <c r="BF553" s="327"/>
      <c r="BG553" s="327"/>
      <c r="BH553" s="327"/>
      <c r="BI553" s="327"/>
      <c r="BJ553" s="327"/>
      <c r="BK553" s="327"/>
      <c r="BL553" s="327"/>
      <c r="BM553" s="327"/>
      <c r="BN553" s="327"/>
      <c r="BO553" s="327"/>
      <c r="BP553" s="327"/>
      <c r="BQ553" s="327"/>
      <c r="BR553" s="327"/>
      <c r="BS553" s="327"/>
      <c r="BT553" s="327"/>
      <c r="BU553" s="327"/>
      <c r="BV553" s="327"/>
      <c r="BW553" s="327"/>
      <c r="BX553" s="327"/>
      <c r="BY553" s="327"/>
      <c r="BZ553" s="327"/>
      <c r="CA553" s="327"/>
      <c r="CB553" s="327"/>
      <c r="CC553" s="327"/>
      <c r="CD553" s="327"/>
      <c r="CE553" s="327"/>
      <c r="CF553" s="327"/>
      <c r="CG553" s="327"/>
      <c r="CH553" s="327"/>
      <c r="CI553" s="327"/>
      <c r="CJ553" s="327"/>
      <c r="CK553" s="327"/>
      <c r="CL553" s="327"/>
      <c r="CM553" s="327"/>
      <c r="CN553" s="327"/>
      <c r="CO553" s="327"/>
      <c r="CP553" s="327"/>
      <c r="CQ553" s="327"/>
      <c r="CR553" s="327"/>
      <c r="CS553" s="327"/>
      <c r="CT553" s="327"/>
      <c r="CU553" s="327"/>
      <c r="CV553" s="327"/>
      <c r="CW553" s="327"/>
      <c r="CX553" s="327"/>
      <c r="CY553" s="327"/>
      <c r="CZ553" s="327"/>
      <c r="DA553" s="327"/>
      <c r="DB553" s="327"/>
      <c r="DC553" s="327"/>
      <c r="DD553" s="327"/>
      <c r="DE553" s="327"/>
      <c r="DF553" s="327"/>
      <c r="DG553" s="327"/>
      <c r="DH553" s="327"/>
      <c r="DI553" s="327"/>
      <c r="DJ553" s="327"/>
      <c r="DK553" s="327"/>
      <c r="DL553" s="327"/>
      <c r="DM553" s="327"/>
      <c r="DN553" s="327"/>
      <c r="DO553" s="327"/>
      <c r="DP553" s="327"/>
      <c r="DQ553" s="327"/>
      <c r="DR553" s="327"/>
      <c r="DS553" s="327"/>
      <c r="DT553" s="327"/>
      <c r="DU553" s="327"/>
      <c r="DV553" s="327"/>
      <c r="DW553" s="327"/>
      <c r="DX553" s="327"/>
      <c r="DY553" s="327"/>
      <c r="DZ553" s="327"/>
      <c r="EA553" s="327"/>
      <c r="EB553" s="327"/>
      <c r="EC553" s="327"/>
      <c r="ED553" s="327"/>
      <c r="EE553" s="327"/>
      <c r="EF553" s="327"/>
      <c r="EG553" s="327"/>
      <c r="EH553" s="327"/>
      <c r="EI553" s="327"/>
      <c r="EJ553" s="327"/>
      <c r="EK553" s="327"/>
      <c r="EL553" s="327"/>
      <c r="EM553" s="327"/>
      <c r="EN553" s="327"/>
      <c r="EO553" s="327"/>
      <c r="EP553" s="327"/>
      <c r="EQ553" s="327"/>
      <c r="ER553" s="327"/>
    </row>
    <row r="554" spans="1:148" s="328" customFormat="1" x14ac:dyDescent="0.3">
      <c r="A554" s="332"/>
      <c r="F554" s="367"/>
      <c r="H554" s="332"/>
      <c r="I554" s="490"/>
      <c r="J554" s="490"/>
      <c r="K554" s="368"/>
      <c r="M554" s="369"/>
      <c r="O554" s="512"/>
      <c r="P554" s="512"/>
      <c r="Q554" s="368"/>
      <c r="R554" s="332"/>
      <c r="S554" s="332"/>
      <c r="T554" s="327"/>
      <c r="U554" s="327"/>
      <c r="V554" s="327"/>
      <c r="W554" s="327"/>
      <c r="X554" s="327"/>
      <c r="Y554" s="327"/>
      <c r="Z554" s="327"/>
      <c r="AA554" s="327"/>
      <c r="AB554" s="327"/>
      <c r="AC554" s="327"/>
      <c r="AD554" s="327"/>
      <c r="AE554" s="327"/>
      <c r="AF554" s="327"/>
      <c r="AG554" s="327"/>
      <c r="AH554" s="327"/>
      <c r="AI554" s="327"/>
      <c r="AJ554" s="327"/>
      <c r="AK554" s="327"/>
      <c r="AL554" s="327"/>
      <c r="AM554" s="327"/>
      <c r="AN554" s="327"/>
      <c r="AO554" s="327"/>
      <c r="AP554" s="327"/>
      <c r="AQ554" s="327"/>
      <c r="AR554" s="327"/>
      <c r="AS554" s="327"/>
      <c r="AT554" s="327"/>
      <c r="AU554" s="327"/>
      <c r="AV554" s="327"/>
      <c r="AW554" s="327"/>
      <c r="AX554" s="327"/>
      <c r="AY554" s="327"/>
      <c r="AZ554" s="327"/>
      <c r="BA554" s="327"/>
      <c r="BB554" s="327"/>
      <c r="BC554" s="327"/>
      <c r="BD554" s="327"/>
      <c r="BE554" s="327"/>
      <c r="BF554" s="327"/>
      <c r="BG554" s="327"/>
      <c r="BH554" s="327"/>
      <c r="BI554" s="327"/>
      <c r="BJ554" s="327"/>
      <c r="BK554" s="327"/>
      <c r="BL554" s="327"/>
      <c r="BM554" s="327"/>
      <c r="BN554" s="327"/>
      <c r="BO554" s="327"/>
      <c r="BP554" s="327"/>
      <c r="BQ554" s="327"/>
      <c r="BR554" s="327"/>
      <c r="BS554" s="327"/>
      <c r="BT554" s="327"/>
      <c r="BU554" s="327"/>
      <c r="BV554" s="327"/>
      <c r="BW554" s="327"/>
      <c r="BX554" s="327"/>
      <c r="BY554" s="327"/>
      <c r="BZ554" s="327"/>
      <c r="CA554" s="327"/>
      <c r="CB554" s="327"/>
      <c r="CC554" s="327"/>
      <c r="CD554" s="327"/>
      <c r="CE554" s="327"/>
      <c r="CF554" s="327"/>
      <c r="CG554" s="327"/>
      <c r="CH554" s="327"/>
      <c r="CI554" s="327"/>
      <c r="CJ554" s="327"/>
      <c r="CK554" s="327"/>
      <c r="CL554" s="327"/>
      <c r="CM554" s="327"/>
      <c r="CN554" s="327"/>
      <c r="CO554" s="327"/>
      <c r="CP554" s="327"/>
      <c r="CQ554" s="327"/>
      <c r="CR554" s="327"/>
      <c r="CS554" s="327"/>
      <c r="CT554" s="327"/>
      <c r="CU554" s="327"/>
      <c r="CV554" s="327"/>
      <c r="CW554" s="327"/>
      <c r="CX554" s="327"/>
      <c r="CY554" s="327"/>
      <c r="CZ554" s="327"/>
      <c r="DA554" s="327"/>
      <c r="DB554" s="327"/>
      <c r="DC554" s="327"/>
      <c r="DD554" s="327"/>
      <c r="DE554" s="327"/>
      <c r="DF554" s="327"/>
      <c r="DG554" s="327"/>
      <c r="DH554" s="327"/>
      <c r="DI554" s="327"/>
      <c r="DJ554" s="327"/>
      <c r="DK554" s="327"/>
      <c r="DL554" s="327"/>
      <c r="DM554" s="327"/>
      <c r="DN554" s="327"/>
      <c r="DO554" s="327"/>
      <c r="DP554" s="327"/>
      <c r="DQ554" s="327"/>
      <c r="DR554" s="327"/>
      <c r="DS554" s="327"/>
      <c r="DT554" s="327"/>
      <c r="DU554" s="327"/>
      <c r="DV554" s="327"/>
      <c r="DW554" s="327"/>
      <c r="DX554" s="327"/>
      <c r="DY554" s="327"/>
      <c r="DZ554" s="327"/>
      <c r="EA554" s="327"/>
      <c r="EB554" s="327"/>
      <c r="EC554" s="327"/>
      <c r="ED554" s="327"/>
      <c r="EE554" s="327"/>
      <c r="EF554" s="327"/>
      <c r="EG554" s="327"/>
      <c r="EH554" s="327"/>
      <c r="EI554" s="327"/>
      <c r="EJ554" s="327"/>
      <c r="EK554" s="327"/>
      <c r="EL554" s="327"/>
      <c r="EM554" s="327"/>
      <c r="EN554" s="327"/>
      <c r="EO554" s="327"/>
      <c r="EP554" s="327"/>
      <c r="EQ554" s="327"/>
      <c r="ER554" s="327"/>
    </row>
    <row r="555" spans="1:148" s="328" customFormat="1" x14ac:dyDescent="0.3">
      <c r="A555" s="332"/>
      <c r="F555" s="367"/>
      <c r="H555" s="332"/>
      <c r="I555" s="490"/>
      <c r="J555" s="490"/>
      <c r="K555" s="368"/>
      <c r="M555" s="369"/>
      <c r="O555" s="512"/>
      <c r="P555" s="512"/>
      <c r="Q555" s="368"/>
      <c r="R555" s="332"/>
      <c r="S555" s="332"/>
      <c r="T555" s="327"/>
      <c r="U555" s="327"/>
      <c r="V555" s="327"/>
      <c r="W555" s="327"/>
      <c r="X555" s="327"/>
      <c r="Y555" s="327"/>
      <c r="Z555" s="327"/>
      <c r="AA555" s="327"/>
      <c r="AB555" s="327"/>
      <c r="AC555" s="327"/>
      <c r="AD555" s="327"/>
      <c r="AE555" s="327"/>
      <c r="AF555" s="327"/>
      <c r="AG555" s="327"/>
      <c r="AH555" s="327"/>
      <c r="AI555" s="327"/>
      <c r="AJ555" s="327"/>
      <c r="AK555" s="327"/>
      <c r="AL555" s="327"/>
      <c r="AM555" s="327"/>
      <c r="AN555" s="327"/>
      <c r="AO555" s="327"/>
      <c r="AP555" s="327"/>
      <c r="AQ555" s="327"/>
      <c r="AR555" s="327"/>
      <c r="AS555" s="327"/>
      <c r="AT555" s="327"/>
      <c r="AU555" s="327"/>
      <c r="AV555" s="327"/>
      <c r="AW555" s="327"/>
      <c r="AX555" s="327"/>
      <c r="AY555" s="327"/>
      <c r="AZ555" s="327"/>
      <c r="BA555" s="327"/>
      <c r="BB555" s="327"/>
      <c r="BC555" s="327"/>
      <c r="BD555" s="327"/>
      <c r="BE555" s="327"/>
      <c r="BF555" s="327"/>
      <c r="BG555" s="327"/>
      <c r="BH555" s="327"/>
      <c r="BI555" s="327"/>
      <c r="BJ555" s="327"/>
      <c r="BK555" s="327"/>
      <c r="BL555" s="327"/>
      <c r="BM555" s="327"/>
      <c r="BN555" s="327"/>
      <c r="BO555" s="327"/>
      <c r="BP555" s="327"/>
      <c r="BQ555" s="327"/>
      <c r="BR555" s="327"/>
      <c r="BS555" s="327"/>
      <c r="BT555" s="327"/>
      <c r="BU555" s="327"/>
      <c r="BV555" s="327"/>
      <c r="BW555" s="327"/>
      <c r="BX555" s="327"/>
      <c r="BY555" s="327"/>
      <c r="BZ555" s="327"/>
      <c r="CA555" s="327"/>
      <c r="CB555" s="327"/>
      <c r="CC555" s="327"/>
      <c r="CD555" s="327"/>
      <c r="CE555" s="327"/>
      <c r="CF555" s="327"/>
      <c r="CG555" s="327"/>
      <c r="CH555" s="327"/>
      <c r="CI555" s="327"/>
      <c r="CJ555" s="327"/>
      <c r="CK555" s="327"/>
      <c r="CL555" s="327"/>
      <c r="CM555" s="327"/>
      <c r="CN555" s="327"/>
      <c r="CO555" s="327"/>
      <c r="CP555" s="327"/>
      <c r="CQ555" s="327"/>
      <c r="CR555" s="327"/>
      <c r="CS555" s="327"/>
      <c r="CT555" s="327"/>
      <c r="CU555" s="327"/>
      <c r="CV555" s="327"/>
      <c r="CW555" s="327"/>
      <c r="CX555" s="327"/>
      <c r="CY555" s="327"/>
      <c r="CZ555" s="327"/>
      <c r="DA555" s="327"/>
      <c r="DB555" s="327"/>
      <c r="DC555" s="327"/>
      <c r="DD555" s="327"/>
      <c r="DE555" s="327"/>
      <c r="DF555" s="327"/>
      <c r="DG555" s="327"/>
      <c r="DH555" s="327"/>
      <c r="DI555" s="327"/>
      <c r="DJ555" s="327"/>
      <c r="DK555" s="327"/>
      <c r="DL555" s="327"/>
      <c r="DM555" s="327"/>
      <c r="DN555" s="327"/>
      <c r="DO555" s="327"/>
      <c r="DP555" s="327"/>
      <c r="DQ555" s="327"/>
      <c r="DR555" s="327"/>
      <c r="DS555" s="327"/>
      <c r="DT555" s="327"/>
      <c r="DU555" s="327"/>
      <c r="DV555" s="327"/>
      <c r="DW555" s="327"/>
      <c r="DX555" s="327"/>
      <c r="DY555" s="327"/>
      <c r="DZ555" s="327"/>
      <c r="EA555" s="327"/>
      <c r="EB555" s="327"/>
      <c r="EC555" s="327"/>
      <c r="ED555" s="327"/>
      <c r="EE555" s="327"/>
      <c r="EF555" s="327"/>
      <c r="EG555" s="327"/>
      <c r="EH555" s="327"/>
      <c r="EI555" s="327"/>
      <c r="EJ555" s="327"/>
      <c r="EK555" s="327"/>
      <c r="EL555" s="327"/>
      <c r="EM555" s="327"/>
      <c r="EN555" s="327"/>
      <c r="EO555" s="327"/>
      <c r="EP555" s="327"/>
      <c r="EQ555" s="327"/>
      <c r="ER555" s="327"/>
    </row>
    <row r="556" spans="1:148" s="328" customFormat="1" x14ac:dyDescent="0.3">
      <c r="A556" s="332"/>
      <c r="F556" s="367"/>
      <c r="H556" s="332"/>
      <c r="I556" s="490"/>
      <c r="J556" s="490"/>
      <c r="K556" s="368"/>
      <c r="M556" s="369"/>
      <c r="O556" s="512"/>
      <c r="P556" s="512"/>
      <c r="Q556" s="368"/>
      <c r="R556" s="332"/>
      <c r="S556" s="332"/>
      <c r="T556" s="327"/>
      <c r="U556" s="327"/>
      <c r="V556" s="327"/>
      <c r="W556" s="327"/>
      <c r="X556" s="327"/>
      <c r="Y556" s="327"/>
      <c r="Z556" s="327"/>
      <c r="AA556" s="327"/>
      <c r="AB556" s="327"/>
      <c r="AC556" s="327"/>
      <c r="AD556" s="327"/>
      <c r="AE556" s="327"/>
      <c r="AF556" s="327"/>
      <c r="AG556" s="327"/>
      <c r="AH556" s="327"/>
      <c r="AI556" s="327"/>
      <c r="AJ556" s="327"/>
      <c r="AK556" s="327"/>
      <c r="AL556" s="327"/>
      <c r="AM556" s="327"/>
      <c r="AN556" s="327"/>
      <c r="AO556" s="327"/>
      <c r="AP556" s="327"/>
      <c r="AQ556" s="327"/>
      <c r="AR556" s="327"/>
      <c r="AS556" s="327"/>
      <c r="AT556" s="327"/>
      <c r="AU556" s="327"/>
      <c r="AV556" s="327"/>
      <c r="AW556" s="327"/>
      <c r="AX556" s="327"/>
      <c r="AY556" s="327"/>
      <c r="AZ556" s="327"/>
      <c r="BA556" s="327"/>
      <c r="BB556" s="327"/>
      <c r="BC556" s="327"/>
      <c r="BD556" s="327"/>
      <c r="BE556" s="327"/>
      <c r="BF556" s="327"/>
      <c r="BG556" s="327"/>
      <c r="BH556" s="327"/>
      <c r="BI556" s="327"/>
      <c r="BJ556" s="327"/>
      <c r="BK556" s="327"/>
      <c r="BL556" s="327"/>
      <c r="BM556" s="327"/>
      <c r="BN556" s="327"/>
      <c r="BO556" s="327"/>
      <c r="BP556" s="327"/>
      <c r="BQ556" s="327"/>
      <c r="BR556" s="327"/>
      <c r="BS556" s="327"/>
      <c r="BT556" s="327"/>
      <c r="BU556" s="327"/>
      <c r="BV556" s="327"/>
      <c r="BW556" s="327"/>
      <c r="BX556" s="327"/>
      <c r="BY556" s="327"/>
      <c r="BZ556" s="327"/>
      <c r="CA556" s="327"/>
      <c r="CB556" s="327"/>
      <c r="CC556" s="327"/>
      <c r="CD556" s="327"/>
      <c r="CE556" s="327"/>
      <c r="CF556" s="327"/>
      <c r="CG556" s="327"/>
      <c r="CH556" s="327"/>
      <c r="CI556" s="327"/>
      <c r="CJ556" s="327"/>
      <c r="CK556" s="327"/>
      <c r="CL556" s="327"/>
      <c r="CM556" s="327"/>
      <c r="CN556" s="327"/>
      <c r="CO556" s="327"/>
      <c r="CP556" s="327"/>
      <c r="CQ556" s="327"/>
      <c r="CR556" s="327"/>
      <c r="CS556" s="327"/>
      <c r="CT556" s="327"/>
      <c r="CU556" s="327"/>
      <c r="CV556" s="327"/>
      <c r="CW556" s="327"/>
      <c r="CX556" s="327"/>
      <c r="CY556" s="327"/>
      <c r="CZ556" s="327"/>
      <c r="DA556" s="327"/>
      <c r="DB556" s="327"/>
      <c r="DC556" s="327"/>
      <c r="DD556" s="327"/>
      <c r="DE556" s="327"/>
      <c r="DF556" s="327"/>
      <c r="DG556" s="327"/>
      <c r="DH556" s="327"/>
      <c r="DI556" s="327"/>
      <c r="DJ556" s="327"/>
      <c r="DK556" s="327"/>
      <c r="DL556" s="327"/>
      <c r="DM556" s="327"/>
      <c r="DN556" s="327"/>
      <c r="DO556" s="327"/>
      <c r="DP556" s="327"/>
      <c r="DQ556" s="327"/>
      <c r="DR556" s="327"/>
      <c r="DS556" s="327"/>
      <c r="DT556" s="327"/>
      <c r="DU556" s="327"/>
      <c r="DV556" s="327"/>
      <c r="DW556" s="327"/>
      <c r="DX556" s="327"/>
      <c r="DY556" s="327"/>
      <c r="DZ556" s="327"/>
      <c r="EA556" s="327"/>
      <c r="EB556" s="327"/>
      <c r="EC556" s="327"/>
      <c r="ED556" s="327"/>
      <c r="EE556" s="327"/>
      <c r="EF556" s="327"/>
      <c r="EG556" s="327"/>
      <c r="EH556" s="327"/>
      <c r="EI556" s="327"/>
      <c r="EJ556" s="327"/>
      <c r="EK556" s="327"/>
      <c r="EL556" s="327"/>
      <c r="EM556" s="327"/>
      <c r="EN556" s="327"/>
      <c r="EO556" s="327"/>
      <c r="EP556" s="327"/>
      <c r="EQ556" s="327"/>
      <c r="ER556" s="327"/>
    </row>
    <row r="557" spans="1:148" s="328" customFormat="1" x14ac:dyDescent="0.3">
      <c r="A557" s="332"/>
      <c r="F557" s="367"/>
      <c r="H557" s="332"/>
      <c r="I557" s="490"/>
      <c r="J557" s="490"/>
      <c r="K557" s="368"/>
      <c r="M557" s="369"/>
      <c r="O557" s="512"/>
      <c r="P557" s="512"/>
      <c r="Q557" s="368"/>
      <c r="R557" s="332"/>
      <c r="S557" s="332"/>
      <c r="T557" s="327"/>
      <c r="U557" s="327"/>
      <c r="V557" s="327"/>
      <c r="W557" s="327"/>
      <c r="X557" s="327"/>
      <c r="Y557" s="327"/>
      <c r="Z557" s="327"/>
      <c r="AA557" s="327"/>
      <c r="AB557" s="327"/>
      <c r="AC557" s="327"/>
      <c r="AD557" s="327"/>
      <c r="AE557" s="327"/>
      <c r="AF557" s="327"/>
      <c r="AG557" s="327"/>
      <c r="AH557" s="327"/>
      <c r="AI557" s="327"/>
      <c r="AJ557" s="327"/>
      <c r="AK557" s="327"/>
      <c r="AL557" s="327"/>
      <c r="AM557" s="327"/>
      <c r="AN557" s="327"/>
      <c r="AO557" s="327"/>
      <c r="AP557" s="327"/>
      <c r="AQ557" s="327"/>
      <c r="AR557" s="327"/>
      <c r="AS557" s="327"/>
      <c r="AT557" s="327"/>
      <c r="AU557" s="327"/>
      <c r="AV557" s="327"/>
      <c r="AW557" s="327"/>
      <c r="AX557" s="327"/>
      <c r="AY557" s="327"/>
      <c r="AZ557" s="327"/>
      <c r="BA557" s="327"/>
      <c r="BB557" s="327"/>
      <c r="BC557" s="327"/>
      <c r="BD557" s="327"/>
      <c r="BE557" s="327"/>
      <c r="BF557" s="327"/>
      <c r="BG557" s="327"/>
      <c r="BH557" s="327"/>
      <c r="BI557" s="327"/>
      <c r="BJ557" s="327"/>
      <c r="BK557" s="327"/>
      <c r="BL557" s="327"/>
      <c r="BM557" s="327"/>
      <c r="BN557" s="327"/>
      <c r="BO557" s="327"/>
      <c r="BP557" s="327"/>
      <c r="BQ557" s="327"/>
      <c r="BR557" s="327"/>
      <c r="BS557" s="327"/>
      <c r="BT557" s="327"/>
      <c r="BU557" s="327"/>
      <c r="BV557" s="327"/>
      <c r="BW557" s="327"/>
      <c r="BX557" s="327"/>
      <c r="BY557" s="327"/>
      <c r="BZ557" s="327"/>
      <c r="CA557" s="327"/>
      <c r="CB557" s="327"/>
      <c r="CC557" s="327"/>
      <c r="CD557" s="327"/>
      <c r="CE557" s="327"/>
      <c r="CF557" s="327"/>
      <c r="CG557" s="327"/>
      <c r="CH557" s="327"/>
      <c r="CI557" s="327"/>
      <c r="CJ557" s="327"/>
      <c r="CK557" s="327"/>
      <c r="CL557" s="327"/>
      <c r="CM557" s="327"/>
      <c r="CN557" s="327"/>
      <c r="CO557" s="327"/>
      <c r="CP557" s="327"/>
      <c r="CQ557" s="327"/>
      <c r="CR557" s="327"/>
      <c r="CS557" s="327"/>
      <c r="CT557" s="327"/>
      <c r="CU557" s="327"/>
      <c r="CV557" s="327"/>
      <c r="CW557" s="327"/>
      <c r="CX557" s="327"/>
      <c r="CY557" s="327"/>
      <c r="CZ557" s="327"/>
      <c r="DA557" s="327"/>
      <c r="DB557" s="327"/>
      <c r="DC557" s="327"/>
      <c r="DD557" s="327"/>
      <c r="DE557" s="327"/>
      <c r="DF557" s="327"/>
      <c r="DG557" s="327"/>
      <c r="DH557" s="327"/>
      <c r="DI557" s="327"/>
      <c r="DJ557" s="327"/>
      <c r="DK557" s="327"/>
      <c r="DL557" s="327"/>
      <c r="DM557" s="327"/>
      <c r="DN557" s="327"/>
      <c r="DO557" s="327"/>
      <c r="DP557" s="327"/>
      <c r="DQ557" s="327"/>
      <c r="DR557" s="327"/>
      <c r="DS557" s="327"/>
      <c r="DT557" s="327"/>
      <c r="DU557" s="327"/>
      <c r="DV557" s="327"/>
      <c r="DW557" s="327"/>
      <c r="DX557" s="327"/>
      <c r="DY557" s="327"/>
      <c r="DZ557" s="327"/>
      <c r="EA557" s="327"/>
      <c r="EB557" s="327"/>
      <c r="EC557" s="327"/>
      <c r="ED557" s="327"/>
      <c r="EE557" s="327"/>
      <c r="EF557" s="327"/>
      <c r="EG557" s="327"/>
      <c r="EH557" s="327"/>
      <c r="EI557" s="327"/>
      <c r="EJ557" s="327"/>
      <c r="EK557" s="327"/>
      <c r="EL557" s="327"/>
      <c r="EM557" s="327"/>
      <c r="EN557" s="327"/>
      <c r="EO557" s="327"/>
      <c r="EP557" s="327"/>
      <c r="EQ557" s="327"/>
      <c r="ER557" s="327"/>
    </row>
    <row r="558" spans="1:148" s="328" customFormat="1" x14ac:dyDescent="0.3">
      <c r="A558" s="332"/>
      <c r="F558" s="367"/>
      <c r="H558" s="332"/>
      <c r="I558" s="490"/>
      <c r="J558" s="490"/>
      <c r="K558" s="368"/>
      <c r="M558" s="369"/>
      <c r="O558" s="512"/>
      <c r="P558" s="512"/>
      <c r="Q558" s="368"/>
      <c r="R558" s="332"/>
      <c r="S558" s="332"/>
      <c r="T558" s="327"/>
      <c r="U558" s="327"/>
      <c r="V558" s="327"/>
      <c r="W558" s="327"/>
      <c r="X558" s="327"/>
      <c r="Y558" s="327"/>
      <c r="Z558" s="327"/>
      <c r="AA558" s="327"/>
      <c r="AB558" s="327"/>
      <c r="AC558" s="327"/>
      <c r="AD558" s="327"/>
      <c r="AE558" s="327"/>
      <c r="AF558" s="327"/>
      <c r="AG558" s="327"/>
      <c r="AH558" s="327"/>
      <c r="AI558" s="327"/>
      <c r="AJ558" s="327"/>
      <c r="AK558" s="327"/>
      <c r="AL558" s="327"/>
      <c r="AM558" s="327"/>
      <c r="AN558" s="327"/>
      <c r="AO558" s="327"/>
      <c r="AP558" s="327"/>
      <c r="AQ558" s="327"/>
      <c r="AR558" s="327"/>
      <c r="AS558" s="327"/>
      <c r="AT558" s="327"/>
      <c r="AU558" s="327"/>
      <c r="AV558" s="327"/>
      <c r="AW558" s="327"/>
      <c r="AX558" s="327"/>
      <c r="AY558" s="327"/>
      <c r="AZ558" s="327"/>
      <c r="BA558" s="327"/>
      <c r="BB558" s="327"/>
      <c r="BC558" s="327"/>
      <c r="BD558" s="327"/>
      <c r="BE558" s="327"/>
      <c r="BF558" s="327"/>
      <c r="BG558" s="327"/>
      <c r="BH558" s="327"/>
      <c r="BI558" s="327"/>
      <c r="BJ558" s="327"/>
      <c r="BK558" s="327"/>
      <c r="BL558" s="327"/>
      <c r="BM558" s="327"/>
      <c r="BN558" s="327"/>
      <c r="BO558" s="327"/>
      <c r="BP558" s="327"/>
      <c r="BQ558" s="327"/>
      <c r="BR558" s="327"/>
      <c r="BS558" s="327"/>
      <c r="BT558" s="327"/>
      <c r="BU558" s="327"/>
      <c r="BV558" s="327"/>
      <c r="BW558" s="327"/>
      <c r="BX558" s="327"/>
      <c r="BY558" s="327"/>
      <c r="BZ558" s="327"/>
      <c r="CA558" s="327"/>
      <c r="CB558" s="327"/>
      <c r="CC558" s="327"/>
      <c r="CD558" s="327"/>
      <c r="CE558" s="327"/>
      <c r="CF558" s="327"/>
      <c r="CG558" s="327"/>
      <c r="CH558" s="327"/>
      <c r="CI558" s="327"/>
      <c r="CJ558" s="327"/>
      <c r="CK558" s="327"/>
      <c r="CL558" s="327"/>
      <c r="CM558" s="327"/>
      <c r="CN558" s="327"/>
      <c r="CO558" s="327"/>
      <c r="CP558" s="327"/>
      <c r="CQ558" s="327"/>
      <c r="CR558" s="327"/>
      <c r="CS558" s="327"/>
      <c r="CT558" s="327"/>
      <c r="CU558" s="327"/>
      <c r="CV558" s="327"/>
      <c r="CW558" s="327"/>
      <c r="CX558" s="327"/>
      <c r="CY558" s="327"/>
      <c r="CZ558" s="327"/>
      <c r="DA558" s="327"/>
      <c r="DB558" s="327"/>
      <c r="DC558" s="327"/>
      <c r="DD558" s="327"/>
      <c r="DE558" s="327"/>
      <c r="DF558" s="327"/>
      <c r="DG558" s="327"/>
      <c r="DH558" s="327"/>
      <c r="DI558" s="327"/>
      <c r="DJ558" s="327"/>
      <c r="DK558" s="327"/>
      <c r="DL558" s="327"/>
      <c r="DM558" s="327"/>
      <c r="DN558" s="327"/>
      <c r="DO558" s="327"/>
      <c r="DP558" s="327"/>
      <c r="DQ558" s="327"/>
      <c r="DR558" s="327"/>
      <c r="DS558" s="327"/>
      <c r="DT558" s="327"/>
      <c r="DU558" s="327"/>
      <c r="DV558" s="327"/>
      <c r="DW558" s="327"/>
      <c r="DX558" s="327"/>
      <c r="DY558" s="327"/>
      <c r="DZ558" s="327"/>
      <c r="EA558" s="327"/>
      <c r="EB558" s="327"/>
      <c r="EC558" s="327"/>
      <c r="ED558" s="327"/>
      <c r="EE558" s="327"/>
      <c r="EF558" s="327"/>
      <c r="EG558" s="327"/>
      <c r="EH558" s="327"/>
      <c r="EI558" s="327"/>
      <c r="EJ558" s="327"/>
      <c r="EK558" s="327"/>
      <c r="EL558" s="327"/>
      <c r="EM558" s="327"/>
      <c r="EN558" s="327"/>
      <c r="EO558" s="327"/>
      <c r="EP558" s="327"/>
      <c r="EQ558" s="327"/>
      <c r="ER558" s="327"/>
    </row>
    <row r="559" spans="1:148" s="328" customFormat="1" x14ac:dyDescent="0.3">
      <c r="A559" s="332"/>
      <c r="F559" s="367"/>
      <c r="H559" s="332"/>
      <c r="I559" s="490"/>
      <c r="J559" s="490"/>
      <c r="K559" s="368"/>
      <c r="M559" s="369"/>
      <c r="O559" s="512"/>
      <c r="P559" s="512"/>
      <c r="Q559" s="368"/>
      <c r="R559" s="332"/>
      <c r="S559" s="332"/>
      <c r="T559" s="327"/>
      <c r="U559" s="327"/>
      <c r="V559" s="327"/>
      <c r="W559" s="327"/>
      <c r="X559" s="327"/>
      <c r="Y559" s="327"/>
      <c r="Z559" s="327"/>
      <c r="AA559" s="327"/>
      <c r="AB559" s="327"/>
      <c r="AC559" s="327"/>
      <c r="AD559" s="327"/>
      <c r="AE559" s="327"/>
      <c r="AF559" s="327"/>
      <c r="AG559" s="327"/>
      <c r="AH559" s="327"/>
      <c r="AI559" s="327"/>
      <c r="AJ559" s="327"/>
      <c r="AK559" s="327"/>
      <c r="AL559" s="327"/>
      <c r="AM559" s="327"/>
      <c r="AN559" s="327"/>
      <c r="AO559" s="327"/>
      <c r="AP559" s="327"/>
      <c r="AQ559" s="327"/>
      <c r="AR559" s="327"/>
      <c r="AS559" s="327"/>
      <c r="AT559" s="327"/>
      <c r="AU559" s="327"/>
      <c r="AV559" s="327"/>
      <c r="AW559" s="327"/>
      <c r="AX559" s="327"/>
      <c r="AY559" s="327"/>
      <c r="AZ559" s="327"/>
      <c r="BA559" s="327"/>
      <c r="BB559" s="327"/>
      <c r="BC559" s="327"/>
      <c r="BD559" s="327"/>
      <c r="BE559" s="327"/>
      <c r="BF559" s="327"/>
      <c r="BG559" s="327"/>
      <c r="BH559" s="327"/>
      <c r="BI559" s="327"/>
      <c r="BJ559" s="327"/>
      <c r="BK559" s="327"/>
      <c r="BL559" s="327"/>
      <c r="BM559" s="327"/>
      <c r="BN559" s="327"/>
      <c r="BO559" s="327"/>
      <c r="BP559" s="327"/>
      <c r="BQ559" s="327"/>
      <c r="BR559" s="327"/>
      <c r="BS559" s="327"/>
      <c r="BT559" s="327"/>
      <c r="BU559" s="327"/>
      <c r="BV559" s="327"/>
      <c r="BW559" s="327"/>
      <c r="BX559" s="327"/>
      <c r="BY559" s="327"/>
      <c r="BZ559" s="327"/>
      <c r="CA559" s="327"/>
      <c r="CB559" s="327"/>
      <c r="CC559" s="327"/>
      <c r="CD559" s="327"/>
      <c r="CE559" s="327"/>
      <c r="CF559" s="327"/>
      <c r="CG559" s="327"/>
      <c r="CH559" s="327"/>
      <c r="CI559" s="327"/>
      <c r="CJ559" s="327"/>
      <c r="CK559" s="327"/>
      <c r="CL559" s="327"/>
      <c r="CM559" s="327"/>
      <c r="CN559" s="327"/>
      <c r="CO559" s="327"/>
      <c r="CP559" s="327"/>
      <c r="CQ559" s="327"/>
      <c r="CR559" s="327"/>
      <c r="CS559" s="327"/>
      <c r="CT559" s="327"/>
      <c r="CU559" s="327"/>
      <c r="CV559" s="327"/>
      <c r="CW559" s="327"/>
      <c r="CX559" s="327"/>
      <c r="CY559" s="327"/>
      <c r="CZ559" s="327"/>
      <c r="DA559" s="327"/>
      <c r="DB559" s="327"/>
      <c r="DC559" s="327"/>
      <c r="DD559" s="327"/>
      <c r="DE559" s="327"/>
      <c r="DF559" s="327"/>
      <c r="DG559" s="327"/>
      <c r="DH559" s="327"/>
      <c r="DI559" s="327"/>
      <c r="DJ559" s="327"/>
      <c r="DK559" s="327"/>
      <c r="DL559" s="327"/>
      <c r="DM559" s="327"/>
      <c r="DN559" s="327"/>
      <c r="DO559" s="327"/>
      <c r="DP559" s="327"/>
      <c r="DQ559" s="327"/>
      <c r="DR559" s="327"/>
      <c r="DS559" s="327"/>
      <c r="DT559" s="327"/>
      <c r="DU559" s="327"/>
      <c r="DV559" s="327"/>
      <c r="DW559" s="327"/>
      <c r="DX559" s="327"/>
      <c r="DY559" s="327"/>
      <c r="DZ559" s="327"/>
      <c r="EA559" s="327"/>
      <c r="EB559" s="327"/>
      <c r="EC559" s="327"/>
      <c r="ED559" s="327"/>
      <c r="EE559" s="327"/>
      <c r="EF559" s="327"/>
      <c r="EG559" s="327"/>
      <c r="EH559" s="327"/>
      <c r="EI559" s="327"/>
      <c r="EJ559" s="327"/>
      <c r="EK559" s="327"/>
      <c r="EL559" s="327"/>
      <c r="EM559" s="327"/>
      <c r="EN559" s="327"/>
      <c r="EO559" s="327"/>
      <c r="EP559" s="327"/>
      <c r="EQ559" s="327"/>
      <c r="ER559" s="327"/>
    </row>
    <row r="560" spans="1:148" s="328" customFormat="1" x14ac:dyDescent="0.3">
      <c r="A560" s="332"/>
      <c r="F560" s="367"/>
      <c r="H560" s="332"/>
      <c r="I560" s="490"/>
      <c r="J560" s="490"/>
      <c r="K560" s="368"/>
      <c r="M560" s="369"/>
      <c r="O560" s="512"/>
      <c r="P560" s="512"/>
      <c r="Q560" s="368"/>
      <c r="R560" s="332"/>
      <c r="S560" s="332"/>
      <c r="T560" s="327"/>
      <c r="U560" s="327"/>
      <c r="V560" s="327"/>
      <c r="W560" s="327"/>
      <c r="X560" s="327"/>
      <c r="Y560" s="327"/>
      <c r="Z560" s="327"/>
      <c r="AA560" s="327"/>
      <c r="AB560" s="327"/>
      <c r="AC560" s="327"/>
      <c r="AD560" s="327"/>
      <c r="AE560" s="327"/>
      <c r="AF560" s="327"/>
      <c r="AG560" s="327"/>
      <c r="AH560" s="327"/>
      <c r="AI560" s="327"/>
      <c r="AJ560" s="327"/>
      <c r="AK560" s="327"/>
      <c r="AL560" s="327"/>
      <c r="AM560" s="327"/>
      <c r="AN560" s="327"/>
      <c r="AO560" s="327"/>
      <c r="AP560" s="327"/>
      <c r="AQ560" s="327"/>
      <c r="AR560" s="327"/>
      <c r="AS560" s="327"/>
      <c r="AT560" s="327"/>
      <c r="AU560" s="327"/>
      <c r="AV560" s="327"/>
      <c r="AW560" s="327"/>
      <c r="AX560" s="327"/>
      <c r="AY560" s="327"/>
      <c r="AZ560" s="327"/>
      <c r="BA560" s="327"/>
      <c r="BB560" s="327"/>
      <c r="BC560" s="327"/>
      <c r="BD560" s="327"/>
      <c r="BE560" s="327"/>
      <c r="BF560" s="327"/>
      <c r="BG560" s="327"/>
      <c r="BH560" s="327"/>
      <c r="BI560" s="327"/>
      <c r="BJ560" s="327"/>
      <c r="BK560" s="327"/>
      <c r="BL560" s="327"/>
      <c r="BM560" s="327"/>
      <c r="BN560" s="327"/>
      <c r="BO560" s="327"/>
      <c r="BP560" s="327"/>
      <c r="BQ560" s="327"/>
      <c r="BR560" s="327"/>
      <c r="BS560" s="327"/>
      <c r="BT560" s="327"/>
      <c r="BU560" s="327"/>
      <c r="BV560" s="327"/>
      <c r="BW560" s="327"/>
      <c r="BX560" s="327"/>
      <c r="BY560" s="327"/>
      <c r="BZ560" s="327"/>
      <c r="CA560" s="327"/>
      <c r="CB560" s="327"/>
      <c r="CC560" s="327"/>
      <c r="CD560" s="327"/>
      <c r="CE560" s="327"/>
      <c r="CF560" s="327"/>
      <c r="CG560" s="327"/>
      <c r="CH560" s="327"/>
      <c r="CI560" s="327"/>
      <c r="CJ560" s="327"/>
      <c r="CK560" s="327"/>
      <c r="CL560" s="327"/>
      <c r="CM560" s="327"/>
      <c r="CN560" s="327"/>
      <c r="CO560" s="327"/>
      <c r="CP560" s="327"/>
      <c r="CQ560" s="327"/>
      <c r="CR560" s="327"/>
      <c r="CS560" s="327"/>
      <c r="CT560" s="327"/>
      <c r="CU560" s="327"/>
      <c r="CV560" s="327"/>
      <c r="CW560" s="327"/>
      <c r="CX560" s="327"/>
      <c r="CY560" s="327"/>
      <c r="CZ560" s="327"/>
      <c r="DA560" s="327"/>
      <c r="DB560" s="327"/>
      <c r="DC560" s="327"/>
      <c r="DD560" s="327"/>
      <c r="DE560" s="327"/>
      <c r="DF560" s="327"/>
      <c r="DG560" s="327"/>
      <c r="DH560" s="327"/>
      <c r="DI560" s="327"/>
      <c r="DJ560" s="327"/>
      <c r="DK560" s="327"/>
      <c r="DL560" s="327"/>
      <c r="DM560" s="327"/>
      <c r="DN560" s="327"/>
      <c r="DO560" s="327"/>
      <c r="DP560" s="327"/>
      <c r="DQ560" s="327"/>
      <c r="DR560" s="327"/>
      <c r="DS560" s="327"/>
      <c r="DT560" s="327"/>
      <c r="DU560" s="327"/>
      <c r="DV560" s="327"/>
      <c r="DW560" s="327"/>
      <c r="DX560" s="327"/>
      <c r="DY560" s="327"/>
      <c r="DZ560" s="327"/>
      <c r="EA560" s="327"/>
      <c r="EB560" s="327"/>
      <c r="EC560" s="327"/>
      <c r="ED560" s="327"/>
      <c r="EE560" s="327"/>
      <c r="EF560" s="327"/>
      <c r="EG560" s="327"/>
      <c r="EH560" s="327"/>
      <c r="EI560" s="327"/>
      <c r="EJ560" s="327"/>
      <c r="EK560" s="327"/>
      <c r="EL560" s="327"/>
      <c r="EM560" s="327"/>
      <c r="EN560" s="327"/>
      <c r="EO560" s="327"/>
      <c r="EP560" s="327"/>
      <c r="EQ560" s="327"/>
      <c r="ER560" s="327"/>
    </row>
    <row r="561" spans="1:148" s="328" customFormat="1" x14ac:dyDescent="0.3">
      <c r="A561" s="332"/>
      <c r="F561" s="367"/>
      <c r="H561" s="332"/>
      <c r="I561" s="490"/>
      <c r="J561" s="490"/>
      <c r="K561" s="368"/>
      <c r="M561" s="369"/>
      <c r="O561" s="512"/>
      <c r="P561" s="512"/>
      <c r="Q561" s="368"/>
      <c r="R561" s="332"/>
      <c r="S561" s="332"/>
      <c r="T561" s="327"/>
      <c r="U561" s="327"/>
      <c r="V561" s="327"/>
      <c r="W561" s="327"/>
      <c r="X561" s="327"/>
      <c r="Y561" s="327"/>
      <c r="Z561" s="327"/>
      <c r="AA561" s="327"/>
      <c r="AB561" s="327"/>
      <c r="AC561" s="327"/>
      <c r="AD561" s="327"/>
      <c r="AE561" s="327"/>
      <c r="AF561" s="327"/>
      <c r="AG561" s="327"/>
      <c r="AH561" s="327"/>
      <c r="AI561" s="327"/>
      <c r="AJ561" s="327"/>
      <c r="AK561" s="327"/>
      <c r="AL561" s="327"/>
      <c r="AM561" s="327"/>
      <c r="AN561" s="327"/>
      <c r="AO561" s="327"/>
      <c r="AP561" s="327"/>
      <c r="AQ561" s="327"/>
      <c r="AR561" s="327"/>
      <c r="AS561" s="327"/>
      <c r="AT561" s="327"/>
      <c r="AU561" s="327"/>
      <c r="AV561" s="327"/>
      <c r="AW561" s="327"/>
      <c r="AX561" s="327"/>
      <c r="AY561" s="327"/>
      <c r="AZ561" s="327"/>
      <c r="BA561" s="327"/>
      <c r="BB561" s="327"/>
      <c r="BC561" s="327"/>
      <c r="BD561" s="327"/>
      <c r="BE561" s="327"/>
      <c r="BF561" s="327"/>
      <c r="BG561" s="327"/>
      <c r="BH561" s="327"/>
      <c r="BI561" s="327"/>
      <c r="BJ561" s="327"/>
      <c r="BK561" s="327"/>
      <c r="BL561" s="327"/>
      <c r="BM561" s="327"/>
      <c r="BN561" s="327"/>
      <c r="BO561" s="327"/>
      <c r="BP561" s="327"/>
      <c r="BQ561" s="327"/>
      <c r="BR561" s="327"/>
      <c r="BS561" s="327"/>
      <c r="BT561" s="327"/>
      <c r="BU561" s="327"/>
      <c r="BV561" s="327"/>
      <c r="BW561" s="327"/>
      <c r="BX561" s="327"/>
      <c r="BY561" s="327"/>
      <c r="BZ561" s="327"/>
      <c r="CA561" s="327"/>
      <c r="CB561" s="327"/>
      <c r="CC561" s="327"/>
      <c r="CD561" s="327"/>
      <c r="CE561" s="327"/>
      <c r="CF561" s="327"/>
      <c r="CG561" s="327"/>
      <c r="CH561" s="327"/>
      <c r="CI561" s="327"/>
      <c r="CJ561" s="327"/>
      <c r="CK561" s="327"/>
      <c r="CL561" s="327"/>
      <c r="CM561" s="327"/>
      <c r="CN561" s="327"/>
      <c r="CO561" s="327"/>
      <c r="CP561" s="327"/>
      <c r="CQ561" s="327"/>
      <c r="CR561" s="327"/>
      <c r="CS561" s="327"/>
      <c r="CT561" s="327"/>
      <c r="CU561" s="327"/>
      <c r="CV561" s="327"/>
      <c r="CW561" s="327"/>
      <c r="CX561" s="327"/>
      <c r="CY561" s="327"/>
      <c r="CZ561" s="327"/>
      <c r="DA561" s="327"/>
      <c r="DB561" s="327"/>
      <c r="DC561" s="327"/>
      <c r="DD561" s="327"/>
      <c r="DE561" s="327"/>
      <c r="DF561" s="327"/>
      <c r="DG561" s="327"/>
      <c r="DH561" s="327"/>
      <c r="DI561" s="327"/>
      <c r="DJ561" s="327"/>
      <c r="DK561" s="327"/>
      <c r="DL561" s="327"/>
      <c r="DM561" s="327"/>
      <c r="DN561" s="327"/>
      <c r="DO561" s="327"/>
      <c r="DP561" s="327"/>
      <c r="DQ561" s="327"/>
      <c r="DR561" s="327"/>
      <c r="DS561" s="327"/>
      <c r="DT561" s="327"/>
      <c r="DU561" s="327"/>
      <c r="DV561" s="327"/>
      <c r="DW561" s="327"/>
      <c r="DX561" s="327"/>
      <c r="DY561" s="327"/>
      <c r="DZ561" s="327"/>
      <c r="EA561" s="327"/>
      <c r="EB561" s="327"/>
      <c r="EC561" s="327"/>
      <c r="ED561" s="327"/>
      <c r="EE561" s="327"/>
      <c r="EF561" s="327"/>
      <c r="EG561" s="327"/>
      <c r="EH561" s="327"/>
      <c r="EI561" s="327"/>
      <c r="EJ561" s="327"/>
      <c r="EK561" s="327"/>
      <c r="EL561" s="327"/>
      <c r="EM561" s="327"/>
      <c r="EN561" s="327"/>
      <c r="EO561" s="327"/>
      <c r="EP561" s="327"/>
      <c r="EQ561" s="327"/>
      <c r="ER561" s="327"/>
    </row>
    <row r="562" spans="1:148" s="328" customFormat="1" x14ac:dyDescent="0.3">
      <c r="A562" s="332"/>
      <c r="F562" s="367"/>
      <c r="H562" s="332"/>
      <c r="I562" s="490"/>
      <c r="J562" s="490"/>
      <c r="K562" s="368"/>
      <c r="M562" s="369"/>
      <c r="O562" s="512"/>
      <c r="P562" s="512"/>
      <c r="Q562" s="368"/>
      <c r="R562" s="332"/>
      <c r="S562" s="332"/>
      <c r="T562" s="327"/>
      <c r="U562" s="327"/>
      <c r="V562" s="327"/>
      <c r="W562" s="327"/>
      <c r="X562" s="327"/>
      <c r="Y562" s="327"/>
      <c r="Z562" s="327"/>
      <c r="AA562" s="327"/>
      <c r="AB562" s="327"/>
      <c r="AC562" s="327"/>
      <c r="AD562" s="327"/>
      <c r="AE562" s="327"/>
      <c r="AF562" s="327"/>
      <c r="AG562" s="327"/>
      <c r="AH562" s="327"/>
      <c r="AI562" s="327"/>
      <c r="AJ562" s="327"/>
      <c r="AK562" s="327"/>
      <c r="AL562" s="327"/>
      <c r="AM562" s="327"/>
      <c r="AN562" s="327"/>
      <c r="AO562" s="327"/>
      <c r="AP562" s="327"/>
      <c r="AQ562" s="327"/>
      <c r="AR562" s="327"/>
      <c r="AS562" s="327"/>
      <c r="AT562" s="327"/>
      <c r="AU562" s="327"/>
      <c r="AV562" s="327"/>
      <c r="AW562" s="327"/>
      <c r="AX562" s="327"/>
      <c r="AY562" s="327"/>
      <c r="AZ562" s="327"/>
      <c r="BA562" s="327"/>
      <c r="BB562" s="327"/>
      <c r="BC562" s="327"/>
      <c r="BD562" s="327"/>
      <c r="BE562" s="327"/>
      <c r="BF562" s="327"/>
      <c r="BG562" s="327"/>
      <c r="BH562" s="327"/>
      <c r="BI562" s="327"/>
      <c r="BJ562" s="327"/>
      <c r="BK562" s="327"/>
      <c r="BL562" s="327"/>
      <c r="BM562" s="327"/>
      <c r="BN562" s="327"/>
      <c r="BO562" s="327"/>
      <c r="BP562" s="327"/>
      <c r="BQ562" s="327"/>
      <c r="BR562" s="327"/>
      <c r="BS562" s="327"/>
      <c r="BT562" s="327"/>
      <c r="BU562" s="327"/>
      <c r="BV562" s="327"/>
      <c r="BW562" s="327"/>
      <c r="BX562" s="327"/>
      <c r="BY562" s="327"/>
      <c r="BZ562" s="327"/>
      <c r="CA562" s="327"/>
      <c r="CB562" s="327"/>
      <c r="CC562" s="327"/>
      <c r="CD562" s="327"/>
      <c r="CE562" s="327"/>
      <c r="CF562" s="327"/>
      <c r="CG562" s="327"/>
      <c r="CH562" s="327"/>
      <c r="CI562" s="327"/>
      <c r="CJ562" s="327"/>
      <c r="CK562" s="327"/>
      <c r="CL562" s="327"/>
      <c r="CM562" s="327"/>
      <c r="CN562" s="327"/>
      <c r="CO562" s="327"/>
      <c r="CP562" s="327"/>
      <c r="CQ562" s="327"/>
      <c r="CR562" s="327"/>
      <c r="CS562" s="327"/>
      <c r="CT562" s="327"/>
      <c r="CU562" s="327"/>
      <c r="CV562" s="327"/>
      <c r="CW562" s="327"/>
      <c r="CX562" s="327"/>
      <c r="CY562" s="327"/>
      <c r="CZ562" s="327"/>
      <c r="DA562" s="327"/>
      <c r="DB562" s="327"/>
      <c r="DC562" s="327"/>
      <c r="DD562" s="327"/>
      <c r="DE562" s="327"/>
      <c r="DF562" s="327"/>
      <c r="DG562" s="327"/>
      <c r="DH562" s="327"/>
      <c r="DI562" s="327"/>
      <c r="DJ562" s="327"/>
      <c r="DK562" s="327"/>
      <c r="DL562" s="327"/>
      <c r="DM562" s="327"/>
      <c r="DN562" s="327"/>
      <c r="DO562" s="327"/>
      <c r="DP562" s="327"/>
      <c r="DQ562" s="327"/>
      <c r="DR562" s="327"/>
      <c r="DS562" s="327"/>
      <c r="DT562" s="327"/>
      <c r="DU562" s="327"/>
      <c r="DV562" s="327"/>
      <c r="DW562" s="327"/>
      <c r="DX562" s="327"/>
      <c r="DY562" s="327"/>
      <c r="DZ562" s="327"/>
      <c r="EA562" s="327"/>
      <c r="EB562" s="327"/>
      <c r="EC562" s="327"/>
      <c r="ED562" s="327"/>
      <c r="EE562" s="327"/>
      <c r="EF562" s="327"/>
      <c r="EG562" s="327"/>
      <c r="EH562" s="327"/>
      <c r="EI562" s="327"/>
      <c r="EJ562" s="327"/>
      <c r="EK562" s="327"/>
      <c r="EL562" s="327"/>
      <c r="EM562" s="327"/>
      <c r="EN562" s="327"/>
      <c r="EO562" s="327"/>
      <c r="EP562" s="327"/>
      <c r="EQ562" s="327"/>
      <c r="ER562" s="327"/>
    </row>
    <row r="563" spans="1:148" s="328" customFormat="1" x14ac:dyDescent="0.3">
      <c r="A563" s="332"/>
      <c r="F563" s="367"/>
      <c r="H563" s="332"/>
      <c r="I563" s="490"/>
      <c r="J563" s="490"/>
      <c r="K563" s="368"/>
      <c r="M563" s="369"/>
      <c r="O563" s="512"/>
      <c r="P563" s="512"/>
      <c r="Q563" s="368"/>
      <c r="R563" s="332"/>
      <c r="S563" s="332"/>
      <c r="T563" s="327"/>
      <c r="U563" s="327"/>
      <c r="V563" s="327"/>
      <c r="W563" s="327"/>
      <c r="X563" s="327"/>
      <c r="Y563" s="327"/>
      <c r="Z563" s="327"/>
      <c r="AA563" s="327"/>
      <c r="AB563" s="327"/>
      <c r="AC563" s="327"/>
      <c r="AD563" s="327"/>
      <c r="AE563" s="327"/>
      <c r="AF563" s="327"/>
      <c r="AG563" s="327"/>
      <c r="AH563" s="327"/>
      <c r="AI563" s="327"/>
      <c r="AJ563" s="327"/>
      <c r="AK563" s="327"/>
      <c r="AL563" s="327"/>
      <c r="AM563" s="327"/>
      <c r="AN563" s="327"/>
      <c r="AO563" s="327"/>
      <c r="AP563" s="327"/>
      <c r="AQ563" s="327"/>
      <c r="AR563" s="327"/>
      <c r="AS563" s="327"/>
      <c r="AT563" s="327"/>
      <c r="AU563" s="327"/>
      <c r="AV563" s="327"/>
      <c r="AW563" s="327"/>
      <c r="AX563" s="327"/>
      <c r="AY563" s="327"/>
      <c r="AZ563" s="327"/>
      <c r="BA563" s="327"/>
      <c r="BB563" s="327"/>
      <c r="BC563" s="327"/>
      <c r="BD563" s="327"/>
      <c r="BE563" s="327"/>
      <c r="BF563" s="327"/>
      <c r="BG563" s="327"/>
      <c r="BH563" s="327"/>
      <c r="BI563" s="327"/>
      <c r="BJ563" s="327"/>
      <c r="BK563" s="327"/>
      <c r="BL563" s="327"/>
      <c r="BM563" s="327"/>
      <c r="BN563" s="327"/>
      <c r="BO563" s="327"/>
      <c r="BP563" s="327"/>
      <c r="BQ563" s="327"/>
      <c r="BR563" s="327"/>
      <c r="BS563" s="327"/>
      <c r="BT563" s="327"/>
      <c r="BU563" s="327"/>
      <c r="BV563" s="327"/>
      <c r="BW563" s="327"/>
      <c r="BX563" s="327"/>
      <c r="BY563" s="327"/>
      <c r="BZ563" s="327"/>
      <c r="CA563" s="327"/>
      <c r="CB563" s="327"/>
      <c r="CC563" s="327"/>
      <c r="CD563" s="327"/>
      <c r="CE563" s="327"/>
      <c r="CF563" s="327"/>
      <c r="CG563" s="327"/>
      <c r="CH563" s="327"/>
      <c r="CI563" s="327"/>
      <c r="CJ563" s="327"/>
      <c r="CK563" s="327"/>
      <c r="CL563" s="327"/>
      <c r="CM563" s="327"/>
      <c r="CN563" s="327"/>
      <c r="CO563" s="327"/>
      <c r="CP563" s="327"/>
      <c r="CQ563" s="327"/>
      <c r="CR563" s="327"/>
      <c r="CS563" s="327"/>
      <c r="CT563" s="327"/>
      <c r="CU563" s="327"/>
      <c r="CV563" s="327"/>
      <c r="CW563" s="327"/>
      <c r="CX563" s="327"/>
      <c r="CY563" s="327"/>
      <c r="CZ563" s="327"/>
      <c r="DA563" s="327"/>
      <c r="DB563" s="327"/>
      <c r="DC563" s="327"/>
      <c r="DD563" s="327"/>
      <c r="DE563" s="327"/>
      <c r="DF563" s="327"/>
      <c r="DG563" s="327"/>
      <c r="DH563" s="327"/>
      <c r="DI563" s="327"/>
      <c r="DJ563" s="327"/>
      <c r="DK563" s="327"/>
      <c r="DL563" s="327"/>
      <c r="DM563" s="327"/>
      <c r="DN563" s="327"/>
      <c r="DO563" s="327"/>
      <c r="DP563" s="327"/>
      <c r="DQ563" s="327"/>
      <c r="DR563" s="327"/>
      <c r="DS563" s="327"/>
      <c r="DT563" s="327"/>
      <c r="DU563" s="327"/>
      <c r="DV563" s="327"/>
      <c r="DW563" s="327"/>
      <c r="DX563" s="327"/>
      <c r="DY563" s="327"/>
      <c r="DZ563" s="327"/>
      <c r="EA563" s="327"/>
      <c r="EB563" s="327"/>
      <c r="EC563" s="327"/>
      <c r="ED563" s="327"/>
      <c r="EE563" s="327"/>
      <c r="EF563" s="327"/>
      <c r="EG563" s="327"/>
      <c r="EH563" s="327"/>
      <c r="EI563" s="327"/>
      <c r="EJ563" s="327"/>
      <c r="EK563" s="327"/>
      <c r="EL563" s="327"/>
      <c r="EM563" s="327"/>
      <c r="EN563" s="327"/>
      <c r="EO563" s="327"/>
      <c r="EP563" s="327"/>
      <c r="EQ563" s="327"/>
      <c r="ER563" s="327"/>
    </row>
    <row r="564" spans="1:148" s="328" customFormat="1" x14ac:dyDescent="0.3">
      <c r="A564" s="332"/>
      <c r="F564" s="367"/>
      <c r="H564" s="332"/>
      <c r="I564" s="490"/>
      <c r="J564" s="490"/>
      <c r="K564" s="368"/>
      <c r="M564" s="369"/>
      <c r="O564" s="512"/>
      <c r="P564" s="512"/>
      <c r="Q564" s="368"/>
      <c r="R564" s="332"/>
      <c r="S564" s="332"/>
      <c r="T564" s="327"/>
      <c r="U564" s="327"/>
      <c r="V564" s="327"/>
      <c r="W564" s="327"/>
      <c r="X564" s="327"/>
      <c r="Y564" s="327"/>
      <c r="Z564" s="327"/>
      <c r="AA564" s="327"/>
      <c r="AB564" s="327"/>
      <c r="AC564" s="327"/>
      <c r="AD564" s="327"/>
      <c r="AE564" s="327"/>
      <c r="AF564" s="327"/>
      <c r="AG564" s="327"/>
      <c r="AH564" s="327"/>
      <c r="AI564" s="327"/>
      <c r="AJ564" s="327"/>
      <c r="AK564" s="327"/>
      <c r="AL564" s="327"/>
      <c r="AM564" s="327"/>
      <c r="AN564" s="327"/>
      <c r="AO564" s="327"/>
      <c r="AP564" s="327"/>
      <c r="AQ564" s="327"/>
      <c r="AR564" s="327"/>
      <c r="AS564" s="327"/>
      <c r="AT564" s="327"/>
      <c r="AU564" s="327"/>
      <c r="AV564" s="327"/>
      <c r="AW564" s="327"/>
      <c r="AX564" s="327"/>
      <c r="AY564" s="327"/>
      <c r="AZ564" s="327"/>
      <c r="BA564" s="327"/>
      <c r="BB564" s="327"/>
      <c r="BC564" s="327"/>
      <c r="BD564" s="327"/>
      <c r="BE564" s="327"/>
      <c r="BF564" s="327"/>
      <c r="BG564" s="327"/>
      <c r="BH564" s="327"/>
      <c r="BI564" s="327"/>
      <c r="BJ564" s="327"/>
      <c r="BK564" s="327"/>
      <c r="BL564" s="327"/>
      <c r="BM564" s="327"/>
      <c r="BN564" s="327"/>
      <c r="BO564" s="327"/>
      <c r="BP564" s="327"/>
      <c r="BQ564" s="327"/>
      <c r="BR564" s="327"/>
      <c r="BS564" s="327"/>
      <c r="BT564" s="327"/>
      <c r="BU564" s="327"/>
      <c r="BV564" s="327"/>
      <c r="BW564" s="327"/>
      <c r="BX564" s="327"/>
      <c r="BY564" s="327"/>
      <c r="BZ564" s="327"/>
      <c r="CA564" s="327"/>
      <c r="CB564" s="327"/>
      <c r="CC564" s="327"/>
      <c r="CD564" s="327"/>
      <c r="CE564" s="327"/>
      <c r="CF564" s="327"/>
      <c r="CG564" s="327"/>
      <c r="CH564" s="327"/>
      <c r="CI564" s="327"/>
      <c r="CJ564" s="327"/>
      <c r="CK564" s="327"/>
      <c r="CL564" s="327"/>
      <c r="CM564" s="327"/>
      <c r="CN564" s="327"/>
      <c r="CO564" s="327"/>
      <c r="CP564" s="327"/>
      <c r="CQ564" s="327"/>
      <c r="CR564" s="327"/>
      <c r="CS564" s="327"/>
      <c r="CT564" s="327"/>
      <c r="CU564" s="327"/>
      <c r="CV564" s="327"/>
      <c r="CW564" s="327"/>
      <c r="CX564" s="327"/>
      <c r="CY564" s="327"/>
      <c r="CZ564" s="327"/>
      <c r="DA564" s="327"/>
      <c r="DB564" s="327"/>
      <c r="DC564" s="327"/>
      <c r="DD564" s="327"/>
      <c r="DE564" s="327"/>
      <c r="DF564" s="327"/>
      <c r="DG564" s="327"/>
      <c r="DH564" s="327"/>
      <c r="DI564" s="327"/>
      <c r="DJ564" s="327"/>
      <c r="DK564" s="327"/>
      <c r="DL564" s="327"/>
      <c r="DM564" s="327"/>
      <c r="DN564" s="327"/>
      <c r="DO564" s="327"/>
      <c r="DP564" s="327"/>
      <c r="DQ564" s="327"/>
      <c r="DR564" s="327"/>
      <c r="DS564" s="327"/>
      <c r="DT564" s="327"/>
      <c r="DU564" s="327"/>
      <c r="DV564" s="327"/>
      <c r="DW564" s="327"/>
      <c r="DX564" s="327"/>
      <c r="DY564" s="327"/>
      <c r="DZ564" s="327"/>
      <c r="EA564" s="327"/>
      <c r="EB564" s="327"/>
      <c r="EC564" s="327"/>
      <c r="ED564" s="327"/>
      <c r="EE564" s="327"/>
      <c r="EF564" s="327"/>
      <c r="EG564" s="327"/>
      <c r="EH564" s="327"/>
      <c r="EI564" s="327"/>
      <c r="EJ564" s="327"/>
      <c r="EK564" s="327"/>
      <c r="EL564" s="327"/>
      <c r="EM564" s="327"/>
      <c r="EN564" s="327"/>
      <c r="EO564" s="327"/>
      <c r="EP564" s="327"/>
      <c r="EQ564" s="327"/>
      <c r="ER564" s="327"/>
    </row>
    <row r="565" spans="1:148" s="328" customFormat="1" x14ac:dyDescent="0.3">
      <c r="A565" s="332"/>
      <c r="F565" s="367"/>
      <c r="H565" s="332"/>
      <c r="I565" s="490"/>
      <c r="J565" s="490"/>
      <c r="K565" s="368"/>
      <c r="M565" s="369"/>
      <c r="O565" s="512"/>
      <c r="P565" s="512"/>
      <c r="Q565" s="368"/>
      <c r="R565" s="332"/>
      <c r="S565" s="332"/>
      <c r="T565" s="327"/>
      <c r="U565" s="327"/>
      <c r="V565" s="327"/>
      <c r="W565" s="327"/>
      <c r="X565" s="327"/>
      <c r="Y565" s="327"/>
      <c r="Z565" s="327"/>
      <c r="AA565" s="327"/>
      <c r="AB565" s="327"/>
      <c r="AC565" s="327"/>
      <c r="AD565" s="327"/>
      <c r="AE565" s="327"/>
      <c r="AF565" s="327"/>
      <c r="AG565" s="327"/>
      <c r="AH565" s="327"/>
      <c r="AI565" s="327"/>
      <c r="AJ565" s="327"/>
      <c r="AK565" s="327"/>
      <c r="AL565" s="327"/>
      <c r="AM565" s="327"/>
      <c r="AN565" s="327"/>
      <c r="AO565" s="327"/>
      <c r="AP565" s="327"/>
      <c r="AQ565" s="327"/>
      <c r="AR565" s="327"/>
      <c r="AS565" s="327"/>
      <c r="AT565" s="327"/>
      <c r="AU565" s="327"/>
      <c r="AV565" s="327"/>
      <c r="AW565" s="327"/>
      <c r="AX565" s="327"/>
      <c r="AY565" s="327"/>
      <c r="AZ565" s="327"/>
      <c r="BA565" s="327"/>
      <c r="BB565" s="327"/>
      <c r="BC565" s="327"/>
      <c r="BD565" s="327"/>
      <c r="BE565" s="327"/>
      <c r="BF565" s="327"/>
      <c r="BG565" s="327"/>
      <c r="BH565" s="327"/>
      <c r="BI565" s="327"/>
      <c r="BJ565" s="327"/>
      <c r="BK565" s="327"/>
      <c r="BL565" s="327"/>
      <c r="BM565" s="327"/>
      <c r="BN565" s="327"/>
      <c r="BO565" s="327"/>
      <c r="BP565" s="327"/>
      <c r="BQ565" s="327"/>
      <c r="BR565" s="327"/>
      <c r="BS565" s="327"/>
      <c r="BT565" s="327"/>
      <c r="BU565" s="327"/>
      <c r="BV565" s="327"/>
      <c r="BW565" s="327"/>
      <c r="BX565" s="327"/>
      <c r="BY565" s="327"/>
      <c r="BZ565" s="327"/>
      <c r="CA565" s="327"/>
      <c r="CB565" s="327"/>
      <c r="CC565" s="327"/>
      <c r="CD565" s="327"/>
      <c r="CE565" s="327"/>
      <c r="CF565" s="327"/>
      <c r="CG565" s="327"/>
      <c r="CH565" s="327"/>
      <c r="CI565" s="327"/>
      <c r="CJ565" s="327"/>
      <c r="CK565" s="327"/>
      <c r="CL565" s="327"/>
      <c r="CM565" s="327"/>
      <c r="CN565" s="327"/>
      <c r="CO565" s="327"/>
      <c r="CP565" s="327"/>
      <c r="CQ565" s="327"/>
      <c r="CR565" s="327"/>
      <c r="CS565" s="327"/>
      <c r="CT565" s="327"/>
      <c r="CU565" s="327"/>
      <c r="CV565" s="327"/>
      <c r="CW565" s="327"/>
      <c r="CX565" s="327"/>
      <c r="CY565" s="327"/>
      <c r="CZ565" s="327"/>
      <c r="DA565" s="327"/>
      <c r="DB565" s="327"/>
      <c r="DC565" s="327"/>
      <c r="DD565" s="327"/>
      <c r="DE565" s="327"/>
      <c r="DF565" s="327"/>
      <c r="DG565" s="327"/>
      <c r="DH565" s="327"/>
      <c r="DI565" s="327"/>
      <c r="DJ565" s="327"/>
      <c r="DK565" s="327"/>
      <c r="DL565" s="327"/>
      <c r="DM565" s="327"/>
      <c r="DN565" s="327"/>
      <c r="DO565" s="327"/>
      <c r="DP565" s="327"/>
      <c r="DQ565" s="327"/>
      <c r="DR565" s="327"/>
      <c r="DS565" s="327"/>
      <c r="DT565" s="327"/>
      <c r="DU565" s="327"/>
      <c r="DV565" s="327"/>
      <c r="DW565" s="327"/>
      <c r="DX565" s="327"/>
      <c r="DY565" s="327"/>
      <c r="DZ565" s="327"/>
      <c r="EA565" s="327"/>
      <c r="EB565" s="327"/>
      <c r="EC565" s="327"/>
      <c r="ED565" s="327"/>
      <c r="EE565" s="327"/>
      <c r="EF565" s="327"/>
      <c r="EG565" s="327"/>
      <c r="EH565" s="327"/>
      <c r="EI565" s="327"/>
      <c r="EJ565" s="327"/>
      <c r="EK565" s="327"/>
      <c r="EL565" s="327"/>
      <c r="EM565" s="327"/>
      <c r="EN565" s="327"/>
      <c r="EO565" s="327"/>
      <c r="EP565" s="327"/>
      <c r="EQ565" s="327"/>
      <c r="ER565" s="327"/>
    </row>
    <row r="566" spans="1:148" s="328" customFormat="1" x14ac:dyDescent="0.3">
      <c r="A566" s="332"/>
      <c r="F566" s="367"/>
      <c r="H566" s="332"/>
      <c r="I566" s="490"/>
      <c r="J566" s="490"/>
      <c r="K566" s="368"/>
      <c r="M566" s="369"/>
      <c r="O566" s="512"/>
      <c r="P566" s="512"/>
      <c r="Q566" s="368"/>
      <c r="R566" s="332"/>
      <c r="S566" s="332"/>
      <c r="T566" s="327"/>
      <c r="U566" s="327"/>
      <c r="V566" s="327"/>
      <c r="W566" s="327"/>
      <c r="X566" s="327"/>
      <c r="Y566" s="327"/>
      <c r="Z566" s="327"/>
      <c r="AA566" s="327"/>
      <c r="AB566" s="327"/>
      <c r="AC566" s="327"/>
      <c r="AD566" s="327"/>
      <c r="AE566" s="327"/>
      <c r="AF566" s="327"/>
      <c r="AG566" s="327"/>
      <c r="AH566" s="327"/>
      <c r="AI566" s="327"/>
      <c r="AJ566" s="327"/>
      <c r="AK566" s="327"/>
      <c r="AL566" s="327"/>
      <c r="AM566" s="327"/>
      <c r="AN566" s="327"/>
      <c r="AO566" s="327"/>
      <c r="AP566" s="327"/>
      <c r="AQ566" s="327"/>
      <c r="AR566" s="327"/>
      <c r="AS566" s="327"/>
      <c r="AT566" s="327"/>
      <c r="AU566" s="327"/>
      <c r="AV566" s="327"/>
      <c r="AW566" s="327"/>
      <c r="AX566" s="327"/>
      <c r="AY566" s="327"/>
      <c r="AZ566" s="327"/>
      <c r="BA566" s="327"/>
      <c r="BB566" s="327"/>
      <c r="BC566" s="327"/>
      <c r="BD566" s="327"/>
      <c r="BE566" s="327"/>
      <c r="BF566" s="327"/>
      <c r="BG566" s="327"/>
      <c r="BH566" s="327"/>
      <c r="BI566" s="327"/>
      <c r="BJ566" s="327"/>
      <c r="BK566" s="327"/>
      <c r="BL566" s="327"/>
      <c r="BM566" s="327"/>
      <c r="BN566" s="327"/>
      <c r="BO566" s="327"/>
      <c r="BP566" s="327"/>
      <c r="BQ566" s="327"/>
      <c r="BR566" s="327"/>
      <c r="BS566" s="327"/>
      <c r="BT566" s="327"/>
      <c r="BU566" s="327"/>
      <c r="BV566" s="327"/>
      <c r="BW566" s="327"/>
      <c r="BX566" s="327"/>
      <c r="BY566" s="327"/>
      <c r="BZ566" s="327"/>
      <c r="CA566" s="327"/>
      <c r="CB566" s="327"/>
      <c r="CC566" s="327"/>
      <c r="CD566" s="327"/>
      <c r="CE566" s="327"/>
      <c r="CF566" s="327"/>
      <c r="CG566" s="327"/>
      <c r="CH566" s="327"/>
      <c r="CI566" s="327"/>
      <c r="CJ566" s="327"/>
      <c r="CK566" s="327"/>
      <c r="CL566" s="327"/>
      <c r="CM566" s="327"/>
      <c r="CN566" s="327"/>
      <c r="CO566" s="327"/>
      <c r="CP566" s="327"/>
      <c r="CQ566" s="327"/>
      <c r="CR566" s="327"/>
      <c r="CS566" s="327"/>
      <c r="CT566" s="327"/>
      <c r="CU566" s="327"/>
      <c r="CV566" s="327"/>
      <c r="CW566" s="327"/>
      <c r="CX566" s="327"/>
      <c r="CY566" s="327"/>
      <c r="CZ566" s="327"/>
      <c r="DA566" s="327"/>
      <c r="DB566" s="327"/>
      <c r="DC566" s="327"/>
      <c r="DD566" s="327"/>
      <c r="DE566" s="327"/>
      <c r="DF566" s="327"/>
      <c r="DG566" s="327"/>
      <c r="DH566" s="327"/>
      <c r="DI566" s="327"/>
      <c r="DJ566" s="327"/>
      <c r="DK566" s="327"/>
      <c r="DL566" s="327"/>
      <c r="DM566" s="327"/>
      <c r="DN566" s="327"/>
      <c r="DO566" s="327"/>
      <c r="DP566" s="327"/>
      <c r="DQ566" s="327"/>
      <c r="DR566" s="327"/>
      <c r="DS566" s="327"/>
      <c r="DT566" s="327"/>
      <c r="DU566" s="327"/>
      <c r="DV566" s="327"/>
      <c r="DW566" s="327"/>
      <c r="DX566" s="327"/>
      <c r="DY566" s="327"/>
      <c r="DZ566" s="327"/>
      <c r="EA566" s="327"/>
      <c r="EB566" s="327"/>
      <c r="EC566" s="327"/>
      <c r="ED566" s="327"/>
      <c r="EE566" s="327"/>
      <c r="EF566" s="327"/>
      <c r="EG566" s="327"/>
      <c r="EH566" s="327"/>
      <c r="EI566" s="327"/>
      <c r="EJ566" s="327"/>
      <c r="EK566" s="327"/>
      <c r="EL566" s="327"/>
      <c r="EM566" s="327"/>
      <c r="EN566" s="327"/>
      <c r="EO566" s="327"/>
      <c r="EP566" s="327"/>
      <c r="EQ566" s="327"/>
      <c r="ER566" s="327"/>
    </row>
    <row r="567" spans="1:148" s="328" customFormat="1" x14ac:dyDescent="0.3">
      <c r="A567" s="332"/>
      <c r="F567" s="367"/>
      <c r="H567" s="332"/>
      <c r="I567" s="490"/>
      <c r="J567" s="490"/>
      <c r="K567" s="368"/>
      <c r="M567" s="369"/>
      <c r="O567" s="512"/>
      <c r="P567" s="512"/>
      <c r="Q567" s="368"/>
      <c r="R567" s="332"/>
      <c r="S567" s="332"/>
      <c r="T567" s="327"/>
      <c r="U567" s="327"/>
      <c r="V567" s="327"/>
      <c r="W567" s="327"/>
      <c r="X567" s="327"/>
      <c r="Y567" s="327"/>
      <c r="Z567" s="327"/>
      <c r="AA567" s="327"/>
      <c r="AB567" s="327"/>
      <c r="AC567" s="327"/>
      <c r="AD567" s="327"/>
      <c r="AE567" s="327"/>
      <c r="AF567" s="327"/>
      <c r="AG567" s="327"/>
      <c r="AH567" s="327"/>
      <c r="AI567" s="327"/>
      <c r="AJ567" s="327"/>
      <c r="AK567" s="327"/>
      <c r="AL567" s="327"/>
      <c r="AM567" s="327"/>
      <c r="AN567" s="327"/>
      <c r="AO567" s="327"/>
      <c r="AP567" s="327"/>
      <c r="AQ567" s="327"/>
      <c r="AR567" s="327"/>
      <c r="AS567" s="327"/>
      <c r="AT567" s="327"/>
      <c r="AU567" s="327"/>
      <c r="AV567" s="327"/>
      <c r="AW567" s="327"/>
      <c r="AX567" s="327"/>
      <c r="AY567" s="327"/>
      <c r="AZ567" s="327"/>
      <c r="BA567" s="327"/>
      <c r="BB567" s="327"/>
      <c r="BC567" s="327"/>
      <c r="BD567" s="327"/>
      <c r="BE567" s="327"/>
      <c r="BF567" s="327"/>
      <c r="BG567" s="327"/>
      <c r="BH567" s="327"/>
      <c r="BI567" s="327"/>
      <c r="BJ567" s="327"/>
      <c r="BK567" s="327"/>
      <c r="BL567" s="327"/>
      <c r="BM567" s="327"/>
      <c r="BN567" s="327"/>
      <c r="BO567" s="327"/>
      <c r="BP567" s="327"/>
      <c r="BQ567" s="327"/>
      <c r="BR567" s="327"/>
      <c r="BS567" s="327"/>
      <c r="BT567" s="327"/>
      <c r="BU567" s="327"/>
      <c r="BV567" s="327"/>
      <c r="BW567" s="327"/>
      <c r="BX567" s="327"/>
      <c r="BY567" s="327"/>
      <c r="BZ567" s="327"/>
      <c r="CA567" s="327"/>
      <c r="CB567" s="327"/>
      <c r="CC567" s="327"/>
      <c r="CD567" s="327"/>
      <c r="CE567" s="327"/>
      <c r="CF567" s="327"/>
      <c r="CG567" s="327"/>
      <c r="CH567" s="327"/>
      <c r="CI567" s="327"/>
      <c r="CJ567" s="327"/>
      <c r="CK567" s="327"/>
      <c r="CL567" s="327"/>
      <c r="CM567" s="327"/>
      <c r="CN567" s="327"/>
      <c r="CO567" s="327"/>
      <c r="CP567" s="327"/>
      <c r="CQ567" s="327"/>
      <c r="CR567" s="327"/>
      <c r="CS567" s="327"/>
      <c r="CT567" s="327"/>
      <c r="CU567" s="327"/>
      <c r="CV567" s="327"/>
      <c r="CW567" s="327"/>
      <c r="CX567" s="327"/>
      <c r="CY567" s="327"/>
      <c r="CZ567" s="327"/>
      <c r="DA567" s="327"/>
      <c r="DB567" s="327"/>
      <c r="DC567" s="327"/>
      <c r="DD567" s="327"/>
      <c r="DE567" s="327"/>
      <c r="DF567" s="327"/>
      <c r="DG567" s="327"/>
      <c r="DH567" s="327"/>
      <c r="DI567" s="327"/>
      <c r="DJ567" s="327"/>
      <c r="DK567" s="327"/>
      <c r="DL567" s="327"/>
      <c r="DM567" s="327"/>
      <c r="DN567" s="327"/>
      <c r="DO567" s="327"/>
      <c r="DP567" s="327"/>
      <c r="DQ567" s="327"/>
      <c r="DR567" s="327"/>
      <c r="DS567" s="327"/>
      <c r="DT567" s="327"/>
      <c r="DU567" s="327"/>
      <c r="DV567" s="327"/>
      <c r="DW567" s="327"/>
      <c r="DX567" s="327"/>
      <c r="DY567" s="327"/>
      <c r="DZ567" s="327"/>
      <c r="EA567" s="327"/>
      <c r="EB567" s="327"/>
      <c r="EC567" s="327"/>
      <c r="ED567" s="327"/>
      <c r="EE567" s="327"/>
      <c r="EF567" s="327"/>
      <c r="EG567" s="327"/>
      <c r="EH567" s="327"/>
      <c r="EI567" s="327"/>
      <c r="EJ567" s="327"/>
      <c r="EK567" s="327"/>
      <c r="EL567" s="327"/>
      <c r="EM567" s="327"/>
      <c r="EN567" s="327"/>
      <c r="EO567" s="327"/>
      <c r="EP567" s="327"/>
      <c r="EQ567" s="327"/>
      <c r="ER567" s="327"/>
    </row>
    <row r="568" spans="1:148" s="328" customFormat="1" x14ac:dyDescent="0.3">
      <c r="A568" s="332"/>
      <c r="F568" s="367"/>
      <c r="H568" s="332"/>
      <c r="I568" s="490"/>
      <c r="J568" s="490"/>
      <c r="K568" s="368"/>
      <c r="M568" s="369"/>
      <c r="O568" s="512"/>
      <c r="P568" s="512"/>
      <c r="Q568" s="368"/>
      <c r="R568" s="332"/>
      <c r="S568" s="332"/>
      <c r="T568" s="327"/>
      <c r="U568" s="327"/>
      <c r="V568" s="327"/>
      <c r="W568" s="327"/>
      <c r="X568" s="327"/>
      <c r="Y568" s="327"/>
      <c r="Z568" s="327"/>
      <c r="AA568" s="327"/>
      <c r="AB568" s="327"/>
      <c r="AC568" s="327"/>
      <c r="AD568" s="327"/>
      <c r="AE568" s="327"/>
      <c r="AF568" s="327"/>
      <c r="AG568" s="327"/>
      <c r="AH568" s="327"/>
      <c r="AI568" s="327"/>
      <c r="AJ568" s="327"/>
      <c r="AK568" s="327"/>
      <c r="AL568" s="327"/>
      <c r="AM568" s="327"/>
      <c r="AN568" s="327"/>
      <c r="AO568" s="327"/>
      <c r="AP568" s="327"/>
      <c r="AQ568" s="327"/>
      <c r="AR568" s="327"/>
      <c r="AS568" s="327"/>
      <c r="AT568" s="327"/>
      <c r="AU568" s="327"/>
      <c r="AV568" s="327"/>
      <c r="AW568" s="327"/>
      <c r="AX568" s="327"/>
      <c r="AY568" s="327"/>
      <c r="AZ568" s="327"/>
      <c r="BA568" s="327"/>
      <c r="BB568" s="327"/>
      <c r="BC568" s="327"/>
      <c r="BD568" s="327"/>
      <c r="BE568" s="327"/>
      <c r="BF568" s="327"/>
      <c r="BG568" s="327"/>
      <c r="BH568" s="327"/>
      <c r="BI568" s="327"/>
      <c r="BJ568" s="327"/>
      <c r="BK568" s="327"/>
      <c r="BL568" s="327"/>
      <c r="BM568" s="327"/>
      <c r="BN568" s="327"/>
      <c r="BO568" s="327"/>
      <c r="BP568" s="327"/>
      <c r="BQ568" s="327"/>
      <c r="BR568" s="327"/>
      <c r="BS568" s="327"/>
      <c r="BT568" s="327"/>
      <c r="BU568" s="327"/>
      <c r="BV568" s="327"/>
      <c r="BW568" s="327"/>
      <c r="BX568" s="327"/>
      <c r="BY568" s="327"/>
      <c r="BZ568" s="327"/>
      <c r="CA568" s="327"/>
      <c r="CB568" s="327"/>
      <c r="CC568" s="327"/>
      <c r="CD568" s="327"/>
      <c r="CE568" s="327"/>
      <c r="CF568" s="327"/>
      <c r="CG568" s="327"/>
      <c r="CH568" s="327"/>
      <c r="CI568" s="327"/>
      <c r="CJ568" s="327"/>
      <c r="CK568" s="327"/>
      <c r="CL568" s="327"/>
      <c r="CM568" s="327"/>
      <c r="CN568" s="327"/>
      <c r="CO568" s="327"/>
      <c r="CP568" s="327"/>
      <c r="CQ568" s="327"/>
      <c r="CR568" s="327"/>
      <c r="CS568" s="327"/>
      <c r="CT568" s="327"/>
      <c r="CU568" s="327"/>
      <c r="CV568" s="327"/>
      <c r="CW568" s="327"/>
      <c r="CX568" s="327"/>
      <c r="CY568" s="327"/>
      <c r="CZ568" s="327"/>
      <c r="DA568" s="327"/>
      <c r="DB568" s="327"/>
      <c r="DC568" s="327"/>
      <c r="DD568" s="327"/>
      <c r="DE568" s="327"/>
      <c r="DF568" s="327"/>
      <c r="DG568" s="327"/>
      <c r="DH568" s="327"/>
      <c r="DI568" s="327"/>
      <c r="DJ568" s="327"/>
      <c r="DK568" s="327"/>
      <c r="DL568" s="327"/>
      <c r="DM568" s="327"/>
      <c r="DN568" s="327"/>
      <c r="DO568" s="327"/>
      <c r="DP568" s="327"/>
      <c r="DQ568" s="327"/>
      <c r="DR568" s="327"/>
      <c r="DS568" s="327"/>
      <c r="DT568" s="327"/>
      <c r="DU568" s="327"/>
      <c r="DV568" s="327"/>
      <c r="DW568" s="327"/>
      <c r="DX568" s="327"/>
      <c r="DY568" s="327"/>
      <c r="DZ568" s="327"/>
      <c r="EA568" s="327"/>
      <c r="EB568" s="327"/>
      <c r="EC568" s="327"/>
      <c r="ED568" s="327"/>
      <c r="EE568" s="327"/>
      <c r="EF568" s="327"/>
      <c r="EG568" s="327"/>
      <c r="EH568" s="327"/>
      <c r="EI568" s="327"/>
      <c r="EJ568" s="327"/>
      <c r="EK568" s="327"/>
      <c r="EL568" s="327"/>
      <c r="EM568" s="327"/>
      <c r="EN568" s="327"/>
      <c r="EO568" s="327"/>
      <c r="EP568" s="327"/>
      <c r="EQ568" s="327"/>
      <c r="ER568" s="327"/>
    </row>
    <row r="569" spans="1:148" s="328" customFormat="1" x14ac:dyDescent="0.3">
      <c r="A569" s="332"/>
      <c r="F569" s="367"/>
      <c r="H569" s="332"/>
      <c r="I569" s="490"/>
      <c r="J569" s="490"/>
      <c r="K569" s="368"/>
      <c r="M569" s="369"/>
      <c r="O569" s="512"/>
      <c r="P569" s="512"/>
      <c r="Q569" s="368"/>
      <c r="R569" s="332"/>
      <c r="S569" s="332"/>
      <c r="T569" s="327"/>
      <c r="U569" s="327"/>
      <c r="V569" s="327"/>
      <c r="W569" s="327"/>
      <c r="X569" s="327"/>
      <c r="Y569" s="327"/>
      <c r="Z569" s="327"/>
      <c r="AA569" s="327"/>
      <c r="AB569" s="327"/>
      <c r="AC569" s="327"/>
      <c r="AD569" s="327"/>
      <c r="AE569" s="327"/>
      <c r="AF569" s="327"/>
      <c r="AG569" s="327"/>
      <c r="AH569" s="327"/>
      <c r="AI569" s="327"/>
      <c r="AJ569" s="327"/>
      <c r="AK569" s="327"/>
      <c r="AL569" s="327"/>
      <c r="AM569" s="327"/>
      <c r="AN569" s="327"/>
      <c r="AO569" s="327"/>
      <c r="AP569" s="327"/>
      <c r="AQ569" s="327"/>
      <c r="AR569" s="327"/>
      <c r="AS569" s="327"/>
      <c r="AT569" s="327"/>
      <c r="AU569" s="327"/>
      <c r="AV569" s="327"/>
      <c r="AW569" s="327"/>
      <c r="AX569" s="327"/>
      <c r="AY569" s="327"/>
      <c r="AZ569" s="327"/>
      <c r="BA569" s="327"/>
      <c r="BB569" s="327"/>
      <c r="BC569" s="327"/>
      <c r="BD569" s="327"/>
      <c r="BE569" s="327"/>
      <c r="BF569" s="327"/>
      <c r="BG569" s="327"/>
      <c r="BH569" s="327"/>
      <c r="BI569" s="327"/>
      <c r="BJ569" s="327"/>
      <c r="BK569" s="327"/>
      <c r="BL569" s="327"/>
      <c r="BM569" s="327"/>
      <c r="BN569" s="327"/>
      <c r="BO569" s="327"/>
      <c r="BP569" s="327"/>
      <c r="BQ569" s="327"/>
      <c r="BR569" s="327"/>
      <c r="BS569" s="327"/>
      <c r="BT569" s="327"/>
      <c r="BU569" s="327"/>
      <c r="BV569" s="327"/>
      <c r="BW569" s="327"/>
      <c r="BX569" s="327"/>
      <c r="BY569" s="327"/>
      <c r="BZ569" s="327"/>
      <c r="CA569" s="327"/>
      <c r="CB569" s="327"/>
      <c r="CC569" s="327"/>
      <c r="CD569" s="327"/>
      <c r="CE569" s="327"/>
      <c r="CF569" s="327"/>
      <c r="CG569" s="327"/>
      <c r="CH569" s="327"/>
      <c r="CI569" s="327"/>
      <c r="CJ569" s="327"/>
      <c r="CK569" s="327"/>
      <c r="CL569" s="327"/>
      <c r="CM569" s="327"/>
      <c r="CN569" s="327"/>
      <c r="CO569" s="327"/>
      <c r="CP569" s="327"/>
      <c r="CQ569" s="327"/>
      <c r="CR569" s="327"/>
      <c r="CS569" s="327"/>
      <c r="CT569" s="327"/>
      <c r="CU569" s="327"/>
      <c r="CV569" s="327"/>
      <c r="CW569" s="327"/>
      <c r="CX569" s="327"/>
      <c r="CY569" s="327"/>
      <c r="CZ569" s="327"/>
      <c r="DA569" s="327"/>
      <c r="DB569" s="327"/>
      <c r="DC569" s="327"/>
      <c r="DD569" s="327"/>
      <c r="DE569" s="327"/>
      <c r="DF569" s="327"/>
      <c r="DG569" s="327"/>
      <c r="DH569" s="327"/>
      <c r="DI569" s="327"/>
      <c r="DJ569" s="327"/>
      <c r="DK569" s="327"/>
      <c r="DL569" s="327"/>
      <c r="DM569" s="327"/>
      <c r="DN569" s="327"/>
      <c r="DO569" s="327"/>
      <c r="DP569" s="327"/>
      <c r="DQ569" s="327"/>
      <c r="DR569" s="327"/>
      <c r="DS569" s="327"/>
      <c r="DT569" s="327"/>
      <c r="DU569" s="327"/>
      <c r="DV569" s="327"/>
      <c r="DW569" s="327"/>
      <c r="DX569" s="327"/>
      <c r="DY569" s="327"/>
      <c r="DZ569" s="327"/>
      <c r="EA569" s="327"/>
      <c r="EB569" s="327"/>
      <c r="EC569" s="327"/>
      <c r="ED569" s="327"/>
      <c r="EE569" s="327"/>
      <c r="EF569" s="327"/>
      <c r="EG569" s="327"/>
      <c r="EH569" s="327"/>
      <c r="EI569" s="327"/>
      <c r="EJ569" s="327"/>
      <c r="EK569" s="327"/>
      <c r="EL569" s="327"/>
      <c r="EM569" s="327"/>
      <c r="EN569" s="327"/>
      <c r="EO569" s="327"/>
      <c r="EP569" s="327"/>
      <c r="EQ569" s="327"/>
      <c r="ER569" s="327"/>
    </row>
    <row r="570" spans="1:148" s="328" customFormat="1" x14ac:dyDescent="0.3">
      <c r="A570" s="332"/>
      <c r="F570" s="367"/>
      <c r="H570" s="332"/>
      <c r="I570" s="490"/>
      <c r="J570" s="490"/>
      <c r="K570" s="368"/>
      <c r="M570" s="369"/>
      <c r="O570" s="512"/>
      <c r="P570" s="512"/>
      <c r="Q570" s="368"/>
      <c r="R570" s="332"/>
      <c r="S570" s="332"/>
      <c r="T570" s="327"/>
      <c r="U570" s="327"/>
      <c r="V570" s="327"/>
      <c r="W570" s="327"/>
      <c r="X570" s="327"/>
      <c r="Y570" s="327"/>
      <c r="Z570" s="327"/>
      <c r="AA570" s="327"/>
      <c r="AB570" s="327"/>
      <c r="AC570" s="327"/>
      <c r="AD570" s="327"/>
      <c r="AE570" s="327"/>
      <c r="AF570" s="327"/>
      <c r="AG570" s="327"/>
      <c r="AH570" s="327"/>
      <c r="AI570" s="327"/>
      <c r="AJ570" s="327"/>
      <c r="AK570" s="327"/>
      <c r="AL570" s="327"/>
      <c r="AM570" s="327"/>
      <c r="AN570" s="327"/>
      <c r="AO570" s="327"/>
      <c r="AP570" s="327"/>
      <c r="AQ570" s="327"/>
      <c r="AR570" s="327"/>
      <c r="AS570" s="327"/>
      <c r="AT570" s="327"/>
      <c r="AU570" s="327"/>
      <c r="AV570" s="327"/>
      <c r="AW570" s="327"/>
      <c r="AX570" s="327"/>
      <c r="AY570" s="327"/>
      <c r="AZ570" s="327"/>
      <c r="BA570" s="327"/>
      <c r="BB570" s="327"/>
      <c r="BC570" s="327"/>
      <c r="BD570" s="327"/>
      <c r="BE570" s="327"/>
      <c r="BF570" s="327"/>
      <c r="BG570" s="327"/>
      <c r="BH570" s="327"/>
      <c r="BI570" s="327"/>
      <c r="BJ570" s="327"/>
      <c r="BK570" s="327"/>
      <c r="BL570" s="327"/>
      <c r="BM570" s="327"/>
      <c r="BN570" s="327"/>
      <c r="BO570" s="327"/>
      <c r="BP570" s="327"/>
      <c r="BQ570" s="327"/>
      <c r="BR570" s="327"/>
      <c r="BS570" s="327"/>
      <c r="BT570" s="327"/>
      <c r="BU570" s="327"/>
      <c r="BV570" s="327"/>
      <c r="BW570" s="327"/>
      <c r="BX570" s="327"/>
      <c r="BY570" s="327"/>
      <c r="BZ570" s="327"/>
      <c r="CA570" s="327"/>
      <c r="CB570" s="327"/>
      <c r="CC570" s="327"/>
      <c r="CD570" s="327"/>
      <c r="CE570" s="327"/>
      <c r="CF570" s="327"/>
      <c r="CG570" s="327"/>
      <c r="CH570" s="327"/>
      <c r="CI570" s="327"/>
      <c r="CJ570" s="327"/>
      <c r="CK570" s="327"/>
      <c r="CL570" s="327"/>
      <c r="CM570" s="327"/>
      <c r="CN570" s="327"/>
      <c r="CO570" s="327"/>
      <c r="CP570" s="327"/>
      <c r="CQ570" s="327"/>
      <c r="CR570" s="327"/>
      <c r="CS570" s="327"/>
      <c r="CT570" s="327"/>
      <c r="CU570" s="327"/>
      <c r="CV570" s="327"/>
      <c r="CW570" s="327"/>
      <c r="CX570" s="327"/>
      <c r="CY570" s="327"/>
      <c r="CZ570" s="327"/>
      <c r="DA570" s="327"/>
      <c r="DB570" s="327"/>
      <c r="DC570" s="327"/>
      <c r="DD570" s="327"/>
      <c r="DE570" s="327"/>
      <c r="DF570" s="327"/>
      <c r="DG570" s="327"/>
      <c r="DH570" s="327"/>
      <c r="DI570" s="327"/>
      <c r="DJ570" s="327"/>
      <c r="DK570" s="327"/>
      <c r="DL570" s="327"/>
      <c r="DM570" s="327"/>
      <c r="DN570" s="327"/>
      <c r="DO570" s="327"/>
      <c r="DP570" s="327"/>
      <c r="DQ570" s="327"/>
      <c r="DR570" s="327"/>
      <c r="DS570" s="327"/>
      <c r="DT570" s="327"/>
      <c r="DU570" s="327"/>
      <c r="DV570" s="327"/>
      <c r="DW570" s="327"/>
      <c r="DX570" s="327"/>
      <c r="DY570" s="327"/>
      <c r="DZ570" s="327"/>
      <c r="EA570" s="327"/>
      <c r="EB570" s="327"/>
      <c r="EC570" s="327"/>
      <c r="ED570" s="327"/>
      <c r="EE570" s="327"/>
      <c r="EF570" s="327"/>
      <c r="EG570" s="327"/>
      <c r="EH570" s="327"/>
      <c r="EI570" s="327"/>
      <c r="EJ570" s="327"/>
      <c r="EK570" s="327"/>
      <c r="EL570" s="327"/>
      <c r="EM570" s="327"/>
      <c r="EN570" s="327"/>
      <c r="EO570" s="327"/>
      <c r="EP570" s="327"/>
      <c r="EQ570" s="327"/>
      <c r="ER570" s="327"/>
    </row>
    <row r="571" spans="1:148" s="328" customFormat="1" x14ac:dyDescent="0.3">
      <c r="A571" s="332"/>
      <c r="F571" s="367"/>
      <c r="H571" s="332"/>
      <c r="I571" s="490"/>
      <c r="J571" s="490"/>
      <c r="K571" s="368"/>
      <c r="M571" s="369"/>
      <c r="O571" s="512"/>
      <c r="P571" s="512"/>
      <c r="Q571" s="368"/>
      <c r="R571" s="332"/>
      <c r="S571" s="332"/>
      <c r="T571" s="327"/>
      <c r="U571" s="327"/>
      <c r="V571" s="327"/>
      <c r="W571" s="327"/>
      <c r="X571" s="327"/>
      <c r="Y571" s="327"/>
      <c r="Z571" s="327"/>
      <c r="AA571" s="327"/>
      <c r="AB571" s="327"/>
      <c r="AC571" s="327"/>
      <c r="AD571" s="327"/>
      <c r="AE571" s="327"/>
      <c r="AF571" s="327"/>
      <c r="AG571" s="327"/>
      <c r="AH571" s="327"/>
      <c r="AI571" s="327"/>
      <c r="AJ571" s="327"/>
      <c r="AK571" s="327"/>
      <c r="AL571" s="327"/>
      <c r="AM571" s="327"/>
      <c r="AN571" s="327"/>
      <c r="AO571" s="327"/>
      <c r="AP571" s="327"/>
      <c r="AQ571" s="327"/>
      <c r="AR571" s="327"/>
      <c r="AS571" s="327"/>
      <c r="AT571" s="327"/>
      <c r="AU571" s="327"/>
      <c r="AV571" s="327"/>
      <c r="AW571" s="327"/>
      <c r="AX571" s="327"/>
      <c r="AY571" s="327"/>
      <c r="AZ571" s="327"/>
      <c r="BA571" s="327"/>
      <c r="BB571" s="327"/>
      <c r="BC571" s="327"/>
      <c r="BD571" s="327"/>
      <c r="BE571" s="327"/>
      <c r="BF571" s="327"/>
      <c r="BG571" s="327"/>
      <c r="BH571" s="327"/>
      <c r="BI571" s="327"/>
      <c r="BJ571" s="327"/>
      <c r="BK571" s="327"/>
      <c r="BL571" s="327"/>
      <c r="BM571" s="327"/>
      <c r="BN571" s="327"/>
      <c r="BO571" s="327"/>
      <c r="BP571" s="327"/>
      <c r="BQ571" s="327"/>
      <c r="BR571" s="327"/>
      <c r="BS571" s="327"/>
      <c r="BT571" s="327"/>
      <c r="BU571" s="327"/>
      <c r="BV571" s="327"/>
      <c r="BW571" s="327"/>
      <c r="BX571" s="327"/>
      <c r="BY571" s="327"/>
      <c r="BZ571" s="327"/>
      <c r="CA571" s="327"/>
      <c r="CB571" s="327"/>
      <c r="CC571" s="327"/>
      <c r="CD571" s="327"/>
      <c r="CE571" s="327"/>
      <c r="CF571" s="327"/>
      <c r="CG571" s="327"/>
      <c r="CH571" s="327"/>
      <c r="CI571" s="327"/>
      <c r="CJ571" s="327"/>
      <c r="CK571" s="327"/>
      <c r="CL571" s="327"/>
      <c r="CM571" s="327"/>
      <c r="CN571" s="327"/>
      <c r="CO571" s="327"/>
      <c r="CP571" s="327"/>
      <c r="CQ571" s="327"/>
      <c r="CR571" s="327"/>
      <c r="CS571" s="327"/>
      <c r="CT571" s="327"/>
      <c r="CU571" s="327"/>
      <c r="CV571" s="327"/>
      <c r="CW571" s="327"/>
      <c r="CX571" s="327"/>
      <c r="CY571" s="327"/>
      <c r="CZ571" s="327"/>
      <c r="DA571" s="327"/>
      <c r="DB571" s="327"/>
      <c r="DC571" s="327"/>
      <c r="DD571" s="327"/>
      <c r="DE571" s="327"/>
      <c r="DF571" s="327"/>
      <c r="DG571" s="327"/>
      <c r="DH571" s="327"/>
      <c r="DI571" s="327"/>
      <c r="DJ571" s="327"/>
      <c r="DK571" s="327"/>
      <c r="DL571" s="327"/>
      <c r="DM571" s="327"/>
      <c r="DN571" s="327"/>
      <c r="DO571" s="327"/>
      <c r="DP571" s="327"/>
      <c r="DQ571" s="327"/>
      <c r="DR571" s="327"/>
      <c r="DS571" s="327"/>
      <c r="DT571" s="327"/>
      <c r="DU571" s="327"/>
      <c r="DV571" s="327"/>
      <c r="DW571" s="327"/>
      <c r="DX571" s="327"/>
      <c r="DY571" s="327"/>
      <c r="DZ571" s="327"/>
      <c r="EA571" s="327"/>
      <c r="EB571" s="327"/>
      <c r="EC571" s="327"/>
      <c r="ED571" s="327"/>
      <c r="EE571" s="327"/>
      <c r="EF571" s="327"/>
      <c r="EG571" s="327"/>
      <c r="EH571" s="327"/>
      <c r="EI571" s="327"/>
      <c r="EJ571" s="327"/>
      <c r="EK571" s="327"/>
      <c r="EL571" s="327"/>
      <c r="EM571" s="327"/>
      <c r="EN571" s="327"/>
      <c r="EO571" s="327"/>
      <c r="EP571" s="327"/>
      <c r="EQ571" s="327"/>
      <c r="ER571" s="327"/>
    </row>
    <row r="572" spans="1:148" s="328" customFormat="1" x14ac:dyDescent="0.3">
      <c r="A572" s="332"/>
      <c r="F572" s="367"/>
      <c r="H572" s="332"/>
      <c r="I572" s="490"/>
      <c r="J572" s="490"/>
      <c r="K572" s="368"/>
      <c r="M572" s="369"/>
      <c r="O572" s="512"/>
      <c r="P572" s="512"/>
      <c r="Q572" s="368"/>
      <c r="R572" s="332"/>
      <c r="S572" s="332"/>
      <c r="T572" s="327"/>
      <c r="U572" s="327"/>
      <c r="V572" s="327"/>
      <c r="W572" s="327"/>
      <c r="X572" s="327"/>
      <c r="Y572" s="327"/>
      <c r="Z572" s="327"/>
      <c r="AA572" s="327"/>
      <c r="AB572" s="327"/>
      <c r="AC572" s="327"/>
      <c r="AD572" s="327"/>
      <c r="AE572" s="327"/>
      <c r="AF572" s="327"/>
      <c r="AG572" s="327"/>
      <c r="AH572" s="327"/>
      <c r="AI572" s="327"/>
      <c r="AJ572" s="327"/>
      <c r="AK572" s="327"/>
      <c r="AL572" s="327"/>
      <c r="AM572" s="327"/>
      <c r="AN572" s="327"/>
      <c r="AO572" s="327"/>
      <c r="AP572" s="327"/>
      <c r="AQ572" s="327"/>
      <c r="AR572" s="327"/>
      <c r="AS572" s="327"/>
      <c r="AT572" s="327"/>
      <c r="AU572" s="327"/>
      <c r="AV572" s="327"/>
      <c r="AW572" s="327"/>
      <c r="AX572" s="327"/>
      <c r="AY572" s="327"/>
      <c r="AZ572" s="327"/>
      <c r="BA572" s="327"/>
      <c r="BB572" s="327"/>
      <c r="BC572" s="327"/>
      <c r="BD572" s="327"/>
      <c r="BE572" s="327"/>
      <c r="BF572" s="327"/>
      <c r="BG572" s="327"/>
      <c r="BH572" s="327"/>
      <c r="BI572" s="327"/>
      <c r="BJ572" s="327"/>
      <c r="BK572" s="327"/>
      <c r="BL572" s="327"/>
      <c r="BM572" s="327"/>
      <c r="BN572" s="327"/>
      <c r="BO572" s="327"/>
      <c r="BP572" s="327"/>
      <c r="BQ572" s="327"/>
      <c r="BR572" s="327"/>
      <c r="BS572" s="327"/>
      <c r="BT572" s="327"/>
      <c r="BU572" s="327"/>
      <c r="BV572" s="327"/>
      <c r="BW572" s="327"/>
      <c r="BX572" s="327"/>
      <c r="BY572" s="327"/>
      <c r="BZ572" s="327"/>
      <c r="CA572" s="327"/>
      <c r="CB572" s="327"/>
      <c r="CC572" s="327"/>
      <c r="CD572" s="327"/>
      <c r="CE572" s="327"/>
      <c r="CF572" s="327"/>
      <c r="CG572" s="327"/>
      <c r="CH572" s="327"/>
      <c r="CI572" s="327"/>
      <c r="CJ572" s="327"/>
      <c r="CK572" s="327"/>
      <c r="CL572" s="327"/>
      <c r="CM572" s="327"/>
      <c r="CN572" s="327"/>
      <c r="CO572" s="327"/>
      <c r="CP572" s="327"/>
      <c r="CQ572" s="327"/>
      <c r="CR572" s="327"/>
      <c r="CS572" s="327"/>
      <c r="CT572" s="327"/>
      <c r="CU572" s="327"/>
      <c r="CV572" s="327"/>
      <c r="CW572" s="327"/>
      <c r="CX572" s="327"/>
      <c r="CY572" s="327"/>
      <c r="CZ572" s="327"/>
      <c r="DA572" s="327"/>
      <c r="DB572" s="327"/>
      <c r="DC572" s="327"/>
      <c r="DD572" s="327"/>
      <c r="DE572" s="327"/>
      <c r="DF572" s="327"/>
      <c r="DG572" s="327"/>
      <c r="DH572" s="327"/>
      <c r="DI572" s="327"/>
      <c r="DJ572" s="327"/>
      <c r="DK572" s="327"/>
      <c r="DL572" s="327"/>
      <c r="DM572" s="327"/>
      <c r="DN572" s="327"/>
      <c r="DO572" s="327"/>
      <c r="DP572" s="327"/>
      <c r="DQ572" s="327"/>
      <c r="DR572" s="327"/>
      <c r="DS572" s="327"/>
      <c r="DT572" s="327"/>
      <c r="DU572" s="327"/>
      <c r="DV572" s="327"/>
      <c r="DW572" s="327"/>
      <c r="DX572" s="327"/>
      <c r="DY572" s="327"/>
      <c r="DZ572" s="327"/>
      <c r="EA572" s="327"/>
      <c r="EB572" s="327"/>
      <c r="EC572" s="327"/>
      <c r="ED572" s="327"/>
      <c r="EE572" s="327"/>
      <c r="EF572" s="327"/>
      <c r="EG572" s="327"/>
      <c r="EH572" s="327"/>
      <c r="EI572" s="327"/>
      <c r="EJ572" s="327"/>
      <c r="EK572" s="327"/>
      <c r="EL572" s="327"/>
      <c r="EM572" s="327"/>
      <c r="EN572" s="327"/>
      <c r="EO572" s="327"/>
      <c r="EP572" s="327"/>
      <c r="EQ572" s="327"/>
      <c r="ER572" s="327"/>
    </row>
    <row r="573" spans="1:148" s="328" customFormat="1" x14ac:dyDescent="0.3">
      <c r="A573" s="332"/>
      <c r="F573" s="367"/>
      <c r="H573" s="332"/>
      <c r="I573" s="490"/>
      <c r="J573" s="490"/>
      <c r="K573" s="368"/>
      <c r="M573" s="369"/>
      <c r="O573" s="512"/>
      <c r="P573" s="512"/>
      <c r="Q573" s="368"/>
      <c r="R573" s="332"/>
      <c r="S573" s="332"/>
      <c r="T573" s="327"/>
      <c r="U573" s="327"/>
      <c r="V573" s="327"/>
      <c r="W573" s="327"/>
      <c r="X573" s="327"/>
      <c r="Y573" s="327"/>
      <c r="Z573" s="327"/>
      <c r="AA573" s="327"/>
      <c r="AB573" s="327"/>
      <c r="AC573" s="327"/>
      <c r="AD573" s="327"/>
      <c r="AE573" s="327"/>
      <c r="AF573" s="327"/>
      <c r="AG573" s="327"/>
      <c r="AH573" s="327"/>
      <c r="AI573" s="327"/>
      <c r="AJ573" s="327"/>
      <c r="AK573" s="327"/>
      <c r="AL573" s="327"/>
      <c r="AM573" s="327"/>
      <c r="AN573" s="327"/>
      <c r="AO573" s="327"/>
      <c r="AP573" s="327"/>
      <c r="AQ573" s="327"/>
      <c r="AR573" s="327"/>
      <c r="AS573" s="327"/>
      <c r="AT573" s="327"/>
      <c r="AU573" s="327"/>
      <c r="AV573" s="327"/>
      <c r="AW573" s="327"/>
      <c r="AX573" s="327"/>
      <c r="AY573" s="327"/>
      <c r="AZ573" s="327"/>
      <c r="BA573" s="327"/>
      <c r="BB573" s="327"/>
      <c r="BC573" s="327"/>
      <c r="BD573" s="327"/>
      <c r="BE573" s="327"/>
      <c r="BF573" s="327"/>
      <c r="BG573" s="327"/>
      <c r="BH573" s="327"/>
      <c r="BI573" s="327"/>
      <c r="BJ573" s="327"/>
      <c r="BK573" s="327"/>
      <c r="BL573" s="327"/>
      <c r="BM573" s="327"/>
      <c r="BN573" s="327"/>
      <c r="BO573" s="327"/>
      <c r="BP573" s="327"/>
      <c r="BQ573" s="327"/>
      <c r="BR573" s="327"/>
      <c r="BS573" s="327"/>
      <c r="BT573" s="327"/>
      <c r="BU573" s="327"/>
      <c r="BV573" s="327"/>
      <c r="BW573" s="327"/>
      <c r="BX573" s="327"/>
      <c r="BY573" s="327"/>
      <c r="BZ573" s="327"/>
      <c r="CA573" s="327"/>
      <c r="CB573" s="327"/>
      <c r="CC573" s="327"/>
      <c r="CD573" s="327"/>
      <c r="CE573" s="327"/>
      <c r="CF573" s="327"/>
      <c r="CG573" s="327"/>
      <c r="CH573" s="327"/>
      <c r="CI573" s="327"/>
      <c r="CJ573" s="327"/>
      <c r="CK573" s="327"/>
      <c r="CL573" s="327"/>
      <c r="CM573" s="327"/>
      <c r="CN573" s="327"/>
      <c r="CO573" s="327"/>
      <c r="CP573" s="327"/>
      <c r="CQ573" s="327"/>
      <c r="CR573" s="327"/>
      <c r="CS573" s="327"/>
      <c r="CT573" s="327"/>
      <c r="CU573" s="327"/>
      <c r="CV573" s="327"/>
      <c r="CW573" s="327"/>
      <c r="CX573" s="327"/>
      <c r="CY573" s="327"/>
      <c r="CZ573" s="327"/>
      <c r="DA573" s="327"/>
      <c r="DB573" s="327"/>
      <c r="DC573" s="327"/>
      <c r="DD573" s="327"/>
      <c r="DE573" s="327"/>
      <c r="DF573" s="327"/>
      <c r="DG573" s="327"/>
      <c r="DH573" s="327"/>
      <c r="DI573" s="327"/>
      <c r="DJ573" s="327"/>
      <c r="DK573" s="327"/>
      <c r="DL573" s="327"/>
      <c r="DM573" s="327"/>
      <c r="DN573" s="327"/>
      <c r="DO573" s="327"/>
      <c r="DP573" s="327"/>
      <c r="DQ573" s="327"/>
      <c r="DR573" s="327"/>
      <c r="DS573" s="327"/>
      <c r="DT573" s="327"/>
      <c r="DU573" s="327"/>
      <c r="DV573" s="327"/>
      <c r="DW573" s="327"/>
      <c r="DX573" s="327"/>
      <c r="DY573" s="327"/>
      <c r="DZ573" s="327"/>
      <c r="EA573" s="327"/>
      <c r="EB573" s="327"/>
      <c r="EC573" s="327"/>
      <c r="ED573" s="327"/>
      <c r="EE573" s="327"/>
      <c r="EF573" s="327"/>
      <c r="EG573" s="327"/>
      <c r="EH573" s="327"/>
      <c r="EI573" s="327"/>
      <c r="EJ573" s="327"/>
      <c r="EK573" s="327"/>
      <c r="EL573" s="327"/>
      <c r="EM573" s="327"/>
      <c r="EN573" s="327"/>
      <c r="EO573" s="327"/>
      <c r="EP573" s="327"/>
      <c r="EQ573" s="327"/>
      <c r="ER573" s="327"/>
    </row>
    <row r="574" spans="1:148" s="328" customFormat="1" x14ac:dyDescent="0.3">
      <c r="A574" s="332"/>
      <c r="F574" s="367"/>
      <c r="H574" s="332"/>
      <c r="I574" s="490"/>
      <c r="J574" s="490"/>
      <c r="K574" s="368"/>
      <c r="M574" s="369"/>
      <c r="O574" s="512"/>
      <c r="P574" s="512"/>
      <c r="Q574" s="368"/>
      <c r="R574" s="332"/>
      <c r="S574" s="332"/>
      <c r="T574" s="327"/>
      <c r="U574" s="327"/>
      <c r="V574" s="327"/>
      <c r="W574" s="327"/>
      <c r="X574" s="327"/>
      <c r="Y574" s="327"/>
      <c r="Z574" s="327"/>
      <c r="AA574" s="327"/>
      <c r="AB574" s="327"/>
      <c r="AC574" s="327"/>
      <c r="AD574" s="327"/>
      <c r="AE574" s="327"/>
      <c r="AF574" s="327"/>
      <c r="AG574" s="327"/>
      <c r="AH574" s="327"/>
      <c r="AI574" s="327"/>
      <c r="AJ574" s="327"/>
      <c r="AK574" s="327"/>
      <c r="AL574" s="327"/>
      <c r="AM574" s="327"/>
      <c r="AN574" s="327"/>
      <c r="AO574" s="327"/>
      <c r="AP574" s="327"/>
      <c r="AQ574" s="327"/>
      <c r="AR574" s="327"/>
      <c r="AS574" s="327"/>
      <c r="AT574" s="327"/>
      <c r="AU574" s="327"/>
      <c r="AV574" s="327"/>
      <c r="AW574" s="327"/>
      <c r="AX574" s="327"/>
      <c r="AY574" s="327"/>
      <c r="AZ574" s="327"/>
      <c r="BA574" s="327"/>
      <c r="BB574" s="327"/>
      <c r="BC574" s="327"/>
      <c r="BD574" s="327"/>
      <c r="BE574" s="327"/>
      <c r="BF574" s="327"/>
      <c r="BG574" s="327"/>
      <c r="BH574" s="327"/>
      <c r="BI574" s="327"/>
      <c r="BJ574" s="327"/>
      <c r="BK574" s="327"/>
      <c r="BL574" s="327"/>
      <c r="BM574" s="327"/>
      <c r="BN574" s="327"/>
      <c r="BO574" s="327"/>
      <c r="BP574" s="327"/>
      <c r="BQ574" s="327"/>
      <c r="BR574" s="327"/>
      <c r="BS574" s="327"/>
      <c r="BT574" s="327"/>
      <c r="BU574" s="327"/>
      <c r="BV574" s="327"/>
      <c r="BW574" s="327"/>
      <c r="BX574" s="327"/>
      <c r="BY574" s="327"/>
      <c r="BZ574" s="327"/>
      <c r="CA574" s="327"/>
      <c r="CB574" s="327"/>
      <c r="CC574" s="327"/>
      <c r="CD574" s="327"/>
      <c r="CE574" s="327"/>
      <c r="CF574" s="327"/>
      <c r="CG574" s="327"/>
      <c r="CH574" s="327"/>
      <c r="CI574" s="327"/>
      <c r="CJ574" s="327"/>
      <c r="CK574" s="327"/>
      <c r="CL574" s="327"/>
      <c r="CM574" s="327"/>
      <c r="CN574" s="327"/>
      <c r="CO574" s="327"/>
      <c r="CP574" s="327"/>
      <c r="CQ574" s="327"/>
      <c r="CR574" s="327"/>
      <c r="CS574" s="327"/>
      <c r="CT574" s="327"/>
      <c r="CU574" s="327"/>
      <c r="CV574" s="327"/>
      <c r="CW574" s="327"/>
      <c r="CX574" s="327"/>
      <c r="CY574" s="327"/>
      <c r="CZ574" s="327"/>
      <c r="DA574" s="327"/>
      <c r="DB574" s="327"/>
      <c r="DC574" s="327"/>
      <c r="DD574" s="327"/>
      <c r="DE574" s="327"/>
      <c r="DF574" s="327"/>
      <c r="DG574" s="327"/>
      <c r="DH574" s="327"/>
      <c r="DI574" s="327"/>
      <c r="DJ574" s="327"/>
      <c r="DK574" s="327"/>
      <c r="DL574" s="327"/>
      <c r="DM574" s="327"/>
      <c r="DN574" s="327"/>
      <c r="DO574" s="327"/>
      <c r="DP574" s="327"/>
      <c r="DQ574" s="327"/>
      <c r="DR574" s="327"/>
      <c r="DS574" s="327"/>
      <c r="DT574" s="327"/>
      <c r="DU574" s="327"/>
      <c r="DV574" s="327"/>
      <c r="DW574" s="327"/>
      <c r="DX574" s="327"/>
      <c r="DY574" s="327"/>
      <c r="DZ574" s="327"/>
      <c r="EA574" s="327"/>
      <c r="EB574" s="327"/>
      <c r="EC574" s="327"/>
      <c r="ED574" s="327"/>
      <c r="EE574" s="327"/>
      <c r="EF574" s="327"/>
      <c r="EG574" s="327"/>
      <c r="EH574" s="327"/>
      <c r="EI574" s="327"/>
      <c r="EJ574" s="327"/>
      <c r="EK574" s="327"/>
      <c r="EL574" s="327"/>
      <c r="EM574" s="327"/>
      <c r="EN574" s="327"/>
      <c r="EO574" s="327"/>
      <c r="EP574" s="327"/>
      <c r="EQ574" s="327"/>
      <c r="ER574" s="327"/>
    </row>
    <row r="575" spans="1:148" s="328" customFormat="1" x14ac:dyDescent="0.3">
      <c r="A575" s="332"/>
      <c r="F575" s="367"/>
      <c r="H575" s="332"/>
      <c r="I575" s="490"/>
      <c r="J575" s="490"/>
      <c r="K575" s="368"/>
      <c r="M575" s="369"/>
      <c r="O575" s="512"/>
      <c r="P575" s="512"/>
      <c r="Q575" s="368"/>
      <c r="R575" s="332"/>
      <c r="S575" s="332"/>
      <c r="T575" s="327"/>
      <c r="U575" s="327"/>
      <c r="V575" s="327"/>
      <c r="W575" s="327"/>
      <c r="X575" s="327"/>
      <c r="Y575" s="327"/>
      <c r="Z575" s="327"/>
      <c r="AA575" s="327"/>
      <c r="AB575" s="327"/>
      <c r="AC575" s="327"/>
      <c r="AD575" s="327"/>
      <c r="AE575" s="327"/>
      <c r="AF575" s="327"/>
      <c r="AG575" s="327"/>
      <c r="AH575" s="327"/>
      <c r="AI575" s="327"/>
      <c r="AJ575" s="327"/>
      <c r="AK575" s="327"/>
      <c r="AL575" s="327"/>
      <c r="AM575" s="327"/>
      <c r="AN575" s="327"/>
      <c r="AO575" s="327"/>
      <c r="AP575" s="327"/>
      <c r="AQ575" s="327"/>
      <c r="AR575" s="327"/>
      <c r="AS575" s="327"/>
      <c r="AT575" s="327"/>
      <c r="AU575" s="327"/>
      <c r="AV575" s="327"/>
      <c r="AW575" s="327"/>
      <c r="AX575" s="327"/>
      <c r="AY575" s="327"/>
      <c r="AZ575" s="327"/>
      <c r="BA575" s="327"/>
      <c r="BB575" s="327"/>
      <c r="BC575" s="327"/>
      <c r="BD575" s="327"/>
      <c r="BE575" s="327"/>
      <c r="BF575" s="327"/>
      <c r="BG575" s="327"/>
      <c r="BH575" s="327"/>
      <c r="BI575" s="327"/>
      <c r="BJ575" s="327"/>
      <c r="BK575" s="327"/>
      <c r="BL575" s="327"/>
      <c r="BM575" s="327"/>
      <c r="BN575" s="327"/>
      <c r="BO575" s="327"/>
      <c r="BP575" s="327"/>
      <c r="BQ575" s="327"/>
      <c r="BR575" s="327"/>
      <c r="BS575" s="327"/>
      <c r="BT575" s="327"/>
      <c r="BU575" s="327"/>
      <c r="BV575" s="327"/>
      <c r="BW575" s="327"/>
      <c r="BX575" s="327"/>
      <c r="BY575" s="327"/>
      <c r="BZ575" s="327"/>
      <c r="CA575" s="327"/>
      <c r="CB575" s="327"/>
      <c r="CC575" s="327"/>
      <c r="CD575" s="327"/>
      <c r="CE575" s="327"/>
      <c r="CF575" s="327"/>
      <c r="CG575" s="327"/>
      <c r="CH575" s="327"/>
      <c r="CI575" s="327"/>
      <c r="CJ575" s="327"/>
      <c r="CK575" s="327"/>
      <c r="CL575" s="327"/>
      <c r="CM575" s="327"/>
      <c r="CN575" s="327"/>
      <c r="CO575" s="327"/>
      <c r="CP575" s="327"/>
      <c r="CQ575" s="327"/>
      <c r="CR575" s="327"/>
      <c r="CS575" s="327"/>
      <c r="CT575" s="327"/>
      <c r="CU575" s="327"/>
      <c r="CV575" s="327"/>
      <c r="CW575" s="327"/>
      <c r="CX575" s="327"/>
      <c r="CY575" s="327"/>
      <c r="CZ575" s="327"/>
      <c r="DA575" s="327"/>
      <c r="DB575" s="327"/>
      <c r="DC575" s="327"/>
      <c r="DD575" s="327"/>
      <c r="DE575" s="327"/>
      <c r="DF575" s="327"/>
      <c r="DG575" s="327"/>
      <c r="DH575" s="327"/>
      <c r="DI575" s="327"/>
      <c r="DJ575" s="327"/>
      <c r="DK575" s="327"/>
      <c r="DL575" s="327"/>
      <c r="DM575" s="327"/>
      <c r="DN575" s="327"/>
      <c r="DO575" s="327"/>
      <c r="DP575" s="327"/>
      <c r="DQ575" s="327"/>
      <c r="DR575" s="327"/>
      <c r="DS575" s="327"/>
      <c r="DT575" s="327"/>
      <c r="DU575" s="327"/>
      <c r="DV575" s="327"/>
      <c r="DW575" s="327"/>
      <c r="DX575" s="327"/>
      <c r="DY575" s="327"/>
      <c r="DZ575" s="327"/>
      <c r="EA575" s="327"/>
      <c r="EB575" s="327"/>
      <c r="EC575" s="327"/>
      <c r="ED575" s="327"/>
      <c r="EE575" s="327"/>
      <c r="EF575" s="327"/>
      <c r="EG575" s="327"/>
      <c r="EH575" s="327"/>
      <c r="EI575" s="327"/>
      <c r="EJ575" s="327"/>
      <c r="EK575" s="327"/>
      <c r="EL575" s="327"/>
      <c r="EM575" s="327"/>
      <c r="EN575" s="327"/>
      <c r="EO575" s="327"/>
      <c r="EP575" s="327"/>
      <c r="EQ575" s="327"/>
      <c r="ER575" s="327"/>
    </row>
    <row r="576" spans="1:148" s="328" customFormat="1" x14ac:dyDescent="0.3">
      <c r="A576" s="332"/>
      <c r="F576" s="367"/>
      <c r="H576" s="332"/>
      <c r="I576" s="490"/>
      <c r="J576" s="490"/>
      <c r="K576" s="368"/>
      <c r="M576" s="369"/>
      <c r="O576" s="512"/>
      <c r="P576" s="512"/>
      <c r="Q576" s="368"/>
      <c r="R576" s="332"/>
      <c r="S576" s="332"/>
      <c r="T576" s="327"/>
      <c r="U576" s="327"/>
      <c r="V576" s="327"/>
      <c r="W576" s="327"/>
      <c r="X576" s="327"/>
      <c r="Y576" s="327"/>
      <c r="Z576" s="327"/>
      <c r="AA576" s="327"/>
      <c r="AB576" s="327"/>
      <c r="AC576" s="327"/>
      <c r="AD576" s="327"/>
      <c r="AE576" s="327"/>
      <c r="AF576" s="327"/>
      <c r="AG576" s="327"/>
      <c r="AH576" s="327"/>
      <c r="AI576" s="327"/>
      <c r="AJ576" s="327"/>
      <c r="AK576" s="327"/>
      <c r="AL576" s="327"/>
      <c r="AM576" s="327"/>
      <c r="AN576" s="327"/>
      <c r="AO576" s="327"/>
      <c r="AP576" s="327"/>
      <c r="AQ576" s="327"/>
      <c r="AR576" s="327"/>
      <c r="AS576" s="327"/>
      <c r="AT576" s="327"/>
      <c r="AU576" s="327"/>
      <c r="AV576" s="327"/>
      <c r="AW576" s="327"/>
      <c r="AX576" s="327"/>
      <c r="AY576" s="327"/>
      <c r="AZ576" s="327"/>
      <c r="BA576" s="327"/>
      <c r="BB576" s="327"/>
      <c r="BC576" s="327"/>
      <c r="BD576" s="327"/>
      <c r="BE576" s="327"/>
      <c r="BF576" s="327"/>
      <c r="BG576" s="327"/>
      <c r="BH576" s="327"/>
      <c r="BI576" s="327"/>
      <c r="BJ576" s="327"/>
      <c r="BK576" s="327"/>
      <c r="BL576" s="327"/>
      <c r="BM576" s="327"/>
      <c r="BN576" s="327"/>
      <c r="BO576" s="327"/>
      <c r="BP576" s="327"/>
      <c r="BQ576" s="327"/>
      <c r="BR576" s="327"/>
      <c r="BS576" s="327"/>
      <c r="BT576" s="327"/>
      <c r="BU576" s="327"/>
      <c r="BV576" s="327"/>
      <c r="BW576" s="327"/>
      <c r="BX576" s="327"/>
      <c r="BY576" s="327"/>
      <c r="BZ576" s="327"/>
      <c r="CA576" s="327"/>
      <c r="CB576" s="327"/>
      <c r="CC576" s="327"/>
      <c r="CD576" s="327"/>
      <c r="CE576" s="327"/>
      <c r="CF576" s="327"/>
      <c r="CG576" s="327"/>
      <c r="CH576" s="327"/>
      <c r="CI576" s="327"/>
      <c r="CJ576" s="327"/>
      <c r="CK576" s="327"/>
      <c r="CL576" s="327"/>
      <c r="CM576" s="327"/>
      <c r="CN576" s="327"/>
      <c r="CO576" s="327"/>
      <c r="CP576" s="327"/>
      <c r="CQ576" s="327"/>
      <c r="CR576" s="327"/>
      <c r="CS576" s="327"/>
      <c r="CT576" s="327"/>
      <c r="CU576" s="327"/>
      <c r="CV576" s="327"/>
      <c r="CW576" s="327"/>
      <c r="CX576" s="327"/>
      <c r="CY576" s="327"/>
      <c r="CZ576" s="327"/>
      <c r="DA576" s="327"/>
      <c r="DB576" s="327"/>
      <c r="DC576" s="327"/>
      <c r="DD576" s="327"/>
      <c r="DE576" s="327"/>
      <c r="DF576" s="327"/>
      <c r="DG576" s="327"/>
      <c r="DH576" s="327"/>
      <c r="DI576" s="327"/>
      <c r="DJ576" s="327"/>
      <c r="DK576" s="327"/>
      <c r="DL576" s="327"/>
      <c r="DM576" s="327"/>
      <c r="DN576" s="327"/>
      <c r="DO576" s="327"/>
      <c r="DP576" s="327"/>
      <c r="DQ576" s="327"/>
      <c r="DR576" s="327"/>
      <c r="DS576" s="327"/>
      <c r="DT576" s="327"/>
      <c r="DU576" s="327"/>
      <c r="DV576" s="327"/>
      <c r="DW576" s="327"/>
      <c r="DX576" s="327"/>
      <c r="DY576" s="327"/>
      <c r="DZ576" s="327"/>
      <c r="EA576" s="327"/>
      <c r="EB576" s="327"/>
      <c r="EC576" s="327"/>
      <c r="ED576" s="327"/>
      <c r="EE576" s="327"/>
      <c r="EF576" s="327"/>
      <c r="EG576" s="327"/>
      <c r="EH576" s="327"/>
      <c r="EI576" s="327"/>
      <c r="EJ576" s="327"/>
      <c r="EK576" s="327"/>
      <c r="EL576" s="327"/>
      <c r="EM576" s="327"/>
      <c r="EN576" s="327"/>
      <c r="EO576" s="327"/>
      <c r="EP576" s="327"/>
      <c r="EQ576" s="327"/>
      <c r="ER576" s="327"/>
    </row>
    <row r="577" spans="1:148" s="328" customFormat="1" x14ac:dyDescent="0.3">
      <c r="A577" s="332"/>
      <c r="F577" s="367"/>
      <c r="H577" s="332"/>
      <c r="I577" s="490"/>
      <c r="J577" s="490"/>
      <c r="K577" s="368"/>
      <c r="M577" s="369"/>
      <c r="O577" s="512"/>
      <c r="P577" s="512"/>
      <c r="Q577" s="368"/>
      <c r="R577" s="332"/>
      <c r="S577" s="332"/>
      <c r="T577" s="327"/>
      <c r="U577" s="327"/>
      <c r="V577" s="327"/>
      <c r="W577" s="327"/>
      <c r="X577" s="327"/>
      <c r="Y577" s="327"/>
      <c r="Z577" s="327"/>
      <c r="AA577" s="327"/>
      <c r="AB577" s="327"/>
      <c r="AC577" s="327"/>
      <c r="AD577" s="327"/>
      <c r="AE577" s="327"/>
      <c r="AF577" s="327"/>
      <c r="AG577" s="327"/>
      <c r="AH577" s="327"/>
      <c r="AI577" s="327"/>
      <c r="AJ577" s="327"/>
      <c r="AK577" s="327"/>
      <c r="AL577" s="327"/>
      <c r="AM577" s="327"/>
      <c r="AN577" s="327"/>
      <c r="AO577" s="327"/>
      <c r="AP577" s="327"/>
      <c r="AQ577" s="327"/>
      <c r="AR577" s="327"/>
      <c r="AS577" s="327"/>
      <c r="AT577" s="327"/>
      <c r="AU577" s="327"/>
      <c r="AV577" s="327"/>
      <c r="AW577" s="327"/>
      <c r="AX577" s="327"/>
      <c r="AY577" s="327"/>
      <c r="AZ577" s="327"/>
      <c r="BA577" s="327"/>
      <c r="BB577" s="327"/>
      <c r="BC577" s="327"/>
      <c r="BD577" s="327"/>
      <c r="BE577" s="327"/>
      <c r="BF577" s="327"/>
      <c r="BG577" s="327"/>
      <c r="BH577" s="327"/>
      <c r="BI577" s="327"/>
      <c r="BJ577" s="327"/>
      <c r="BK577" s="327"/>
      <c r="BL577" s="327"/>
      <c r="BM577" s="327"/>
      <c r="BN577" s="327"/>
      <c r="BO577" s="327"/>
      <c r="BP577" s="327"/>
      <c r="BQ577" s="327"/>
      <c r="BR577" s="327"/>
      <c r="BS577" s="327"/>
      <c r="BT577" s="327"/>
      <c r="BU577" s="327"/>
      <c r="BV577" s="327"/>
      <c r="BW577" s="327"/>
      <c r="BX577" s="327"/>
      <c r="BY577" s="327"/>
      <c r="BZ577" s="327"/>
      <c r="CA577" s="327"/>
      <c r="CB577" s="327"/>
      <c r="CC577" s="327"/>
      <c r="CD577" s="327"/>
      <c r="CE577" s="327"/>
      <c r="CF577" s="327"/>
      <c r="CG577" s="327"/>
      <c r="CH577" s="327"/>
      <c r="CI577" s="327"/>
      <c r="CJ577" s="327"/>
      <c r="CK577" s="327"/>
      <c r="CL577" s="327"/>
      <c r="CM577" s="327"/>
      <c r="CN577" s="327"/>
      <c r="CO577" s="327"/>
      <c r="CP577" s="327"/>
      <c r="CQ577" s="327"/>
      <c r="CR577" s="327"/>
      <c r="CS577" s="327"/>
      <c r="CT577" s="327"/>
      <c r="CU577" s="327"/>
      <c r="CV577" s="327"/>
      <c r="CW577" s="327"/>
      <c r="CX577" s="327"/>
      <c r="CY577" s="327"/>
      <c r="CZ577" s="327"/>
      <c r="DA577" s="327"/>
      <c r="DB577" s="327"/>
      <c r="DC577" s="327"/>
      <c r="DD577" s="327"/>
      <c r="DE577" s="327"/>
      <c r="DF577" s="327"/>
      <c r="DG577" s="327"/>
      <c r="DH577" s="327"/>
      <c r="DI577" s="327"/>
      <c r="DJ577" s="327"/>
      <c r="DK577" s="327"/>
      <c r="DL577" s="327"/>
      <c r="DM577" s="327"/>
      <c r="DN577" s="327"/>
      <c r="DO577" s="327"/>
      <c r="DP577" s="327"/>
      <c r="DQ577" s="327"/>
      <c r="DR577" s="327"/>
      <c r="DS577" s="327"/>
      <c r="DT577" s="327"/>
      <c r="DU577" s="327"/>
      <c r="DV577" s="327"/>
      <c r="DW577" s="327"/>
      <c r="DX577" s="327"/>
      <c r="DY577" s="327"/>
      <c r="DZ577" s="327"/>
      <c r="EA577" s="327"/>
      <c r="EB577" s="327"/>
      <c r="EC577" s="327"/>
      <c r="ED577" s="327"/>
      <c r="EE577" s="327"/>
      <c r="EF577" s="327"/>
      <c r="EG577" s="327"/>
      <c r="EH577" s="327"/>
      <c r="EI577" s="327"/>
      <c r="EJ577" s="327"/>
      <c r="EK577" s="327"/>
      <c r="EL577" s="327"/>
      <c r="EM577" s="327"/>
      <c r="EN577" s="327"/>
      <c r="EO577" s="327"/>
      <c r="EP577" s="327"/>
      <c r="EQ577" s="327"/>
      <c r="ER577" s="327"/>
    </row>
    <row r="578" spans="1:148" s="328" customFormat="1" x14ac:dyDescent="0.3">
      <c r="A578" s="332"/>
      <c r="F578" s="367"/>
      <c r="H578" s="332"/>
      <c r="I578" s="490"/>
      <c r="J578" s="490"/>
      <c r="K578" s="368"/>
      <c r="M578" s="369"/>
      <c r="O578" s="512"/>
      <c r="P578" s="512"/>
      <c r="Q578" s="368"/>
      <c r="R578" s="332"/>
      <c r="S578" s="332"/>
      <c r="T578" s="327"/>
      <c r="U578" s="327"/>
      <c r="V578" s="327"/>
      <c r="W578" s="327"/>
      <c r="X578" s="327"/>
      <c r="Y578" s="327"/>
      <c r="Z578" s="327"/>
      <c r="AA578" s="327"/>
      <c r="AB578" s="327"/>
      <c r="AC578" s="327"/>
      <c r="AD578" s="327"/>
      <c r="AE578" s="327"/>
      <c r="AF578" s="327"/>
      <c r="AG578" s="327"/>
      <c r="AH578" s="327"/>
      <c r="AI578" s="327"/>
      <c r="AJ578" s="327"/>
      <c r="AK578" s="327"/>
      <c r="AL578" s="327"/>
      <c r="AM578" s="327"/>
      <c r="AN578" s="327"/>
      <c r="AO578" s="327"/>
      <c r="AP578" s="327"/>
      <c r="AQ578" s="327"/>
      <c r="AR578" s="327"/>
      <c r="AS578" s="327"/>
      <c r="AT578" s="327"/>
      <c r="AU578" s="327"/>
      <c r="AV578" s="327"/>
      <c r="AW578" s="327"/>
      <c r="AX578" s="327"/>
      <c r="AY578" s="327"/>
      <c r="AZ578" s="327"/>
      <c r="BA578" s="327"/>
      <c r="BB578" s="327"/>
      <c r="BC578" s="327"/>
      <c r="BD578" s="327"/>
      <c r="BE578" s="327"/>
      <c r="BF578" s="327"/>
      <c r="BG578" s="327"/>
      <c r="BH578" s="327"/>
      <c r="BI578" s="327"/>
      <c r="BJ578" s="327"/>
      <c r="BK578" s="327"/>
      <c r="BL578" s="327"/>
      <c r="BM578" s="327"/>
      <c r="BN578" s="327"/>
      <c r="BO578" s="327"/>
      <c r="BP578" s="327"/>
      <c r="BQ578" s="327"/>
      <c r="BR578" s="327"/>
      <c r="BS578" s="327"/>
      <c r="BT578" s="327"/>
      <c r="BU578" s="327"/>
      <c r="BV578" s="327"/>
      <c r="BW578" s="327"/>
      <c r="BX578" s="327"/>
      <c r="BY578" s="327"/>
      <c r="BZ578" s="327"/>
      <c r="CA578" s="327"/>
      <c r="CB578" s="327"/>
      <c r="CC578" s="327"/>
      <c r="CD578" s="327"/>
      <c r="CE578" s="327"/>
      <c r="CF578" s="327"/>
      <c r="CG578" s="327"/>
      <c r="CH578" s="327"/>
      <c r="CI578" s="327"/>
      <c r="CJ578" s="327"/>
      <c r="CK578" s="327"/>
      <c r="CL578" s="327"/>
      <c r="CM578" s="327"/>
      <c r="CN578" s="327"/>
      <c r="CO578" s="327"/>
      <c r="CP578" s="327"/>
      <c r="CQ578" s="327"/>
      <c r="CR578" s="327"/>
      <c r="CS578" s="327"/>
      <c r="CT578" s="327"/>
      <c r="CU578" s="327"/>
      <c r="CV578" s="327"/>
      <c r="CW578" s="327"/>
      <c r="CX578" s="327"/>
      <c r="CY578" s="327"/>
      <c r="CZ578" s="327"/>
      <c r="DA578" s="327"/>
      <c r="DB578" s="327"/>
      <c r="DC578" s="327"/>
      <c r="DD578" s="327"/>
      <c r="DE578" s="327"/>
      <c r="DF578" s="327"/>
      <c r="DG578" s="327"/>
      <c r="DH578" s="327"/>
      <c r="DI578" s="327"/>
      <c r="DJ578" s="327"/>
      <c r="DK578" s="327"/>
      <c r="DL578" s="327"/>
      <c r="DM578" s="327"/>
      <c r="DN578" s="327"/>
      <c r="DO578" s="327"/>
      <c r="DP578" s="327"/>
      <c r="DQ578" s="327"/>
      <c r="DR578" s="327"/>
      <c r="DS578" s="327"/>
      <c r="DT578" s="327"/>
      <c r="DU578" s="327"/>
      <c r="DV578" s="327"/>
      <c r="DW578" s="327"/>
      <c r="DX578" s="327"/>
      <c r="DY578" s="327"/>
      <c r="DZ578" s="327"/>
      <c r="EA578" s="327"/>
      <c r="EB578" s="327"/>
      <c r="EC578" s="327"/>
      <c r="ED578" s="327"/>
      <c r="EE578" s="327"/>
      <c r="EF578" s="327"/>
      <c r="EG578" s="327"/>
      <c r="EH578" s="327"/>
      <c r="EI578" s="327"/>
      <c r="EJ578" s="327"/>
      <c r="EK578" s="327"/>
      <c r="EL578" s="327"/>
      <c r="EM578" s="327"/>
      <c r="EN578" s="327"/>
      <c r="EO578" s="327"/>
      <c r="EP578" s="327"/>
      <c r="EQ578" s="327"/>
      <c r="ER578" s="327"/>
    </row>
    <row r="579" spans="1:148" s="328" customFormat="1" x14ac:dyDescent="0.3">
      <c r="A579" s="332"/>
      <c r="F579" s="367"/>
      <c r="H579" s="332"/>
      <c r="I579" s="490"/>
      <c r="J579" s="490"/>
      <c r="K579" s="368"/>
      <c r="M579" s="369"/>
      <c r="O579" s="512"/>
      <c r="P579" s="512"/>
      <c r="Q579" s="368"/>
      <c r="R579" s="332"/>
      <c r="S579" s="332"/>
      <c r="T579" s="327"/>
      <c r="U579" s="327"/>
      <c r="V579" s="327"/>
      <c r="W579" s="327"/>
      <c r="X579" s="327"/>
      <c r="Y579" s="327"/>
      <c r="Z579" s="327"/>
      <c r="AA579" s="327"/>
      <c r="AB579" s="327"/>
      <c r="AC579" s="327"/>
      <c r="AD579" s="327"/>
      <c r="AE579" s="327"/>
      <c r="AF579" s="327"/>
      <c r="AG579" s="327"/>
      <c r="AH579" s="327"/>
      <c r="AI579" s="327"/>
      <c r="AJ579" s="327"/>
      <c r="AK579" s="327"/>
      <c r="AL579" s="327"/>
      <c r="AM579" s="327"/>
      <c r="AN579" s="327"/>
      <c r="AO579" s="327"/>
      <c r="AP579" s="327"/>
      <c r="AQ579" s="327"/>
      <c r="AR579" s="327"/>
      <c r="AS579" s="327"/>
      <c r="AT579" s="327"/>
      <c r="AU579" s="327"/>
      <c r="AV579" s="327"/>
      <c r="AW579" s="327"/>
      <c r="AX579" s="327"/>
      <c r="AY579" s="327"/>
      <c r="AZ579" s="327"/>
      <c r="BA579" s="327"/>
      <c r="BB579" s="327"/>
      <c r="BC579" s="327"/>
      <c r="BD579" s="327"/>
      <c r="BE579" s="327"/>
      <c r="BF579" s="327"/>
      <c r="BG579" s="327"/>
      <c r="BH579" s="327"/>
      <c r="BI579" s="327"/>
      <c r="BJ579" s="327"/>
      <c r="BK579" s="327"/>
      <c r="BL579" s="327"/>
      <c r="BM579" s="327"/>
      <c r="BN579" s="327"/>
      <c r="BO579" s="327"/>
      <c r="BP579" s="327"/>
      <c r="BQ579" s="327"/>
      <c r="BR579" s="327"/>
      <c r="BS579" s="327"/>
      <c r="BT579" s="327"/>
      <c r="BU579" s="327"/>
      <c r="BV579" s="327"/>
      <c r="BW579" s="327"/>
      <c r="BX579" s="327"/>
      <c r="BY579" s="327"/>
      <c r="BZ579" s="327"/>
      <c r="CA579" s="327"/>
      <c r="CB579" s="327"/>
      <c r="CC579" s="327"/>
      <c r="CD579" s="327"/>
      <c r="CE579" s="327"/>
      <c r="CF579" s="327"/>
      <c r="CG579" s="327"/>
      <c r="CH579" s="327"/>
      <c r="CI579" s="327"/>
      <c r="CJ579" s="327"/>
      <c r="CK579" s="327"/>
      <c r="CL579" s="327"/>
      <c r="CM579" s="327"/>
      <c r="CN579" s="327"/>
      <c r="CO579" s="327"/>
      <c r="CP579" s="327"/>
      <c r="CQ579" s="327"/>
      <c r="CR579" s="327"/>
      <c r="CS579" s="327"/>
      <c r="CT579" s="327"/>
      <c r="CU579" s="327"/>
      <c r="CV579" s="327"/>
      <c r="CW579" s="327"/>
      <c r="CX579" s="327"/>
      <c r="CY579" s="327"/>
      <c r="CZ579" s="327"/>
      <c r="DA579" s="327"/>
      <c r="DB579" s="327"/>
      <c r="DC579" s="327"/>
      <c r="DD579" s="327"/>
      <c r="DE579" s="327"/>
      <c r="DF579" s="327"/>
      <c r="DG579" s="327"/>
      <c r="DH579" s="327"/>
      <c r="DI579" s="327"/>
      <c r="DJ579" s="327"/>
      <c r="DK579" s="327"/>
      <c r="DL579" s="327"/>
      <c r="DM579" s="327"/>
      <c r="DN579" s="327"/>
      <c r="DO579" s="327"/>
      <c r="DP579" s="327"/>
      <c r="DQ579" s="327"/>
      <c r="DR579" s="327"/>
      <c r="DS579" s="327"/>
      <c r="DT579" s="327"/>
      <c r="DU579" s="327"/>
      <c r="DV579" s="327"/>
      <c r="DW579" s="327"/>
      <c r="DX579" s="327"/>
      <c r="DY579" s="327"/>
      <c r="DZ579" s="327"/>
      <c r="EA579" s="327"/>
      <c r="EB579" s="327"/>
      <c r="EC579" s="327"/>
      <c r="ED579" s="327"/>
      <c r="EE579" s="327"/>
      <c r="EF579" s="327"/>
      <c r="EG579" s="327"/>
      <c r="EH579" s="327"/>
      <c r="EI579" s="327"/>
      <c r="EJ579" s="327"/>
      <c r="EK579" s="327"/>
      <c r="EL579" s="327"/>
      <c r="EM579" s="327"/>
      <c r="EN579" s="327"/>
      <c r="EO579" s="327"/>
      <c r="EP579" s="327"/>
      <c r="EQ579" s="327"/>
      <c r="ER579" s="327"/>
    </row>
    <row r="580" spans="1:148" s="328" customFormat="1" x14ac:dyDescent="0.3">
      <c r="A580" s="332"/>
      <c r="F580" s="367"/>
      <c r="H580" s="332"/>
      <c r="I580" s="490"/>
      <c r="J580" s="490"/>
      <c r="K580" s="368"/>
      <c r="M580" s="369"/>
      <c r="O580" s="512"/>
      <c r="P580" s="512"/>
      <c r="Q580" s="368"/>
      <c r="R580" s="332"/>
      <c r="S580" s="332"/>
      <c r="T580" s="327"/>
      <c r="U580" s="327"/>
      <c r="V580" s="327"/>
      <c r="W580" s="327"/>
      <c r="X580" s="327"/>
      <c r="Y580" s="327"/>
      <c r="Z580" s="327"/>
      <c r="AA580" s="327"/>
      <c r="AB580" s="327"/>
      <c r="AC580" s="327"/>
      <c r="AD580" s="327"/>
      <c r="AE580" s="327"/>
      <c r="AF580" s="327"/>
      <c r="AG580" s="327"/>
      <c r="AH580" s="327"/>
      <c r="AI580" s="327"/>
      <c r="AJ580" s="327"/>
      <c r="AK580" s="327"/>
      <c r="AL580" s="327"/>
      <c r="AM580" s="327"/>
      <c r="AN580" s="327"/>
      <c r="AO580" s="327"/>
      <c r="AP580" s="327"/>
      <c r="AQ580" s="327"/>
      <c r="AR580" s="327"/>
      <c r="AS580" s="327"/>
      <c r="AT580" s="327"/>
      <c r="AU580" s="327"/>
      <c r="AV580" s="327"/>
      <c r="AW580" s="327"/>
      <c r="AX580" s="327"/>
      <c r="AY580" s="327"/>
      <c r="AZ580" s="327"/>
      <c r="BA580" s="327"/>
      <c r="BB580" s="327"/>
      <c r="BC580" s="327"/>
      <c r="BD580" s="327"/>
      <c r="BE580" s="327"/>
      <c r="BF580" s="327"/>
      <c r="BG580" s="327"/>
      <c r="BH580" s="327"/>
      <c r="BI580" s="327"/>
      <c r="BJ580" s="327"/>
      <c r="BK580" s="327"/>
      <c r="BL580" s="327"/>
      <c r="BM580" s="327"/>
      <c r="BN580" s="327"/>
      <c r="BO580" s="327"/>
      <c r="BP580" s="327"/>
      <c r="BQ580" s="327"/>
      <c r="BR580" s="327"/>
      <c r="BS580" s="327"/>
      <c r="BT580" s="327"/>
      <c r="BU580" s="327"/>
      <c r="BV580" s="327"/>
      <c r="BW580" s="327"/>
      <c r="BX580" s="327"/>
      <c r="BY580" s="327"/>
      <c r="BZ580" s="327"/>
      <c r="CA580" s="327"/>
      <c r="CB580" s="327"/>
      <c r="CC580" s="327"/>
      <c r="CD580" s="327"/>
      <c r="CE580" s="327"/>
      <c r="CF580" s="327"/>
      <c r="CG580" s="327"/>
      <c r="CH580" s="327"/>
      <c r="CI580" s="327"/>
      <c r="CJ580" s="327"/>
      <c r="CK580" s="327"/>
      <c r="CL580" s="327"/>
      <c r="CM580" s="327"/>
      <c r="CN580" s="327"/>
      <c r="CO580" s="327"/>
      <c r="CP580" s="327"/>
      <c r="CQ580" s="327"/>
      <c r="CR580" s="327"/>
      <c r="CS580" s="327"/>
      <c r="CT580" s="327"/>
      <c r="CU580" s="327"/>
      <c r="CV580" s="327"/>
      <c r="CW580" s="327"/>
      <c r="CX580" s="327"/>
      <c r="CY580" s="327"/>
      <c r="CZ580" s="327"/>
      <c r="DA580" s="327"/>
      <c r="DB580" s="327"/>
      <c r="DC580" s="327"/>
      <c r="DD580" s="327"/>
      <c r="DE580" s="327"/>
      <c r="DF580" s="327"/>
      <c r="DG580" s="327"/>
      <c r="DH580" s="327"/>
      <c r="DI580" s="327"/>
      <c r="DJ580" s="327"/>
      <c r="DK580" s="327"/>
      <c r="DL580" s="327"/>
      <c r="DM580" s="327"/>
      <c r="DN580" s="327"/>
      <c r="DO580" s="327"/>
      <c r="DP580" s="327"/>
      <c r="DQ580" s="327"/>
      <c r="DR580" s="327"/>
      <c r="DS580" s="327"/>
      <c r="DT580" s="327"/>
      <c r="DU580" s="327"/>
      <c r="DV580" s="327"/>
      <c r="DW580" s="327"/>
      <c r="DX580" s="327"/>
      <c r="DY580" s="327"/>
      <c r="DZ580" s="327"/>
      <c r="EA580" s="327"/>
      <c r="EB580" s="327"/>
      <c r="EC580" s="327"/>
      <c r="ED580" s="327"/>
      <c r="EE580" s="327"/>
      <c r="EF580" s="327"/>
      <c r="EG580" s="327"/>
      <c r="EH580" s="327"/>
      <c r="EI580" s="327"/>
      <c r="EJ580" s="327"/>
      <c r="EK580" s="327"/>
      <c r="EL580" s="327"/>
      <c r="EM580" s="327"/>
      <c r="EN580" s="327"/>
      <c r="EO580" s="327"/>
      <c r="EP580" s="327"/>
      <c r="EQ580" s="327"/>
      <c r="ER580" s="327"/>
    </row>
    <row r="581" spans="1:148" s="328" customFormat="1" x14ac:dyDescent="0.3">
      <c r="A581" s="332"/>
      <c r="F581" s="367"/>
      <c r="H581" s="332"/>
      <c r="I581" s="490"/>
      <c r="J581" s="490"/>
      <c r="K581" s="368"/>
      <c r="M581" s="369"/>
      <c r="O581" s="512"/>
      <c r="P581" s="512"/>
      <c r="Q581" s="368"/>
      <c r="R581" s="332"/>
      <c r="S581" s="332"/>
      <c r="T581" s="327"/>
      <c r="U581" s="327"/>
      <c r="V581" s="327"/>
      <c r="W581" s="327"/>
      <c r="X581" s="327"/>
      <c r="Y581" s="327"/>
      <c r="Z581" s="327"/>
      <c r="AA581" s="327"/>
      <c r="AB581" s="327"/>
      <c r="AC581" s="327"/>
      <c r="AD581" s="327"/>
      <c r="AE581" s="327"/>
      <c r="AF581" s="327"/>
      <c r="AG581" s="327"/>
      <c r="AH581" s="327"/>
      <c r="AI581" s="327"/>
      <c r="AJ581" s="327"/>
      <c r="AK581" s="327"/>
      <c r="AL581" s="327"/>
      <c r="AM581" s="327"/>
      <c r="AN581" s="327"/>
      <c r="AO581" s="327"/>
      <c r="AP581" s="327"/>
      <c r="AQ581" s="327"/>
      <c r="AR581" s="327"/>
      <c r="AS581" s="327"/>
      <c r="AT581" s="327"/>
      <c r="AU581" s="327"/>
      <c r="AV581" s="327"/>
      <c r="AW581" s="327"/>
      <c r="AX581" s="327"/>
      <c r="AY581" s="327"/>
      <c r="AZ581" s="327"/>
      <c r="BA581" s="327"/>
      <c r="BB581" s="327"/>
      <c r="BC581" s="327"/>
      <c r="BD581" s="327"/>
      <c r="BE581" s="327"/>
      <c r="BF581" s="327"/>
      <c r="BG581" s="327"/>
      <c r="BH581" s="327"/>
      <c r="BI581" s="327"/>
      <c r="BJ581" s="327"/>
      <c r="BK581" s="327"/>
      <c r="BL581" s="327"/>
      <c r="BM581" s="327"/>
      <c r="BN581" s="327"/>
      <c r="BO581" s="327"/>
      <c r="BP581" s="327"/>
      <c r="BQ581" s="327"/>
      <c r="BR581" s="327"/>
      <c r="BS581" s="327"/>
      <c r="BT581" s="327"/>
      <c r="BU581" s="327"/>
      <c r="BV581" s="327"/>
      <c r="BW581" s="327"/>
      <c r="BX581" s="327"/>
      <c r="BY581" s="327"/>
      <c r="BZ581" s="327"/>
      <c r="CA581" s="327"/>
      <c r="CB581" s="327"/>
      <c r="CC581" s="327"/>
      <c r="CD581" s="327"/>
      <c r="CE581" s="327"/>
      <c r="CF581" s="327"/>
      <c r="CG581" s="327"/>
      <c r="CH581" s="327"/>
      <c r="CI581" s="327"/>
      <c r="CJ581" s="327"/>
      <c r="CK581" s="327"/>
      <c r="CL581" s="327"/>
      <c r="CM581" s="327"/>
      <c r="CN581" s="327"/>
      <c r="CO581" s="327"/>
      <c r="CP581" s="327"/>
      <c r="CQ581" s="327"/>
      <c r="CR581" s="327"/>
      <c r="CS581" s="327"/>
      <c r="CT581" s="327"/>
      <c r="CU581" s="327"/>
      <c r="CV581" s="327"/>
      <c r="CW581" s="327"/>
      <c r="CX581" s="327"/>
      <c r="CY581" s="327"/>
      <c r="CZ581" s="327"/>
      <c r="DA581" s="327"/>
      <c r="DB581" s="327"/>
      <c r="DC581" s="327"/>
      <c r="DD581" s="327"/>
      <c r="DE581" s="327"/>
      <c r="DF581" s="327"/>
      <c r="DG581" s="327"/>
      <c r="DH581" s="327"/>
      <c r="DI581" s="327"/>
      <c r="DJ581" s="327"/>
      <c r="DK581" s="327"/>
      <c r="DL581" s="327"/>
      <c r="DM581" s="327"/>
      <c r="DN581" s="327"/>
      <c r="DO581" s="327"/>
      <c r="DP581" s="327"/>
      <c r="DQ581" s="327"/>
      <c r="DR581" s="327"/>
      <c r="DS581" s="327"/>
      <c r="DT581" s="327"/>
      <c r="DU581" s="327"/>
      <c r="DV581" s="327"/>
      <c r="DW581" s="327"/>
      <c r="DX581" s="327"/>
      <c r="DY581" s="327"/>
      <c r="DZ581" s="327"/>
      <c r="EA581" s="327"/>
      <c r="EB581" s="327"/>
      <c r="EC581" s="327"/>
      <c r="ED581" s="327"/>
      <c r="EE581" s="327"/>
      <c r="EF581" s="327"/>
      <c r="EG581" s="327"/>
      <c r="EH581" s="327"/>
      <c r="EI581" s="327"/>
      <c r="EJ581" s="327"/>
      <c r="EK581" s="327"/>
      <c r="EL581" s="327"/>
      <c r="EM581" s="327"/>
      <c r="EN581" s="327"/>
      <c r="EO581" s="327"/>
      <c r="EP581" s="327"/>
      <c r="EQ581" s="327"/>
      <c r="ER581" s="327"/>
    </row>
    <row r="582" spans="1:148" s="328" customFormat="1" x14ac:dyDescent="0.3">
      <c r="A582" s="332"/>
      <c r="F582" s="367"/>
      <c r="H582" s="332"/>
      <c r="I582" s="490"/>
      <c r="J582" s="490"/>
      <c r="K582" s="368"/>
      <c r="M582" s="369"/>
      <c r="O582" s="512"/>
      <c r="P582" s="512"/>
      <c r="Q582" s="368"/>
      <c r="R582" s="332"/>
      <c r="S582" s="332"/>
      <c r="T582" s="327"/>
      <c r="U582" s="327"/>
      <c r="V582" s="327"/>
      <c r="W582" s="327"/>
      <c r="X582" s="327"/>
      <c r="Y582" s="327"/>
      <c r="Z582" s="327"/>
      <c r="AA582" s="327"/>
      <c r="AB582" s="327"/>
      <c r="AC582" s="327"/>
      <c r="AD582" s="327"/>
      <c r="AE582" s="327"/>
      <c r="AF582" s="327"/>
      <c r="AG582" s="327"/>
      <c r="AH582" s="327"/>
      <c r="AI582" s="327"/>
      <c r="AJ582" s="327"/>
      <c r="AK582" s="327"/>
      <c r="AL582" s="327"/>
      <c r="AM582" s="327"/>
      <c r="AN582" s="327"/>
      <c r="AO582" s="327"/>
      <c r="AP582" s="327"/>
      <c r="AQ582" s="327"/>
      <c r="AR582" s="327"/>
      <c r="AS582" s="327"/>
      <c r="AT582" s="327"/>
      <c r="AU582" s="327"/>
      <c r="AV582" s="327"/>
      <c r="AW582" s="327"/>
      <c r="AX582" s="327"/>
      <c r="AY582" s="327"/>
      <c r="AZ582" s="327"/>
      <c r="BA582" s="327"/>
      <c r="BB582" s="327"/>
      <c r="BC582" s="327"/>
      <c r="BD582" s="327"/>
      <c r="BE582" s="327"/>
      <c r="BF582" s="327"/>
      <c r="BG582" s="327"/>
      <c r="BH582" s="327"/>
      <c r="BI582" s="327"/>
      <c r="BJ582" s="327"/>
      <c r="BK582" s="327"/>
      <c r="BL582" s="327"/>
      <c r="BM582" s="327"/>
      <c r="BN582" s="327"/>
      <c r="BO582" s="327"/>
      <c r="BP582" s="327"/>
      <c r="BQ582" s="327"/>
      <c r="BR582" s="327"/>
      <c r="BS582" s="327"/>
      <c r="BT582" s="327"/>
      <c r="BU582" s="327"/>
      <c r="BV582" s="327"/>
      <c r="BW582" s="327"/>
      <c r="BX582" s="327"/>
      <c r="BY582" s="327"/>
      <c r="BZ582" s="327"/>
      <c r="CA582" s="327"/>
      <c r="CB582" s="327"/>
      <c r="CC582" s="327"/>
      <c r="CD582" s="327"/>
      <c r="CE582" s="327"/>
      <c r="CF582" s="327"/>
      <c r="CG582" s="327"/>
      <c r="CH582" s="327"/>
      <c r="CI582" s="327"/>
      <c r="CJ582" s="327"/>
      <c r="CK582" s="327"/>
      <c r="CL582" s="327"/>
      <c r="CM582" s="327"/>
      <c r="CN582" s="327"/>
      <c r="CO582" s="327"/>
      <c r="CP582" s="327"/>
      <c r="CQ582" s="327"/>
      <c r="CR582" s="327"/>
      <c r="CS582" s="327"/>
      <c r="CT582" s="327"/>
      <c r="CU582" s="327"/>
      <c r="CV582" s="327"/>
      <c r="CW582" s="327"/>
      <c r="CX582" s="327"/>
      <c r="CY582" s="327"/>
      <c r="CZ582" s="327"/>
      <c r="DA582" s="327"/>
      <c r="DB582" s="327"/>
      <c r="DC582" s="327"/>
      <c r="DD582" s="327"/>
      <c r="DE582" s="327"/>
      <c r="DF582" s="327"/>
      <c r="DG582" s="327"/>
      <c r="DH582" s="327"/>
      <c r="DI582" s="327"/>
      <c r="DJ582" s="327"/>
      <c r="DK582" s="327"/>
      <c r="DL582" s="327"/>
      <c r="DM582" s="327"/>
      <c r="DN582" s="327"/>
      <c r="DO582" s="327"/>
      <c r="DP582" s="327"/>
      <c r="DQ582" s="327"/>
      <c r="DR582" s="327"/>
      <c r="DS582" s="327"/>
      <c r="DT582" s="327"/>
      <c r="DU582" s="327"/>
      <c r="DV582" s="327"/>
      <c r="DW582" s="327"/>
      <c r="DX582" s="327"/>
      <c r="DY582" s="327"/>
      <c r="DZ582" s="327"/>
      <c r="EA582" s="327"/>
      <c r="EB582" s="327"/>
      <c r="EC582" s="327"/>
      <c r="ED582" s="327"/>
      <c r="EE582" s="327"/>
      <c r="EF582" s="327"/>
      <c r="EG582" s="327"/>
      <c r="EH582" s="327"/>
      <c r="EI582" s="327"/>
      <c r="EJ582" s="327"/>
      <c r="EK582" s="327"/>
      <c r="EL582" s="327"/>
      <c r="EM582" s="327"/>
      <c r="EN582" s="327"/>
      <c r="EO582" s="327"/>
      <c r="EP582" s="327"/>
      <c r="EQ582" s="327"/>
      <c r="ER582" s="327"/>
    </row>
    <row r="583" spans="1:148" s="328" customFormat="1" x14ac:dyDescent="0.3">
      <c r="A583" s="332"/>
      <c r="F583" s="367"/>
      <c r="H583" s="332"/>
      <c r="I583" s="490"/>
      <c r="J583" s="490"/>
      <c r="K583" s="368"/>
      <c r="M583" s="369"/>
      <c r="O583" s="512"/>
      <c r="P583" s="512"/>
      <c r="Q583" s="368"/>
      <c r="R583" s="332"/>
      <c r="S583" s="332"/>
      <c r="T583" s="327"/>
      <c r="U583" s="327"/>
      <c r="V583" s="327"/>
      <c r="W583" s="327"/>
      <c r="X583" s="327"/>
      <c r="Y583" s="327"/>
      <c r="Z583" s="327"/>
      <c r="AA583" s="327"/>
      <c r="AB583" s="327"/>
      <c r="AC583" s="327"/>
      <c r="AD583" s="327"/>
      <c r="AE583" s="327"/>
      <c r="AF583" s="327"/>
      <c r="AG583" s="327"/>
      <c r="AH583" s="327"/>
      <c r="AI583" s="327"/>
      <c r="AJ583" s="327"/>
      <c r="AK583" s="327"/>
      <c r="AL583" s="327"/>
      <c r="AM583" s="327"/>
      <c r="AN583" s="327"/>
      <c r="AO583" s="327"/>
      <c r="AP583" s="327"/>
      <c r="AQ583" s="327"/>
      <c r="AR583" s="327"/>
      <c r="AS583" s="327"/>
      <c r="AT583" s="327"/>
      <c r="AU583" s="327"/>
      <c r="AV583" s="327"/>
      <c r="AW583" s="327"/>
      <c r="AX583" s="327"/>
      <c r="AY583" s="327"/>
      <c r="AZ583" s="327"/>
      <c r="BA583" s="327"/>
      <c r="BB583" s="327"/>
      <c r="BC583" s="327"/>
      <c r="BD583" s="327"/>
      <c r="BE583" s="327"/>
      <c r="BF583" s="327"/>
      <c r="BG583" s="327"/>
      <c r="BH583" s="327"/>
      <c r="BI583" s="327"/>
      <c r="BJ583" s="327"/>
      <c r="BK583" s="327"/>
      <c r="BL583" s="327"/>
      <c r="BM583" s="327"/>
      <c r="BN583" s="327"/>
      <c r="BO583" s="327"/>
      <c r="BP583" s="327"/>
      <c r="BQ583" s="327"/>
      <c r="BR583" s="327"/>
      <c r="BS583" s="327"/>
      <c r="BT583" s="327"/>
      <c r="BU583" s="327"/>
      <c r="BV583" s="327"/>
      <c r="BW583" s="327"/>
      <c r="BX583" s="327"/>
      <c r="BY583" s="327"/>
      <c r="BZ583" s="327"/>
      <c r="CA583" s="327"/>
      <c r="CB583" s="327"/>
      <c r="CC583" s="327"/>
      <c r="CD583" s="327"/>
      <c r="CE583" s="327"/>
      <c r="CF583" s="327"/>
      <c r="CG583" s="327"/>
      <c r="CH583" s="327"/>
      <c r="CI583" s="327"/>
      <c r="CJ583" s="327"/>
      <c r="CK583" s="327"/>
      <c r="CL583" s="327"/>
      <c r="CM583" s="327"/>
      <c r="CN583" s="327"/>
      <c r="CO583" s="327"/>
      <c r="CP583" s="327"/>
      <c r="CQ583" s="327"/>
      <c r="CR583" s="327"/>
      <c r="CS583" s="327"/>
      <c r="CT583" s="327"/>
      <c r="CU583" s="327"/>
      <c r="CV583" s="327"/>
      <c r="CW583" s="327"/>
      <c r="CX583" s="327"/>
      <c r="CY583" s="327"/>
      <c r="CZ583" s="327"/>
      <c r="DA583" s="327"/>
      <c r="DB583" s="327"/>
      <c r="DC583" s="327"/>
      <c r="DD583" s="327"/>
      <c r="DE583" s="327"/>
      <c r="DF583" s="327"/>
      <c r="DG583" s="327"/>
      <c r="DH583" s="327"/>
      <c r="DI583" s="327"/>
      <c r="DJ583" s="327"/>
      <c r="DK583" s="327"/>
      <c r="DL583" s="327"/>
      <c r="DM583" s="327"/>
      <c r="DN583" s="327"/>
      <c r="DO583" s="327"/>
      <c r="DP583" s="327"/>
      <c r="DQ583" s="327"/>
      <c r="DR583" s="327"/>
      <c r="DS583" s="327"/>
      <c r="DT583" s="327"/>
      <c r="DU583" s="327"/>
      <c r="DV583" s="327"/>
      <c r="DW583" s="327"/>
      <c r="DX583" s="327"/>
      <c r="DY583" s="327"/>
      <c r="DZ583" s="327"/>
      <c r="EA583" s="327"/>
      <c r="EB583" s="327"/>
      <c r="EC583" s="327"/>
      <c r="ED583" s="327"/>
      <c r="EE583" s="327"/>
      <c r="EF583" s="327"/>
      <c r="EG583" s="327"/>
      <c r="EH583" s="327"/>
      <c r="EI583" s="327"/>
      <c r="EJ583" s="327"/>
      <c r="EK583" s="327"/>
      <c r="EL583" s="327"/>
      <c r="EM583" s="327"/>
      <c r="EN583" s="327"/>
      <c r="EO583" s="327"/>
      <c r="EP583" s="327"/>
      <c r="EQ583" s="327"/>
      <c r="ER583" s="327"/>
    </row>
    <row r="584" spans="1:148" s="328" customFormat="1" x14ac:dyDescent="0.3">
      <c r="A584" s="332"/>
      <c r="F584" s="367"/>
      <c r="H584" s="332"/>
      <c r="I584" s="490"/>
      <c r="J584" s="490"/>
      <c r="K584" s="368"/>
      <c r="M584" s="369"/>
      <c r="O584" s="512"/>
      <c r="P584" s="512"/>
      <c r="Q584" s="368"/>
      <c r="R584" s="332"/>
      <c r="S584" s="332"/>
      <c r="T584" s="327"/>
      <c r="U584" s="327"/>
      <c r="V584" s="327"/>
      <c r="W584" s="327"/>
      <c r="X584" s="327"/>
      <c r="Y584" s="327"/>
      <c r="Z584" s="327"/>
      <c r="AA584" s="327"/>
      <c r="AB584" s="327"/>
      <c r="AC584" s="327"/>
      <c r="AD584" s="327"/>
      <c r="AE584" s="327"/>
      <c r="AF584" s="327"/>
      <c r="AG584" s="327"/>
      <c r="AH584" s="327"/>
      <c r="AI584" s="327"/>
      <c r="AJ584" s="327"/>
      <c r="AK584" s="327"/>
      <c r="AL584" s="327"/>
      <c r="AM584" s="327"/>
      <c r="AN584" s="327"/>
      <c r="AO584" s="327"/>
      <c r="AP584" s="327"/>
      <c r="AQ584" s="327"/>
      <c r="AR584" s="327"/>
      <c r="AS584" s="327"/>
      <c r="AT584" s="327"/>
      <c r="AU584" s="327"/>
      <c r="AV584" s="327"/>
      <c r="AW584" s="327"/>
      <c r="AX584" s="327"/>
      <c r="AY584" s="327"/>
      <c r="AZ584" s="327"/>
      <c r="BA584" s="327"/>
      <c r="BB584" s="327"/>
      <c r="BC584" s="327"/>
      <c r="BD584" s="327"/>
      <c r="BE584" s="327"/>
      <c r="BF584" s="327"/>
      <c r="BG584" s="327"/>
      <c r="BH584" s="327"/>
      <c r="BI584" s="327"/>
      <c r="BJ584" s="327"/>
      <c r="BK584" s="327"/>
      <c r="BL584" s="327"/>
      <c r="BM584" s="327"/>
      <c r="BN584" s="327"/>
      <c r="BO584" s="327"/>
      <c r="BP584" s="327"/>
      <c r="BQ584" s="327"/>
      <c r="BR584" s="327"/>
      <c r="BS584" s="327"/>
      <c r="BT584" s="327"/>
      <c r="BU584" s="327"/>
      <c r="BV584" s="327"/>
      <c r="BW584" s="327"/>
      <c r="BX584" s="327"/>
      <c r="BY584" s="327"/>
      <c r="BZ584" s="327"/>
      <c r="CA584" s="327"/>
      <c r="CB584" s="327"/>
      <c r="CC584" s="327"/>
      <c r="CD584" s="327"/>
      <c r="CE584" s="327"/>
      <c r="CF584" s="327"/>
      <c r="CG584" s="327"/>
      <c r="CH584" s="327"/>
      <c r="CI584" s="327"/>
      <c r="CJ584" s="327"/>
      <c r="CK584" s="327"/>
      <c r="CL584" s="327"/>
      <c r="CM584" s="327"/>
      <c r="CN584" s="327"/>
      <c r="CO584" s="327"/>
      <c r="CP584" s="327"/>
      <c r="CQ584" s="327"/>
      <c r="CR584" s="327"/>
      <c r="CS584" s="327"/>
      <c r="CT584" s="327"/>
      <c r="CU584" s="327"/>
      <c r="CV584" s="327"/>
      <c r="CW584" s="327"/>
      <c r="CX584" s="327"/>
      <c r="CY584" s="327"/>
      <c r="CZ584" s="327"/>
      <c r="DA584" s="327"/>
      <c r="DB584" s="327"/>
      <c r="DC584" s="327"/>
      <c r="DD584" s="327"/>
      <c r="DE584" s="327"/>
      <c r="DF584" s="327"/>
      <c r="DG584" s="327"/>
      <c r="DH584" s="327"/>
      <c r="DI584" s="327"/>
      <c r="DJ584" s="327"/>
      <c r="DK584" s="327"/>
      <c r="DL584" s="327"/>
      <c r="DM584" s="327"/>
      <c r="DN584" s="327"/>
      <c r="DO584" s="327"/>
      <c r="DP584" s="327"/>
      <c r="DQ584" s="327"/>
      <c r="DR584" s="327"/>
      <c r="DS584" s="327"/>
      <c r="DT584" s="327"/>
      <c r="DU584" s="327"/>
      <c r="DV584" s="327"/>
      <c r="DW584" s="327"/>
      <c r="DX584" s="327"/>
      <c r="DY584" s="327"/>
      <c r="DZ584" s="327"/>
      <c r="EA584" s="327"/>
      <c r="EB584" s="327"/>
      <c r="EC584" s="327"/>
      <c r="ED584" s="327"/>
      <c r="EE584" s="327"/>
      <c r="EF584" s="327"/>
      <c r="EG584" s="327"/>
      <c r="EH584" s="327"/>
      <c r="EI584" s="327"/>
      <c r="EJ584" s="327"/>
      <c r="EK584" s="327"/>
      <c r="EL584" s="327"/>
      <c r="EM584" s="327"/>
      <c r="EN584" s="327"/>
      <c r="EO584" s="327"/>
      <c r="EP584" s="327"/>
      <c r="EQ584" s="327"/>
      <c r="ER584" s="327"/>
    </row>
    <row r="585" spans="1:148" s="328" customFormat="1" x14ac:dyDescent="0.3">
      <c r="A585" s="332"/>
      <c r="F585" s="367"/>
      <c r="H585" s="332"/>
      <c r="I585" s="490"/>
      <c r="J585" s="490"/>
      <c r="K585" s="368"/>
      <c r="M585" s="369"/>
      <c r="O585" s="512"/>
      <c r="P585" s="512"/>
      <c r="Q585" s="368"/>
      <c r="R585" s="332"/>
      <c r="S585" s="332"/>
      <c r="T585" s="327"/>
      <c r="U585" s="327"/>
      <c r="V585" s="327"/>
      <c r="W585" s="327"/>
      <c r="X585" s="327"/>
      <c r="Y585" s="327"/>
      <c r="Z585" s="327"/>
      <c r="AA585" s="327"/>
      <c r="AB585" s="327"/>
      <c r="AC585" s="327"/>
      <c r="AD585" s="327"/>
      <c r="AE585" s="327"/>
      <c r="AF585" s="327"/>
      <c r="AG585" s="327"/>
      <c r="AH585" s="327"/>
      <c r="AI585" s="327"/>
      <c r="AJ585" s="327"/>
      <c r="AK585" s="327"/>
      <c r="AL585" s="327"/>
      <c r="AM585" s="327"/>
      <c r="AN585" s="327"/>
      <c r="AO585" s="327"/>
      <c r="AP585" s="327"/>
      <c r="AQ585" s="327"/>
      <c r="AR585" s="327"/>
      <c r="AS585" s="327"/>
      <c r="AT585" s="327"/>
      <c r="AU585" s="327"/>
      <c r="AV585" s="327"/>
      <c r="AW585" s="327"/>
      <c r="AX585" s="327"/>
      <c r="AY585" s="327"/>
      <c r="AZ585" s="327"/>
      <c r="BA585" s="327"/>
      <c r="BB585" s="327"/>
      <c r="BC585" s="327"/>
      <c r="BD585" s="327"/>
      <c r="BE585" s="327"/>
      <c r="BF585" s="327"/>
      <c r="BG585" s="327"/>
      <c r="BH585" s="327"/>
      <c r="BI585" s="327"/>
      <c r="BJ585" s="327"/>
      <c r="BK585" s="327"/>
      <c r="BL585" s="327"/>
      <c r="BM585" s="327"/>
      <c r="BN585" s="327"/>
      <c r="BO585" s="327"/>
      <c r="BP585" s="327"/>
      <c r="BQ585" s="327"/>
      <c r="BR585" s="327"/>
      <c r="BS585" s="327"/>
      <c r="BT585" s="327"/>
      <c r="BU585" s="327"/>
      <c r="BV585" s="327"/>
      <c r="BW585" s="327"/>
      <c r="BX585" s="327"/>
      <c r="BY585" s="327"/>
      <c r="BZ585" s="327"/>
      <c r="CA585" s="327"/>
      <c r="CB585" s="327"/>
      <c r="CC585" s="327"/>
      <c r="CD585" s="327"/>
      <c r="CE585" s="327"/>
      <c r="CF585" s="327"/>
      <c r="CG585" s="327"/>
      <c r="CH585" s="327"/>
      <c r="CI585" s="327"/>
      <c r="CJ585" s="327"/>
      <c r="CK585" s="327"/>
      <c r="CL585" s="327"/>
      <c r="CM585" s="327"/>
      <c r="CN585" s="327"/>
      <c r="CO585" s="327"/>
      <c r="CP585" s="327"/>
      <c r="CQ585" s="327"/>
      <c r="CR585" s="327"/>
      <c r="CS585" s="327"/>
      <c r="CT585" s="327"/>
      <c r="CU585" s="327"/>
      <c r="CV585" s="327"/>
      <c r="CW585" s="327"/>
      <c r="CX585" s="327"/>
      <c r="CY585" s="327"/>
      <c r="CZ585" s="327"/>
      <c r="DA585" s="327"/>
      <c r="DB585" s="327"/>
      <c r="DC585" s="327"/>
      <c r="DD585" s="327"/>
      <c r="DE585" s="327"/>
      <c r="DF585" s="327"/>
      <c r="DG585" s="327"/>
      <c r="DH585" s="327"/>
      <c r="DI585" s="327"/>
      <c r="DJ585" s="327"/>
      <c r="DK585" s="327"/>
      <c r="DL585" s="327"/>
      <c r="DM585" s="327"/>
      <c r="DN585" s="327"/>
      <c r="DO585" s="327"/>
      <c r="DP585" s="327"/>
      <c r="DQ585" s="327"/>
      <c r="DR585" s="327"/>
      <c r="DS585" s="327"/>
      <c r="DT585" s="327"/>
      <c r="DU585" s="327"/>
      <c r="DV585" s="327"/>
      <c r="DW585" s="327"/>
      <c r="DX585" s="327"/>
      <c r="DY585" s="327"/>
      <c r="DZ585" s="327"/>
      <c r="EA585" s="327"/>
      <c r="EB585" s="327"/>
      <c r="EC585" s="327"/>
      <c r="ED585" s="327"/>
      <c r="EE585" s="327"/>
      <c r="EF585" s="327"/>
      <c r="EG585" s="327"/>
      <c r="EH585" s="327"/>
      <c r="EI585" s="327"/>
      <c r="EJ585" s="327"/>
      <c r="EK585" s="327"/>
      <c r="EL585" s="327"/>
      <c r="EM585" s="327"/>
      <c r="EN585" s="327"/>
      <c r="EO585" s="327"/>
      <c r="EP585" s="327"/>
      <c r="EQ585" s="327"/>
      <c r="ER585" s="327"/>
    </row>
    <row r="586" spans="1:148" s="328" customFormat="1" x14ac:dyDescent="0.3">
      <c r="A586" s="332"/>
      <c r="F586" s="367"/>
      <c r="H586" s="332"/>
      <c r="I586" s="490"/>
      <c r="J586" s="490"/>
      <c r="K586" s="368"/>
      <c r="M586" s="369"/>
      <c r="O586" s="512"/>
      <c r="P586" s="512"/>
      <c r="Q586" s="368"/>
      <c r="R586" s="332"/>
      <c r="S586" s="332"/>
      <c r="T586" s="327"/>
      <c r="U586" s="327"/>
      <c r="V586" s="327"/>
      <c r="W586" s="327"/>
      <c r="X586" s="327"/>
      <c r="Y586" s="327"/>
      <c r="Z586" s="327"/>
      <c r="AA586" s="327"/>
      <c r="AB586" s="327"/>
      <c r="AC586" s="327"/>
      <c r="AD586" s="327"/>
      <c r="AE586" s="327"/>
      <c r="AF586" s="327"/>
      <c r="AG586" s="327"/>
      <c r="AH586" s="327"/>
      <c r="AI586" s="327"/>
      <c r="AJ586" s="327"/>
      <c r="AK586" s="327"/>
      <c r="AL586" s="327"/>
      <c r="AM586" s="327"/>
      <c r="AN586" s="327"/>
      <c r="AO586" s="327"/>
      <c r="AP586" s="327"/>
      <c r="AQ586" s="327"/>
      <c r="AR586" s="327"/>
      <c r="AS586" s="327"/>
      <c r="AT586" s="327"/>
      <c r="AU586" s="327"/>
      <c r="AV586" s="327"/>
      <c r="AW586" s="327"/>
      <c r="AX586" s="327"/>
      <c r="AY586" s="327"/>
      <c r="AZ586" s="327"/>
      <c r="BA586" s="327"/>
      <c r="BB586" s="327"/>
      <c r="BC586" s="327"/>
      <c r="BD586" s="327"/>
      <c r="BE586" s="327"/>
      <c r="BF586" s="327"/>
      <c r="BG586" s="327"/>
      <c r="BH586" s="327"/>
      <c r="BI586" s="327"/>
      <c r="BJ586" s="327"/>
      <c r="BK586" s="327"/>
      <c r="BL586" s="327"/>
      <c r="BM586" s="327"/>
      <c r="BN586" s="327"/>
      <c r="BO586" s="327"/>
      <c r="BP586" s="327"/>
      <c r="BQ586" s="327"/>
      <c r="BR586" s="327"/>
      <c r="BS586" s="327"/>
      <c r="BT586" s="327"/>
      <c r="BU586" s="327"/>
      <c r="BV586" s="327"/>
      <c r="BW586" s="327"/>
      <c r="BX586" s="327"/>
      <c r="BY586" s="327"/>
      <c r="BZ586" s="327"/>
      <c r="CA586" s="327"/>
      <c r="CB586" s="327"/>
      <c r="CC586" s="327"/>
      <c r="CD586" s="327"/>
      <c r="CE586" s="327"/>
      <c r="CF586" s="327"/>
      <c r="CG586" s="327"/>
      <c r="CH586" s="327"/>
      <c r="CI586" s="327"/>
      <c r="CJ586" s="327"/>
      <c r="CK586" s="327"/>
      <c r="CL586" s="327"/>
      <c r="CM586" s="327"/>
      <c r="CN586" s="327"/>
      <c r="CO586" s="327"/>
      <c r="CP586" s="327"/>
      <c r="CQ586" s="327"/>
      <c r="CR586" s="327"/>
      <c r="CS586" s="327"/>
      <c r="CT586" s="327"/>
      <c r="CU586" s="327"/>
      <c r="CV586" s="327"/>
      <c r="CW586" s="327"/>
      <c r="CX586" s="327"/>
      <c r="CY586" s="327"/>
      <c r="CZ586" s="327"/>
      <c r="DA586" s="327"/>
      <c r="DB586" s="327"/>
      <c r="DC586" s="327"/>
      <c r="DD586" s="327"/>
      <c r="DE586" s="327"/>
      <c r="DF586" s="327"/>
      <c r="DG586" s="327"/>
      <c r="DH586" s="327"/>
      <c r="DI586" s="327"/>
      <c r="DJ586" s="327"/>
      <c r="DK586" s="327"/>
      <c r="DL586" s="327"/>
      <c r="DM586" s="327"/>
      <c r="DN586" s="327"/>
      <c r="DO586" s="327"/>
      <c r="DP586" s="327"/>
      <c r="DQ586" s="327"/>
      <c r="DR586" s="327"/>
      <c r="DS586" s="327"/>
      <c r="DT586" s="327"/>
      <c r="DU586" s="327"/>
      <c r="DV586" s="327"/>
      <c r="DW586" s="327"/>
      <c r="DX586" s="327"/>
      <c r="DY586" s="327"/>
      <c r="DZ586" s="327"/>
      <c r="EA586" s="327"/>
      <c r="EB586" s="327"/>
      <c r="EC586" s="327"/>
      <c r="ED586" s="327"/>
      <c r="EE586" s="327"/>
      <c r="EF586" s="327"/>
      <c r="EG586" s="327"/>
      <c r="EH586" s="327"/>
      <c r="EI586" s="327"/>
      <c r="EJ586" s="327"/>
      <c r="EK586" s="327"/>
      <c r="EL586" s="327"/>
      <c r="EM586" s="327"/>
      <c r="EN586" s="327"/>
      <c r="EO586" s="327"/>
      <c r="EP586" s="327"/>
      <c r="EQ586" s="327"/>
      <c r="ER586" s="327"/>
    </row>
    <row r="587" spans="1:148" s="328" customFormat="1" x14ac:dyDescent="0.3">
      <c r="A587" s="332"/>
      <c r="F587" s="367"/>
      <c r="H587" s="332"/>
      <c r="I587" s="490"/>
      <c r="J587" s="490"/>
      <c r="K587" s="368"/>
      <c r="M587" s="369"/>
      <c r="O587" s="512"/>
      <c r="P587" s="512"/>
      <c r="Q587" s="368"/>
      <c r="R587" s="332"/>
      <c r="S587" s="332"/>
      <c r="T587" s="327"/>
      <c r="U587" s="327"/>
      <c r="V587" s="327"/>
      <c r="W587" s="327"/>
      <c r="X587" s="327"/>
      <c r="Y587" s="327"/>
      <c r="Z587" s="327"/>
      <c r="AA587" s="327"/>
      <c r="AB587" s="327"/>
      <c r="AC587" s="327"/>
      <c r="AD587" s="327"/>
      <c r="AE587" s="327"/>
      <c r="AF587" s="327"/>
      <c r="AG587" s="327"/>
      <c r="AH587" s="327"/>
      <c r="AI587" s="327"/>
      <c r="AJ587" s="327"/>
      <c r="AK587" s="327"/>
      <c r="AL587" s="327"/>
      <c r="AM587" s="327"/>
      <c r="AN587" s="327"/>
      <c r="AO587" s="327"/>
      <c r="AP587" s="327"/>
      <c r="AQ587" s="327"/>
      <c r="AR587" s="327"/>
      <c r="AS587" s="327"/>
      <c r="AT587" s="327"/>
      <c r="AU587" s="327"/>
      <c r="AV587" s="327"/>
      <c r="AW587" s="327"/>
      <c r="AX587" s="327"/>
      <c r="AY587" s="327"/>
      <c r="AZ587" s="327"/>
      <c r="BA587" s="327"/>
      <c r="BB587" s="327"/>
      <c r="BC587" s="327"/>
      <c r="BD587" s="327"/>
      <c r="BE587" s="327"/>
      <c r="BF587" s="327"/>
      <c r="BG587" s="327"/>
      <c r="BH587" s="327"/>
      <c r="BI587" s="327"/>
      <c r="BJ587" s="327"/>
      <c r="BK587" s="327"/>
      <c r="BL587" s="327"/>
      <c r="BM587" s="327"/>
      <c r="BN587" s="327"/>
      <c r="BO587" s="327"/>
      <c r="BP587" s="327"/>
      <c r="BQ587" s="327"/>
      <c r="BR587" s="327"/>
      <c r="BS587" s="327"/>
      <c r="BT587" s="327"/>
      <c r="BU587" s="327"/>
      <c r="BV587" s="327"/>
      <c r="BW587" s="327"/>
      <c r="BX587" s="327"/>
      <c r="BY587" s="327"/>
      <c r="BZ587" s="327"/>
      <c r="CA587" s="327"/>
      <c r="CB587" s="327"/>
      <c r="CC587" s="327"/>
      <c r="CD587" s="327"/>
      <c r="CE587" s="327"/>
      <c r="CF587" s="327"/>
      <c r="CG587" s="327"/>
      <c r="CH587" s="327"/>
      <c r="CI587" s="327"/>
      <c r="CJ587" s="327"/>
      <c r="CK587" s="327"/>
      <c r="CL587" s="327"/>
      <c r="CM587" s="327"/>
      <c r="CN587" s="327"/>
      <c r="CO587" s="327"/>
      <c r="CP587" s="327"/>
      <c r="CQ587" s="327"/>
      <c r="CR587" s="327"/>
      <c r="CS587" s="327"/>
      <c r="CT587" s="327"/>
      <c r="CU587" s="327"/>
      <c r="CV587" s="327"/>
      <c r="CW587" s="327"/>
      <c r="CX587" s="327"/>
      <c r="CY587" s="327"/>
      <c r="CZ587" s="327"/>
      <c r="DA587" s="327"/>
      <c r="DB587" s="327"/>
      <c r="DC587" s="327"/>
      <c r="DD587" s="327"/>
      <c r="DE587" s="327"/>
      <c r="DF587" s="327"/>
      <c r="DG587" s="327"/>
      <c r="DH587" s="327"/>
      <c r="DI587" s="327"/>
      <c r="DJ587" s="327"/>
      <c r="DK587" s="327"/>
      <c r="DL587" s="327"/>
      <c r="DM587" s="327"/>
      <c r="DN587" s="327"/>
      <c r="DO587" s="327"/>
      <c r="DP587" s="327"/>
      <c r="DQ587" s="327"/>
      <c r="DR587" s="327"/>
      <c r="DS587" s="327"/>
      <c r="DT587" s="327"/>
      <c r="DU587" s="327"/>
      <c r="DV587" s="327"/>
      <c r="DW587" s="327"/>
      <c r="DX587" s="327"/>
      <c r="DY587" s="327"/>
      <c r="DZ587" s="327"/>
      <c r="EA587" s="327"/>
      <c r="EB587" s="327"/>
      <c r="EC587" s="327"/>
      <c r="ED587" s="327"/>
      <c r="EE587" s="327"/>
      <c r="EF587" s="327"/>
      <c r="EG587" s="327"/>
      <c r="EH587" s="327"/>
      <c r="EI587" s="327"/>
      <c r="EJ587" s="327"/>
      <c r="EK587" s="327"/>
      <c r="EL587" s="327"/>
      <c r="EM587" s="327"/>
      <c r="EN587" s="327"/>
      <c r="EO587" s="327"/>
      <c r="EP587" s="327"/>
      <c r="EQ587" s="327"/>
      <c r="ER587" s="327"/>
    </row>
    <row r="588" spans="1:148" s="328" customFormat="1" x14ac:dyDescent="0.3">
      <c r="A588" s="332"/>
      <c r="F588" s="367"/>
      <c r="H588" s="332"/>
      <c r="I588" s="490"/>
      <c r="J588" s="490"/>
      <c r="K588" s="368"/>
      <c r="M588" s="369"/>
      <c r="O588" s="512"/>
      <c r="P588" s="512"/>
      <c r="Q588" s="368"/>
      <c r="R588" s="332"/>
      <c r="S588" s="332"/>
      <c r="T588" s="327"/>
      <c r="U588" s="327"/>
      <c r="V588" s="327"/>
      <c r="W588" s="327"/>
      <c r="X588" s="327"/>
      <c r="Y588" s="327"/>
      <c r="Z588" s="327"/>
      <c r="AA588" s="327"/>
      <c r="AB588" s="327"/>
      <c r="AC588" s="327"/>
      <c r="AD588" s="327"/>
      <c r="AE588" s="327"/>
      <c r="AF588" s="327"/>
      <c r="AG588" s="327"/>
      <c r="AH588" s="327"/>
      <c r="AI588" s="327"/>
      <c r="AJ588" s="327"/>
      <c r="AK588" s="327"/>
      <c r="AL588" s="327"/>
      <c r="AM588" s="327"/>
      <c r="AN588" s="327"/>
      <c r="AO588" s="327"/>
      <c r="AP588" s="327"/>
      <c r="AQ588" s="327"/>
      <c r="AR588" s="327"/>
      <c r="AS588" s="327"/>
      <c r="AT588" s="327"/>
      <c r="AU588" s="327"/>
      <c r="AV588" s="327"/>
      <c r="AW588" s="327"/>
      <c r="AX588" s="327"/>
      <c r="AY588" s="327"/>
      <c r="AZ588" s="327"/>
      <c r="BA588" s="327"/>
      <c r="BB588" s="327"/>
      <c r="BC588" s="327"/>
      <c r="BD588" s="327"/>
      <c r="BE588" s="327"/>
      <c r="BF588" s="327"/>
      <c r="BG588" s="327"/>
      <c r="BH588" s="327"/>
      <c r="BI588" s="327"/>
      <c r="BJ588" s="327"/>
      <c r="BK588" s="327"/>
      <c r="BL588" s="327"/>
      <c r="BM588" s="327"/>
      <c r="BN588" s="327"/>
      <c r="BO588" s="327"/>
      <c r="BP588" s="327"/>
      <c r="BQ588" s="327"/>
      <c r="BR588" s="327"/>
      <c r="BS588" s="327"/>
      <c r="BT588" s="327"/>
      <c r="BU588" s="327"/>
      <c r="BV588" s="327"/>
      <c r="BW588" s="327"/>
      <c r="BX588" s="327"/>
      <c r="BY588" s="327"/>
      <c r="BZ588" s="327"/>
      <c r="CA588" s="327"/>
      <c r="CB588" s="327"/>
      <c r="CC588" s="327"/>
      <c r="CD588" s="327"/>
      <c r="CE588" s="327"/>
      <c r="CF588" s="327"/>
      <c r="CG588" s="327"/>
      <c r="CH588" s="327"/>
      <c r="CI588" s="327"/>
      <c r="CJ588" s="327"/>
      <c r="CK588" s="327"/>
      <c r="CL588" s="327"/>
      <c r="CM588" s="327"/>
      <c r="CN588" s="327"/>
      <c r="CO588" s="327"/>
      <c r="CP588" s="327"/>
      <c r="CQ588" s="327"/>
      <c r="CR588" s="327"/>
      <c r="CS588" s="327"/>
      <c r="CT588" s="327"/>
      <c r="CU588" s="327"/>
      <c r="CV588" s="327"/>
      <c r="CW588" s="327"/>
      <c r="CX588" s="327"/>
      <c r="CY588" s="327"/>
      <c r="CZ588" s="327"/>
      <c r="DA588" s="327"/>
      <c r="DB588" s="327"/>
      <c r="DC588" s="327"/>
      <c r="DD588" s="327"/>
      <c r="DE588" s="327"/>
      <c r="DF588" s="327"/>
      <c r="DG588" s="327"/>
      <c r="DH588" s="327"/>
      <c r="DI588" s="327"/>
      <c r="DJ588" s="327"/>
      <c r="DK588" s="327"/>
      <c r="DL588" s="327"/>
      <c r="DM588" s="327"/>
      <c r="DN588" s="327"/>
      <c r="DO588" s="327"/>
      <c r="DP588" s="327"/>
      <c r="DQ588" s="327"/>
      <c r="DR588" s="327"/>
      <c r="DS588" s="327"/>
      <c r="DT588" s="327"/>
      <c r="DU588" s="327"/>
      <c r="DV588" s="327"/>
      <c r="DW588" s="327"/>
      <c r="DX588" s="327"/>
      <c r="DY588" s="327"/>
      <c r="DZ588" s="327"/>
      <c r="EA588" s="327"/>
      <c r="EB588" s="327"/>
      <c r="EC588" s="327"/>
      <c r="ED588" s="327"/>
      <c r="EE588" s="327"/>
      <c r="EF588" s="327"/>
      <c r="EG588" s="327"/>
      <c r="EH588" s="327"/>
      <c r="EI588" s="327"/>
      <c r="EJ588" s="327"/>
      <c r="EK588" s="327"/>
      <c r="EL588" s="327"/>
      <c r="EM588" s="327"/>
      <c r="EN588" s="327"/>
      <c r="EO588" s="327"/>
      <c r="EP588" s="327"/>
      <c r="EQ588" s="327"/>
      <c r="ER588" s="327"/>
    </row>
    <row r="589" spans="1:148" s="328" customFormat="1" x14ac:dyDescent="0.3">
      <c r="A589" s="332"/>
      <c r="F589" s="367"/>
      <c r="H589" s="332"/>
      <c r="I589" s="490"/>
      <c r="J589" s="490"/>
      <c r="K589" s="368"/>
      <c r="M589" s="369"/>
      <c r="O589" s="512"/>
      <c r="P589" s="512"/>
      <c r="Q589" s="368"/>
      <c r="R589" s="332"/>
      <c r="S589" s="332"/>
      <c r="T589" s="327"/>
      <c r="U589" s="327"/>
      <c r="V589" s="327"/>
      <c r="W589" s="327"/>
      <c r="X589" s="327"/>
      <c r="Y589" s="327"/>
      <c r="Z589" s="327"/>
      <c r="AA589" s="327"/>
      <c r="AB589" s="327"/>
      <c r="AC589" s="327"/>
      <c r="AD589" s="327"/>
      <c r="AE589" s="327"/>
      <c r="AF589" s="327"/>
      <c r="AG589" s="327"/>
      <c r="AH589" s="327"/>
      <c r="AI589" s="327"/>
      <c r="AJ589" s="327"/>
      <c r="AK589" s="327"/>
      <c r="AL589" s="327"/>
      <c r="AM589" s="327"/>
      <c r="AN589" s="327"/>
      <c r="AO589" s="327"/>
      <c r="AP589" s="327"/>
      <c r="AQ589" s="327"/>
      <c r="AR589" s="327"/>
      <c r="AS589" s="327"/>
      <c r="AT589" s="327"/>
      <c r="AU589" s="327"/>
      <c r="AV589" s="327"/>
      <c r="AW589" s="327"/>
      <c r="AX589" s="327"/>
      <c r="AY589" s="327"/>
      <c r="AZ589" s="327"/>
      <c r="BA589" s="327"/>
      <c r="BB589" s="327"/>
      <c r="BC589" s="327"/>
      <c r="BD589" s="327"/>
      <c r="BE589" s="327"/>
      <c r="BF589" s="327"/>
      <c r="BG589" s="327"/>
      <c r="BH589" s="327"/>
      <c r="BI589" s="327"/>
      <c r="BJ589" s="327"/>
      <c r="BK589" s="327"/>
      <c r="BL589" s="327"/>
      <c r="BM589" s="327"/>
      <c r="BN589" s="327"/>
      <c r="BO589" s="327"/>
      <c r="BP589" s="327"/>
      <c r="BQ589" s="327"/>
      <c r="BR589" s="327"/>
      <c r="BS589" s="327"/>
      <c r="BT589" s="327"/>
      <c r="BU589" s="327"/>
      <c r="BV589" s="327"/>
      <c r="BW589" s="327"/>
      <c r="BX589" s="327"/>
      <c r="BY589" s="327"/>
      <c r="BZ589" s="327"/>
      <c r="CA589" s="327"/>
      <c r="CB589" s="327"/>
      <c r="CC589" s="327"/>
      <c r="CD589" s="327"/>
      <c r="CE589" s="327"/>
      <c r="CF589" s="327"/>
      <c r="CG589" s="327"/>
      <c r="CH589" s="327"/>
      <c r="CI589" s="327"/>
      <c r="CJ589" s="327"/>
      <c r="CK589" s="327"/>
      <c r="CL589" s="327"/>
      <c r="CM589" s="327"/>
      <c r="CN589" s="327"/>
      <c r="CO589" s="327"/>
      <c r="CP589" s="327"/>
      <c r="CQ589" s="327"/>
      <c r="CR589" s="327"/>
      <c r="CS589" s="327"/>
      <c r="CT589" s="327"/>
      <c r="CU589" s="327"/>
      <c r="CV589" s="327"/>
      <c r="CW589" s="327"/>
      <c r="CX589" s="327"/>
      <c r="CY589" s="327"/>
      <c r="CZ589" s="327"/>
      <c r="DA589" s="327"/>
      <c r="DB589" s="327"/>
      <c r="DC589" s="327"/>
      <c r="DD589" s="327"/>
      <c r="DE589" s="327"/>
      <c r="DF589" s="327"/>
      <c r="DG589" s="327"/>
      <c r="DH589" s="327"/>
      <c r="DI589" s="327"/>
      <c r="DJ589" s="327"/>
      <c r="DK589" s="327"/>
      <c r="DL589" s="327"/>
      <c r="DM589" s="327"/>
      <c r="DN589" s="327"/>
      <c r="DO589" s="327"/>
      <c r="DP589" s="327"/>
      <c r="DQ589" s="327"/>
      <c r="DR589" s="327"/>
      <c r="DS589" s="327"/>
      <c r="DT589" s="327"/>
      <c r="DU589" s="327"/>
      <c r="DV589" s="327"/>
      <c r="DW589" s="327"/>
      <c r="DX589" s="327"/>
      <c r="DY589" s="327"/>
      <c r="DZ589" s="327"/>
      <c r="EA589" s="327"/>
      <c r="EB589" s="327"/>
      <c r="EC589" s="327"/>
      <c r="ED589" s="327"/>
      <c r="EE589" s="327"/>
      <c r="EF589" s="327"/>
      <c r="EG589" s="327"/>
      <c r="EH589" s="327"/>
      <c r="EI589" s="327"/>
      <c r="EJ589" s="327"/>
      <c r="EK589" s="327"/>
      <c r="EL589" s="327"/>
      <c r="EM589" s="327"/>
      <c r="EN589" s="327"/>
      <c r="EO589" s="327"/>
      <c r="EP589" s="327"/>
      <c r="EQ589" s="327"/>
      <c r="ER589" s="327"/>
    </row>
    <row r="590" spans="1:148" s="328" customFormat="1" x14ac:dyDescent="0.3">
      <c r="A590" s="332"/>
      <c r="F590" s="367"/>
      <c r="H590" s="332"/>
      <c r="I590" s="490"/>
      <c r="J590" s="490"/>
      <c r="K590" s="368"/>
      <c r="M590" s="369"/>
      <c r="O590" s="512"/>
      <c r="P590" s="512"/>
      <c r="Q590" s="368"/>
      <c r="R590" s="332"/>
      <c r="S590" s="332"/>
      <c r="T590" s="327"/>
      <c r="U590" s="327"/>
      <c r="V590" s="327"/>
      <c r="W590" s="327"/>
      <c r="X590" s="327"/>
      <c r="Y590" s="327"/>
      <c r="Z590" s="327"/>
      <c r="AA590" s="327"/>
      <c r="AB590" s="327"/>
      <c r="AC590" s="327"/>
      <c r="AD590" s="327"/>
      <c r="AE590" s="327"/>
      <c r="AF590" s="327"/>
      <c r="AG590" s="327"/>
      <c r="AH590" s="327"/>
      <c r="AI590" s="327"/>
      <c r="AJ590" s="327"/>
      <c r="AK590" s="327"/>
      <c r="AL590" s="327"/>
      <c r="AM590" s="327"/>
      <c r="AN590" s="327"/>
      <c r="AO590" s="327"/>
      <c r="AP590" s="327"/>
      <c r="AQ590" s="327"/>
      <c r="AR590" s="327"/>
      <c r="AS590" s="327"/>
      <c r="AT590" s="327"/>
      <c r="AU590" s="327"/>
      <c r="AV590" s="327"/>
      <c r="AW590" s="327"/>
      <c r="AX590" s="327"/>
      <c r="AY590" s="327"/>
      <c r="AZ590" s="327"/>
      <c r="BA590" s="327"/>
      <c r="BB590" s="327"/>
      <c r="BC590" s="327"/>
      <c r="BD590" s="327"/>
      <c r="BE590" s="327"/>
      <c r="BF590" s="327"/>
      <c r="BG590" s="327"/>
      <c r="BH590" s="327"/>
      <c r="BI590" s="327"/>
      <c r="BJ590" s="327"/>
      <c r="BK590" s="327"/>
      <c r="BL590" s="327"/>
      <c r="BM590" s="327"/>
      <c r="BN590" s="327"/>
      <c r="BO590" s="327"/>
      <c r="BP590" s="327"/>
      <c r="BQ590" s="327"/>
      <c r="BR590" s="327"/>
      <c r="BS590" s="327"/>
      <c r="BT590" s="327"/>
      <c r="BU590" s="327"/>
      <c r="BV590" s="327"/>
      <c r="BW590" s="327"/>
      <c r="BX590" s="327"/>
      <c r="BY590" s="327"/>
      <c r="BZ590" s="327"/>
      <c r="CA590" s="327"/>
      <c r="CB590" s="327"/>
      <c r="CC590" s="327"/>
      <c r="CD590" s="327"/>
      <c r="CE590" s="327"/>
      <c r="CF590" s="327"/>
      <c r="CG590" s="327"/>
      <c r="CH590" s="327"/>
      <c r="CI590" s="327"/>
      <c r="CJ590" s="327"/>
      <c r="CK590" s="327"/>
      <c r="CL590" s="327"/>
      <c r="CM590" s="327"/>
      <c r="CN590" s="327"/>
      <c r="CO590" s="327"/>
      <c r="CP590" s="327"/>
      <c r="CQ590" s="327"/>
      <c r="CR590" s="327"/>
      <c r="CS590" s="327"/>
      <c r="CT590" s="327"/>
      <c r="CU590" s="327"/>
      <c r="CV590" s="327"/>
      <c r="CW590" s="327"/>
      <c r="CX590" s="327"/>
      <c r="CY590" s="327"/>
      <c r="CZ590" s="327"/>
      <c r="DA590" s="327"/>
      <c r="DB590" s="327"/>
      <c r="DC590" s="327"/>
      <c r="DD590" s="327"/>
      <c r="DE590" s="327"/>
      <c r="DF590" s="327"/>
      <c r="DG590" s="327"/>
      <c r="DH590" s="327"/>
      <c r="DI590" s="327"/>
      <c r="DJ590" s="327"/>
      <c r="DK590" s="327"/>
      <c r="DL590" s="327"/>
      <c r="DM590" s="327"/>
      <c r="DN590" s="327"/>
      <c r="DO590" s="327"/>
      <c r="DP590" s="327"/>
      <c r="DQ590" s="327"/>
      <c r="DR590" s="327"/>
      <c r="DS590" s="327"/>
      <c r="DT590" s="327"/>
      <c r="DU590" s="327"/>
      <c r="DV590" s="327"/>
      <c r="DW590" s="327"/>
      <c r="DX590" s="327"/>
      <c r="DY590" s="327"/>
      <c r="DZ590" s="327"/>
      <c r="EA590" s="327"/>
      <c r="EB590" s="327"/>
      <c r="EC590" s="327"/>
      <c r="ED590" s="327"/>
      <c r="EE590" s="327"/>
      <c r="EF590" s="327"/>
      <c r="EG590" s="327"/>
      <c r="EH590" s="327"/>
      <c r="EI590" s="327"/>
      <c r="EJ590" s="327"/>
      <c r="EK590" s="327"/>
      <c r="EL590" s="327"/>
      <c r="EM590" s="327"/>
      <c r="EN590" s="327"/>
      <c r="EO590" s="327"/>
      <c r="EP590" s="327"/>
      <c r="EQ590" s="327"/>
      <c r="ER590" s="327"/>
    </row>
    <row r="591" spans="1:148" s="328" customFormat="1" x14ac:dyDescent="0.3">
      <c r="A591" s="332"/>
      <c r="F591" s="367"/>
      <c r="H591" s="332"/>
      <c r="I591" s="490"/>
      <c r="J591" s="490"/>
      <c r="K591" s="368"/>
      <c r="M591" s="369"/>
      <c r="O591" s="512"/>
      <c r="P591" s="512"/>
      <c r="Q591" s="368"/>
      <c r="R591" s="332"/>
      <c r="S591" s="332"/>
      <c r="T591" s="327"/>
      <c r="U591" s="327"/>
      <c r="V591" s="327"/>
      <c r="W591" s="327"/>
      <c r="X591" s="327"/>
      <c r="Y591" s="327"/>
      <c r="Z591" s="327"/>
      <c r="AA591" s="327"/>
      <c r="AB591" s="327"/>
      <c r="AC591" s="327"/>
      <c r="AD591" s="327"/>
      <c r="AE591" s="327"/>
      <c r="AF591" s="327"/>
      <c r="AG591" s="327"/>
      <c r="AH591" s="327"/>
      <c r="AI591" s="327"/>
      <c r="AJ591" s="327"/>
      <c r="AK591" s="327"/>
      <c r="AL591" s="327"/>
      <c r="AM591" s="327"/>
      <c r="AN591" s="327"/>
      <c r="AO591" s="327"/>
      <c r="AP591" s="327"/>
      <c r="AQ591" s="327"/>
      <c r="AR591" s="327"/>
      <c r="AS591" s="327"/>
      <c r="AT591" s="327"/>
      <c r="AU591" s="327"/>
      <c r="AV591" s="327"/>
      <c r="AW591" s="327"/>
      <c r="AX591" s="327"/>
      <c r="AY591" s="327"/>
      <c r="AZ591" s="327"/>
      <c r="BA591" s="327"/>
      <c r="BB591" s="327"/>
      <c r="BC591" s="327"/>
      <c r="BD591" s="327"/>
      <c r="BE591" s="327"/>
      <c r="BF591" s="327"/>
      <c r="BG591" s="327"/>
      <c r="BH591" s="327"/>
      <c r="BI591" s="327"/>
      <c r="BJ591" s="327"/>
      <c r="BK591" s="327"/>
      <c r="BL591" s="327"/>
      <c r="BM591" s="327"/>
      <c r="BN591" s="327"/>
      <c r="BO591" s="327"/>
      <c r="BP591" s="327"/>
      <c r="BQ591" s="327"/>
      <c r="BR591" s="327"/>
      <c r="BS591" s="327"/>
      <c r="BT591" s="327"/>
      <c r="BU591" s="327"/>
      <c r="BV591" s="327"/>
      <c r="BW591" s="327"/>
      <c r="BX591" s="327"/>
      <c r="BY591" s="327"/>
      <c r="BZ591" s="327"/>
      <c r="CA591" s="327"/>
      <c r="CB591" s="327"/>
      <c r="CC591" s="327"/>
      <c r="CD591" s="327"/>
      <c r="CE591" s="327"/>
      <c r="CF591" s="327"/>
      <c r="CG591" s="327"/>
      <c r="CH591" s="327"/>
      <c r="CI591" s="327"/>
      <c r="CJ591" s="327"/>
      <c r="CK591" s="327"/>
      <c r="CL591" s="327"/>
      <c r="CM591" s="327"/>
      <c r="CN591" s="327"/>
      <c r="CO591" s="327"/>
      <c r="CP591" s="327"/>
      <c r="CQ591" s="327"/>
      <c r="CR591" s="327"/>
      <c r="CS591" s="327"/>
      <c r="CT591" s="327"/>
      <c r="CU591" s="327"/>
      <c r="CV591" s="327"/>
      <c r="CW591" s="327"/>
      <c r="CX591" s="327"/>
      <c r="CY591" s="327"/>
      <c r="CZ591" s="327"/>
      <c r="DA591" s="327"/>
      <c r="DB591" s="327"/>
      <c r="DC591" s="327"/>
      <c r="DD591" s="327"/>
      <c r="DE591" s="327"/>
      <c r="DF591" s="327"/>
      <c r="DG591" s="327"/>
      <c r="DH591" s="327"/>
      <c r="DI591" s="327"/>
      <c r="DJ591" s="327"/>
      <c r="DK591" s="327"/>
      <c r="DL591" s="327"/>
      <c r="DM591" s="327"/>
      <c r="DN591" s="327"/>
      <c r="DO591" s="327"/>
      <c r="DP591" s="327"/>
      <c r="DQ591" s="327"/>
      <c r="DR591" s="327"/>
      <c r="DS591" s="327"/>
      <c r="DT591" s="327"/>
      <c r="DU591" s="327"/>
      <c r="DV591" s="327"/>
      <c r="DW591" s="327"/>
      <c r="DX591" s="327"/>
      <c r="DY591" s="327"/>
      <c r="DZ591" s="327"/>
      <c r="EA591" s="327"/>
      <c r="EB591" s="327"/>
      <c r="EC591" s="327"/>
      <c r="ED591" s="327"/>
      <c r="EE591" s="327"/>
      <c r="EF591" s="327"/>
      <c r="EG591" s="327"/>
      <c r="EH591" s="327"/>
      <c r="EI591" s="327"/>
      <c r="EJ591" s="327"/>
      <c r="EK591" s="327"/>
      <c r="EL591" s="327"/>
      <c r="EM591" s="327"/>
      <c r="EN591" s="327"/>
      <c r="EO591" s="327"/>
      <c r="EP591" s="327"/>
      <c r="EQ591" s="327"/>
      <c r="ER591" s="327"/>
    </row>
    <row r="592" spans="1:148" s="328" customFormat="1" x14ac:dyDescent="0.3">
      <c r="A592" s="332"/>
      <c r="F592" s="367"/>
      <c r="H592" s="332"/>
      <c r="I592" s="490"/>
      <c r="J592" s="490"/>
      <c r="K592" s="368"/>
      <c r="M592" s="369"/>
      <c r="O592" s="512"/>
      <c r="P592" s="512"/>
      <c r="Q592" s="368"/>
      <c r="R592" s="332"/>
      <c r="S592" s="332"/>
      <c r="T592" s="327"/>
      <c r="U592" s="327"/>
      <c r="V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327"/>
      <c r="AY592" s="327"/>
      <c r="AZ592" s="327"/>
      <c r="BA592" s="327"/>
      <c r="BB592" s="327"/>
      <c r="BC592" s="327"/>
      <c r="BD592" s="327"/>
      <c r="BE592" s="327"/>
      <c r="BF592" s="327"/>
      <c r="BG592" s="327"/>
      <c r="BH592" s="327"/>
      <c r="BI592" s="327"/>
      <c r="BJ592" s="327"/>
      <c r="BK592" s="327"/>
      <c r="BL592" s="327"/>
      <c r="BM592" s="327"/>
      <c r="BN592" s="327"/>
      <c r="BO592" s="327"/>
      <c r="BP592" s="327"/>
      <c r="BQ592" s="327"/>
      <c r="BR592" s="327"/>
      <c r="BS592" s="327"/>
      <c r="BT592" s="327"/>
      <c r="BU592" s="327"/>
      <c r="BV592" s="327"/>
      <c r="BW592" s="327"/>
      <c r="BX592" s="327"/>
      <c r="BY592" s="327"/>
      <c r="BZ592" s="327"/>
      <c r="CA592" s="327"/>
      <c r="CB592" s="327"/>
      <c r="CC592" s="327"/>
      <c r="CD592" s="327"/>
      <c r="CE592" s="327"/>
      <c r="CF592" s="327"/>
      <c r="CG592" s="327"/>
      <c r="CH592" s="327"/>
      <c r="CI592" s="327"/>
      <c r="CJ592" s="327"/>
      <c r="CK592" s="327"/>
      <c r="CL592" s="327"/>
      <c r="CM592" s="327"/>
      <c r="CN592" s="327"/>
      <c r="CO592" s="327"/>
      <c r="CP592" s="327"/>
      <c r="CQ592" s="327"/>
      <c r="CR592" s="327"/>
      <c r="CS592" s="327"/>
      <c r="CT592" s="327"/>
      <c r="CU592" s="327"/>
      <c r="CV592" s="327"/>
      <c r="CW592" s="327"/>
      <c r="CX592" s="327"/>
      <c r="CY592" s="327"/>
      <c r="CZ592" s="327"/>
      <c r="DA592" s="327"/>
      <c r="DB592" s="327"/>
      <c r="DC592" s="327"/>
      <c r="DD592" s="327"/>
      <c r="DE592" s="327"/>
      <c r="DF592" s="327"/>
      <c r="DG592" s="327"/>
      <c r="DH592" s="327"/>
      <c r="DI592" s="327"/>
      <c r="DJ592" s="327"/>
      <c r="DK592" s="327"/>
      <c r="DL592" s="327"/>
      <c r="DM592" s="327"/>
      <c r="DN592" s="327"/>
      <c r="DO592" s="327"/>
      <c r="DP592" s="327"/>
      <c r="DQ592" s="327"/>
      <c r="DR592" s="327"/>
      <c r="DS592" s="327"/>
      <c r="DT592" s="327"/>
      <c r="DU592" s="327"/>
      <c r="DV592" s="327"/>
      <c r="DW592" s="327"/>
      <c r="DX592" s="327"/>
      <c r="DY592" s="327"/>
      <c r="DZ592" s="327"/>
      <c r="EA592" s="327"/>
      <c r="EB592" s="327"/>
      <c r="EC592" s="327"/>
      <c r="ED592" s="327"/>
      <c r="EE592" s="327"/>
      <c r="EF592" s="327"/>
      <c r="EG592" s="327"/>
      <c r="EH592" s="327"/>
      <c r="EI592" s="327"/>
      <c r="EJ592" s="327"/>
      <c r="EK592" s="327"/>
      <c r="EL592" s="327"/>
      <c r="EM592" s="327"/>
      <c r="EN592" s="327"/>
      <c r="EO592" s="327"/>
      <c r="EP592" s="327"/>
      <c r="EQ592" s="327"/>
      <c r="ER592" s="327"/>
    </row>
    <row r="593" spans="1:148" s="328" customFormat="1" x14ac:dyDescent="0.3">
      <c r="A593" s="332"/>
      <c r="F593" s="367"/>
      <c r="H593" s="332"/>
      <c r="I593" s="490"/>
      <c r="J593" s="490"/>
      <c r="K593" s="368"/>
      <c r="M593" s="369"/>
      <c r="O593" s="512"/>
      <c r="P593" s="512"/>
      <c r="Q593" s="368"/>
      <c r="R593" s="332"/>
      <c r="S593" s="332"/>
      <c r="T593" s="327"/>
      <c r="U593" s="327"/>
      <c r="V593" s="327"/>
      <c r="W593" s="327"/>
      <c r="X593" s="327"/>
      <c r="Y593" s="327"/>
      <c r="Z593" s="327"/>
      <c r="AA593" s="327"/>
      <c r="AB593" s="327"/>
      <c r="AC593" s="327"/>
      <c r="AD593" s="327"/>
      <c r="AE593" s="327"/>
      <c r="AF593" s="327"/>
      <c r="AG593" s="327"/>
      <c r="AH593" s="327"/>
      <c r="AI593" s="327"/>
      <c r="AJ593" s="327"/>
      <c r="AK593" s="327"/>
      <c r="AL593" s="327"/>
      <c r="AM593" s="327"/>
      <c r="AN593" s="327"/>
      <c r="AO593" s="327"/>
      <c r="AP593" s="327"/>
      <c r="AQ593" s="327"/>
      <c r="AR593" s="327"/>
      <c r="AS593" s="327"/>
      <c r="AT593" s="327"/>
      <c r="AU593" s="327"/>
      <c r="AV593" s="327"/>
      <c r="AW593" s="327"/>
      <c r="AX593" s="327"/>
      <c r="AY593" s="327"/>
      <c r="AZ593" s="327"/>
      <c r="BA593" s="327"/>
      <c r="BB593" s="327"/>
      <c r="BC593" s="327"/>
      <c r="BD593" s="327"/>
      <c r="BE593" s="327"/>
      <c r="BF593" s="327"/>
      <c r="BG593" s="327"/>
      <c r="BH593" s="327"/>
      <c r="BI593" s="327"/>
      <c r="BJ593" s="327"/>
      <c r="BK593" s="327"/>
      <c r="BL593" s="327"/>
      <c r="BM593" s="327"/>
      <c r="BN593" s="327"/>
      <c r="BO593" s="327"/>
      <c r="BP593" s="327"/>
      <c r="BQ593" s="327"/>
      <c r="BR593" s="327"/>
      <c r="BS593" s="327"/>
      <c r="BT593" s="327"/>
      <c r="BU593" s="327"/>
      <c r="BV593" s="327"/>
      <c r="BW593" s="327"/>
      <c r="BX593" s="327"/>
      <c r="BY593" s="327"/>
      <c r="BZ593" s="327"/>
      <c r="CA593" s="327"/>
      <c r="CB593" s="327"/>
      <c r="CC593" s="327"/>
      <c r="CD593" s="327"/>
      <c r="CE593" s="327"/>
      <c r="CF593" s="327"/>
      <c r="CG593" s="327"/>
      <c r="CH593" s="327"/>
      <c r="CI593" s="327"/>
      <c r="CJ593" s="327"/>
      <c r="CK593" s="327"/>
      <c r="CL593" s="327"/>
      <c r="CM593" s="327"/>
      <c r="CN593" s="327"/>
      <c r="CO593" s="327"/>
      <c r="CP593" s="327"/>
      <c r="CQ593" s="327"/>
      <c r="CR593" s="327"/>
      <c r="CS593" s="327"/>
      <c r="CT593" s="327"/>
      <c r="CU593" s="327"/>
      <c r="CV593" s="327"/>
      <c r="CW593" s="327"/>
      <c r="CX593" s="327"/>
      <c r="CY593" s="327"/>
      <c r="CZ593" s="327"/>
      <c r="DA593" s="327"/>
      <c r="DB593" s="327"/>
      <c r="DC593" s="327"/>
      <c r="DD593" s="327"/>
      <c r="DE593" s="327"/>
      <c r="DF593" s="327"/>
      <c r="DG593" s="327"/>
      <c r="DH593" s="327"/>
      <c r="DI593" s="327"/>
      <c r="DJ593" s="327"/>
      <c r="DK593" s="327"/>
      <c r="DL593" s="327"/>
      <c r="DM593" s="327"/>
      <c r="DN593" s="327"/>
      <c r="DO593" s="327"/>
      <c r="DP593" s="327"/>
      <c r="DQ593" s="327"/>
      <c r="DR593" s="327"/>
      <c r="DS593" s="327"/>
      <c r="DT593" s="327"/>
      <c r="DU593" s="327"/>
      <c r="DV593" s="327"/>
      <c r="DW593" s="327"/>
      <c r="DX593" s="327"/>
      <c r="DY593" s="327"/>
      <c r="DZ593" s="327"/>
      <c r="EA593" s="327"/>
      <c r="EB593" s="327"/>
      <c r="EC593" s="327"/>
      <c r="ED593" s="327"/>
      <c r="EE593" s="327"/>
      <c r="EF593" s="327"/>
      <c r="EG593" s="327"/>
      <c r="EH593" s="327"/>
      <c r="EI593" s="327"/>
      <c r="EJ593" s="327"/>
      <c r="EK593" s="327"/>
      <c r="EL593" s="327"/>
      <c r="EM593" s="327"/>
      <c r="EN593" s="327"/>
      <c r="EO593" s="327"/>
      <c r="EP593" s="327"/>
      <c r="EQ593" s="327"/>
      <c r="ER593" s="327"/>
    </row>
    <row r="594" spans="1:148" s="328" customFormat="1" x14ac:dyDescent="0.3">
      <c r="A594" s="332"/>
      <c r="F594" s="367"/>
      <c r="H594" s="332"/>
      <c r="I594" s="490"/>
      <c r="J594" s="490"/>
      <c r="K594" s="368"/>
      <c r="M594" s="369"/>
      <c r="O594" s="512"/>
      <c r="P594" s="512"/>
      <c r="Q594" s="368"/>
      <c r="R594" s="332"/>
      <c r="S594" s="332"/>
      <c r="T594" s="327"/>
      <c r="U594" s="327"/>
      <c r="V594" s="327"/>
      <c r="W594" s="327"/>
      <c r="X594" s="327"/>
      <c r="Y594" s="327"/>
      <c r="Z594" s="327"/>
      <c r="AA594" s="327"/>
      <c r="AB594" s="327"/>
      <c r="AC594" s="327"/>
      <c r="AD594" s="327"/>
      <c r="AE594" s="327"/>
      <c r="AF594" s="327"/>
      <c r="AG594" s="327"/>
      <c r="AH594" s="327"/>
      <c r="AI594" s="327"/>
      <c r="AJ594" s="327"/>
      <c r="AK594" s="327"/>
      <c r="AL594" s="327"/>
      <c r="AM594" s="327"/>
      <c r="AN594" s="327"/>
      <c r="AO594" s="327"/>
      <c r="AP594" s="327"/>
      <c r="AQ594" s="327"/>
      <c r="AR594" s="327"/>
      <c r="AS594" s="327"/>
      <c r="AT594" s="327"/>
      <c r="AU594" s="327"/>
      <c r="AV594" s="327"/>
      <c r="AW594" s="327"/>
      <c r="AX594" s="327"/>
      <c r="AY594" s="327"/>
      <c r="AZ594" s="327"/>
      <c r="BA594" s="327"/>
      <c r="BB594" s="327"/>
      <c r="BC594" s="327"/>
      <c r="BD594" s="327"/>
      <c r="BE594" s="327"/>
      <c r="BF594" s="327"/>
      <c r="BG594" s="327"/>
      <c r="BH594" s="327"/>
      <c r="BI594" s="327"/>
      <c r="BJ594" s="327"/>
      <c r="BK594" s="327"/>
      <c r="BL594" s="327"/>
      <c r="BM594" s="327"/>
      <c r="BN594" s="327"/>
      <c r="BO594" s="327"/>
      <c r="BP594" s="327"/>
      <c r="BQ594" s="327"/>
      <c r="BR594" s="327"/>
      <c r="BS594" s="327"/>
      <c r="BT594" s="327"/>
      <c r="BU594" s="327"/>
      <c r="BV594" s="327"/>
      <c r="BW594" s="327"/>
      <c r="BX594" s="327"/>
      <c r="BY594" s="327"/>
      <c r="BZ594" s="327"/>
      <c r="CA594" s="327"/>
      <c r="CB594" s="327"/>
      <c r="CC594" s="327"/>
      <c r="CD594" s="327"/>
      <c r="CE594" s="327"/>
      <c r="CF594" s="327"/>
      <c r="CG594" s="327"/>
      <c r="CH594" s="327"/>
      <c r="CI594" s="327"/>
      <c r="CJ594" s="327"/>
      <c r="CK594" s="327"/>
      <c r="CL594" s="327"/>
      <c r="CM594" s="327"/>
      <c r="CN594" s="327"/>
      <c r="CO594" s="327"/>
      <c r="CP594" s="327"/>
      <c r="CQ594" s="327"/>
      <c r="CR594" s="327"/>
      <c r="CS594" s="327"/>
      <c r="CT594" s="327"/>
      <c r="CU594" s="327"/>
      <c r="CV594" s="327"/>
      <c r="CW594" s="327"/>
      <c r="CX594" s="327"/>
      <c r="CY594" s="327"/>
      <c r="CZ594" s="327"/>
      <c r="DA594" s="327"/>
      <c r="DB594" s="327"/>
      <c r="DC594" s="327"/>
      <c r="DD594" s="327"/>
      <c r="DE594" s="327"/>
      <c r="DF594" s="327"/>
      <c r="DG594" s="327"/>
      <c r="DH594" s="327"/>
      <c r="DI594" s="327"/>
      <c r="DJ594" s="327"/>
      <c r="DK594" s="327"/>
      <c r="DL594" s="327"/>
      <c r="DM594" s="327"/>
      <c r="DN594" s="327"/>
      <c r="DO594" s="327"/>
      <c r="DP594" s="327"/>
      <c r="DQ594" s="327"/>
      <c r="DR594" s="327"/>
      <c r="DS594" s="327"/>
      <c r="DT594" s="327"/>
      <c r="DU594" s="327"/>
      <c r="DV594" s="327"/>
      <c r="DW594" s="327"/>
      <c r="DX594" s="327"/>
      <c r="DY594" s="327"/>
      <c r="DZ594" s="327"/>
      <c r="EA594" s="327"/>
      <c r="EB594" s="327"/>
      <c r="EC594" s="327"/>
      <c r="ED594" s="327"/>
      <c r="EE594" s="327"/>
      <c r="EF594" s="327"/>
      <c r="EG594" s="327"/>
      <c r="EH594" s="327"/>
      <c r="EI594" s="327"/>
      <c r="EJ594" s="327"/>
      <c r="EK594" s="327"/>
      <c r="EL594" s="327"/>
      <c r="EM594" s="327"/>
      <c r="EN594" s="327"/>
      <c r="EO594" s="327"/>
      <c r="EP594" s="327"/>
      <c r="EQ594" s="327"/>
      <c r="ER594" s="327"/>
    </row>
    <row r="595" spans="1:148" s="328" customFormat="1" x14ac:dyDescent="0.3">
      <c r="A595" s="332"/>
      <c r="F595" s="367"/>
      <c r="H595" s="332"/>
      <c r="I595" s="490"/>
      <c r="J595" s="490"/>
      <c r="K595" s="368"/>
      <c r="M595" s="369"/>
      <c r="O595" s="512"/>
      <c r="P595" s="512"/>
      <c r="Q595" s="368"/>
      <c r="R595" s="332"/>
      <c r="S595" s="332"/>
      <c r="T595" s="327"/>
      <c r="U595" s="327"/>
      <c r="V595" s="327"/>
      <c r="W595" s="327"/>
      <c r="X595" s="327"/>
      <c r="Y595" s="327"/>
      <c r="Z595" s="327"/>
      <c r="AA595" s="327"/>
      <c r="AB595" s="327"/>
      <c r="AC595" s="327"/>
      <c r="AD595" s="327"/>
      <c r="AE595" s="327"/>
      <c r="AF595" s="327"/>
      <c r="AG595" s="327"/>
      <c r="AH595" s="327"/>
      <c r="AI595" s="327"/>
      <c r="AJ595" s="327"/>
      <c r="AK595" s="327"/>
      <c r="AL595" s="327"/>
      <c r="AM595" s="327"/>
      <c r="AN595" s="327"/>
      <c r="AO595" s="327"/>
      <c r="AP595" s="327"/>
      <c r="AQ595" s="327"/>
      <c r="AR595" s="327"/>
      <c r="AS595" s="327"/>
      <c r="AT595" s="327"/>
      <c r="AU595" s="327"/>
      <c r="AV595" s="327"/>
      <c r="AW595" s="327"/>
      <c r="AX595" s="327"/>
      <c r="AY595" s="327"/>
      <c r="AZ595" s="327"/>
      <c r="BA595" s="327"/>
      <c r="BB595" s="327"/>
      <c r="BC595" s="327"/>
      <c r="BD595" s="327"/>
      <c r="BE595" s="327"/>
      <c r="BF595" s="327"/>
      <c r="BG595" s="327"/>
      <c r="BH595" s="327"/>
      <c r="BI595" s="327"/>
      <c r="BJ595" s="327"/>
      <c r="BK595" s="327"/>
      <c r="BL595" s="327"/>
      <c r="BM595" s="327"/>
      <c r="BN595" s="327"/>
      <c r="BO595" s="327"/>
      <c r="BP595" s="327"/>
      <c r="BQ595" s="327"/>
      <c r="BR595" s="327"/>
      <c r="BS595" s="327"/>
      <c r="BT595" s="327"/>
      <c r="BU595" s="327"/>
      <c r="BV595" s="327"/>
      <c r="BW595" s="327"/>
      <c r="BX595" s="327"/>
      <c r="BY595" s="327"/>
      <c r="BZ595" s="327"/>
      <c r="CA595" s="327"/>
      <c r="CB595" s="327"/>
      <c r="CC595" s="327"/>
      <c r="CD595" s="327"/>
      <c r="CE595" s="327"/>
      <c r="CF595" s="327"/>
      <c r="CG595" s="327"/>
      <c r="CH595" s="327"/>
      <c r="CI595" s="327"/>
      <c r="CJ595" s="327"/>
      <c r="CK595" s="327"/>
      <c r="CL595" s="327"/>
      <c r="CM595" s="327"/>
      <c r="CN595" s="327"/>
      <c r="CO595" s="327"/>
      <c r="CP595" s="327"/>
      <c r="CQ595" s="327"/>
      <c r="CR595" s="327"/>
      <c r="CS595" s="327"/>
      <c r="CT595" s="327"/>
      <c r="CU595" s="327"/>
      <c r="CV595" s="327"/>
      <c r="CW595" s="327"/>
      <c r="CX595" s="327"/>
      <c r="CY595" s="327"/>
      <c r="CZ595" s="327"/>
      <c r="DA595" s="327"/>
      <c r="DB595" s="327"/>
      <c r="DC595" s="327"/>
      <c r="DD595" s="327"/>
      <c r="DE595" s="327"/>
      <c r="DF595" s="327"/>
      <c r="DG595" s="327"/>
      <c r="DH595" s="327"/>
      <c r="DI595" s="327"/>
      <c r="DJ595" s="327"/>
      <c r="DK595" s="327"/>
      <c r="DL595" s="327"/>
      <c r="DM595" s="327"/>
      <c r="DN595" s="327"/>
      <c r="DO595" s="327"/>
      <c r="DP595" s="327"/>
      <c r="DQ595" s="327"/>
      <c r="DR595" s="327"/>
      <c r="DS595" s="327"/>
      <c r="DT595" s="327"/>
      <c r="DU595" s="327"/>
      <c r="DV595" s="327"/>
      <c r="DW595" s="327"/>
      <c r="DX595" s="327"/>
      <c r="DY595" s="327"/>
      <c r="DZ595" s="327"/>
      <c r="EA595" s="327"/>
      <c r="EB595" s="327"/>
      <c r="EC595" s="327"/>
      <c r="ED595" s="327"/>
      <c r="EE595" s="327"/>
      <c r="EF595" s="327"/>
      <c r="EG595" s="327"/>
      <c r="EH595" s="327"/>
      <c r="EI595" s="327"/>
      <c r="EJ595" s="327"/>
      <c r="EK595" s="327"/>
      <c r="EL595" s="327"/>
      <c r="EM595" s="327"/>
      <c r="EN595" s="327"/>
      <c r="EO595" s="327"/>
      <c r="EP595" s="327"/>
      <c r="EQ595" s="327"/>
      <c r="ER595" s="327"/>
    </row>
    <row r="596" spans="1:148" s="328" customFormat="1" x14ac:dyDescent="0.3">
      <c r="A596" s="332"/>
      <c r="F596" s="367"/>
      <c r="H596" s="332"/>
      <c r="I596" s="490"/>
      <c r="J596" s="490"/>
      <c r="K596" s="368"/>
      <c r="M596" s="369"/>
      <c r="O596" s="512"/>
      <c r="P596" s="512"/>
      <c r="Q596" s="368"/>
      <c r="R596" s="332"/>
      <c r="S596" s="332"/>
      <c r="T596" s="327"/>
      <c r="U596" s="327"/>
      <c r="V596" s="327"/>
      <c r="W596" s="327"/>
      <c r="X596" s="327"/>
      <c r="Y596" s="327"/>
      <c r="Z596" s="327"/>
      <c r="AA596" s="327"/>
      <c r="AB596" s="327"/>
      <c r="AC596" s="327"/>
      <c r="AD596" s="327"/>
      <c r="AE596" s="327"/>
      <c r="AF596" s="327"/>
      <c r="AG596" s="327"/>
      <c r="AH596" s="327"/>
      <c r="AI596" s="327"/>
      <c r="AJ596" s="327"/>
      <c r="AK596" s="327"/>
      <c r="AL596" s="327"/>
      <c r="AM596" s="327"/>
      <c r="AN596" s="327"/>
      <c r="AO596" s="327"/>
      <c r="AP596" s="327"/>
      <c r="AQ596" s="327"/>
      <c r="AR596" s="327"/>
      <c r="AS596" s="327"/>
      <c r="AT596" s="327"/>
      <c r="AU596" s="327"/>
      <c r="AV596" s="327"/>
      <c r="AW596" s="327"/>
      <c r="AX596" s="327"/>
      <c r="AY596" s="327"/>
      <c r="AZ596" s="327"/>
      <c r="BA596" s="327"/>
      <c r="BB596" s="327"/>
      <c r="BC596" s="327"/>
      <c r="BD596" s="327"/>
      <c r="BE596" s="327"/>
      <c r="BF596" s="327"/>
      <c r="BG596" s="327"/>
      <c r="BH596" s="327"/>
      <c r="BI596" s="327"/>
      <c r="BJ596" s="327"/>
      <c r="BK596" s="327"/>
      <c r="BL596" s="327"/>
      <c r="BM596" s="327"/>
      <c r="BN596" s="327"/>
      <c r="BO596" s="327"/>
      <c r="BP596" s="327"/>
      <c r="BQ596" s="327"/>
      <c r="BR596" s="327"/>
      <c r="BS596" s="327"/>
      <c r="BT596" s="327"/>
      <c r="BU596" s="327"/>
      <c r="BV596" s="327"/>
      <c r="BW596" s="327"/>
      <c r="BX596" s="327"/>
      <c r="BY596" s="327"/>
      <c r="BZ596" s="327"/>
      <c r="CA596" s="327"/>
      <c r="CB596" s="327"/>
      <c r="CC596" s="327"/>
      <c r="CD596" s="327"/>
      <c r="CE596" s="327"/>
      <c r="CF596" s="327"/>
      <c r="CG596" s="327"/>
      <c r="CH596" s="327"/>
      <c r="CI596" s="327"/>
      <c r="CJ596" s="327"/>
      <c r="CK596" s="327"/>
      <c r="CL596" s="327"/>
      <c r="CM596" s="327"/>
      <c r="CN596" s="327"/>
      <c r="CO596" s="327"/>
      <c r="CP596" s="327"/>
      <c r="CQ596" s="327"/>
      <c r="CR596" s="327"/>
      <c r="CS596" s="327"/>
      <c r="CT596" s="327"/>
      <c r="CU596" s="327"/>
      <c r="CV596" s="327"/>
      <c r="CW596" s="327"/>
      <c r="CX596" s="327"/>
      <c r="CY596" s="327"/>
      <c r="CZ596" s="327"/>
      <c r="DA596" s="327"/>
      <c r="DB596" s="327"/>
      <c r="DC596" s="327"/>
      <c r="DD596" s="327"/>
      <c r="DE596" s="327"/>
      <c r="DF596" s="327"/>
      <c r="DG596" s="327"/>
      <c r="DH596" s="327"/>
      <c r="DI596" s="327"/>
      <c r="DJ596" s="327"/>
      <c r="DK596" s="327"/>
      <c r="DL596" s="327"/>
      <c r="DM596" s="327"/>
      <c r="DN596" s="327"/>
      <c r="DO596" s="327"/>
      <c r="DP596" s="327"/>
      <c r="DQ596" s="327"/>
      <c r="DR596" s="327"/>
      <c r="DS596" s="327"/>
      <c r="DT596" s="327"/>
      <c r="DU596" s="327"/>
      <c r="DV596" s="327"/>
      <c r="DW596" s="327"/>
      <c r="DX596" s="327"/>
      <c r="DY596" s="327"/>
      <c r="DZ596" s="327"/>
      <c r="EA596" s="327"/>
      <c r="EB596" s="327"/>
      <c r="EC596" s="327"/>
      <c r="ED596" s="327"/>
      <c r="EE596" s="327"/>
      <c r="EF596" s="327"/>
      <c r="EG596" s="327"/>
      <c r="EH596" s="327"/>
      <c r="EI596" s="327"/>
      <c r="EJ596" s="327"/>
      <c r="EK596" s="327"/>
      <c r="EL596" s="327"/>
      <c r="EM596" s="327"/>
      <c r="EN596" s="327"/>
      <c r="EO596" s="327"/>
      <c r="EP596" s="327"/>
      <c r="EQ596" s="327"/>
      <c r="ER596" s="327"/>
    </row>
    <row r="597" spans="1:148" s="328" customFormat="1" x14ac:dyDescent="0.3">
      <c r="A597" s="332"/>
      <c r="F597" s="367"/>
      <c r="H597" s="332"/>
      <c r="I597" s="490"/>
      <c r="J597" s="490"/>
      <c r="K597" s="368"/>
      <c r="M597" s="369"/>
      <c r="O597" s="512"/>
      <c r="P597" s="512"/>
      <c r="Q597" s="368"/>
      <c r="R597" s="332"/>
      <c r="S597" s="332"/>
      <c r="T597" s="327"/>
      <c r="U597" s="327"/>
      <c r="V597" s="327"/>
      <c r="W597" s="327"/>
      <c r="X597" s="327"/>
      <c r="Y597" s="327"/>
      <c r="Z597" s="327"/>
      <c r="AA597" s="327"/>
      <c r="AB597" s="327"/>
      <c r="AC597" s="327"/>
      <c r="AD597" s="327"/>
      <c r="AE597" s="327"/>
      <c r="AF597" s="327"/>
      <c r="AG597" s="327"/>
      <c r="AH597" s="327"/>
      <c r="AI597" s="327"/>
      <c r="AJ597" s="327"/>
      <c r="AK597" s="327"/>
      <c r="AL597" s="327"/>
      <c r="AM597" s="327"/>
      <c r="AN597" s="327"/>
      <c r="AO597" s="327"/>
      <c r="AP597" s="327"/>
      <c r="AQ597" s="327"/>
      <c r="AR597" s="327"/>
      <c r="AS597" s="327"/>
      <c r="AT597" s="327"/>
      <c r="AU597" s="327"/>
      <c r="AV597" s="327"/>
      <c r="AW597" s="327"/>
      <c r="AX597" s="327"/>
      <c r="AY597" s="327"/>
      <c r="AZ597" s="327"/>
      <c r="BA597" s="327"/>
      <c r="BB597" s="327"/>
      <c r="BC597" s="327"/>
      <c r="BD597" s="327"/>
      <c r="BE597" s="327"/>
      <c r="BF597" s="327"/>
      <c r="BG597" s="327"/>
      <c r="BH597" s="327"/>
      <c r="BI597" s="327"/>
      <c r="BJ597" s="327"/>
      <c r="BK597" s="327"/>
      <c r="BL597" s="327"/>
      <c r="BM597" s="327"/>
      <c r="BN597" s="327"/>
      <c r="BO597" s="327"/>
      <c r="BP597" s="327"/>
      <c r="BQ597" s="327"/>
      <c r="BR597" s="327"/>
      <c r="BS597" s="327"/>
      <c r="BT597" s="327"/>
      <c r="BU597" s="327"/>
      <c r="BV597" s="327"/>
      <c r="BW597" s="327"/>
      <c r="BX597" s="327"/>
      <c r="BY597" s="327"/>
      <c r="BZ597" s="327"/>
      <c r="CA597" s="327"/>
      <c r="CB597" s="327"/>
      <c r="CC597" s="327"/>
      <c r="CD597" s="327"/>
      <c r="CE597" s="327"/>
      <c r="CF597" s="327"/>
      <c r="CG597" s="327"/>
      <c r="CH597" s="327"/>
      <c r="CI597" s="327"/>
      <c r="CJ597" s="327"/>
      <c r="CK597" s="327"/>
      <c r="CL597" s="327"/>
      <c r="CM597" s="327"/>
      <c r="CN597" s="327"/>
      <c r="CO597" s="327"/>
      <c r="CP597" s="327"/>
      <c r="CQ597" s="327"/>
      <c r="CR597" s="327"/>
      <c r="CS597" s="327"/>
      <c r="CT597" s="327"/>
      <c r="CU597" s="327"/>
      <c r="CV597" s="327"/>
      <c r="CW597" s="327"/>
      <c r="CX597" s="327"/>
      <c r="CY597" s="327"/>
      <c r="CZ597" s="327"/>
      <c r="DA597" s="327"/>
      <c r="DB597" s="327"/>
      <c r="DC597" s="327"/>
      <c r="DD597" s="327"/>
      <c r="DE597" s="327"/>
      <c r="DF597" s="327"/>
      <c r="DG597" s="327"/>
      <c r="DH597" s="327"/>
      <c r="DI597" s="327"/>
      <c r="DJ597" s="327"/>
      <c r="DK597" s="327"/>
      <c r="DL597" s="327"/>
      <c r="DM597" s="327"/>
      <c r="DN597" s="327"/>
      <c r="DO597" s="327"/>
      <c r="DP597" s="327"/>
      <c r="DQ597" s="327"/>
      <c r="DR597" s="327"/>
      <c r="DS597" s="327"/>
      <c r="DT597" s="327"/>
      <c r="DU597" s="327"/>
      <c r="DV597" s="327"/>
      <c r="DW597" s="327"/>
      <c r="DX597" s="327"/>
      <c r="DY597" s="327"/>
      <c r="DZ597" s="327"/>
      <c r="EA597" s="327"/>
      <c r="EB597" s="327"/>
      <c r="EC597" s="327"/>
      <c r="ED597" s="327"/>
      <c r="EE597" s="327"/>
      <c r="EF597" s="327"/>
      <c r="EG597" s="327"/>
      <c r="EH597" s="327"/>
      <c r="EI597" s="327"/>
      <c r="EJ597" s="327"/>
      <c r="EK597" s="327"/>
      <c r="EL597" s="327"/>
      <c r="EM597" s="327"/>
      <c r="EN597" s="327"/>
      <c r="EO597" s="327"/>
      <c r="EP597" s="327"/>
      <c r="EQ597" s="327"/>
      <c r="ER597" s="327"/>
    </row>
    <row r="598" spans="1:148" s="328" customFormat="1" x14ac:dyDescent="0.3">
      <c r="A598" s="332"/>
      <c r="F598" s="367"/>
      <c r="H598" s="332"/>
      <c r="I598" s="490"/>
      <c r="J598" s="490"/>
      <c r="K598" s="368"/>
      <c r="M598" s="369"/>
      <c r="O598" s="512"/>
      <c r="P598" s="512"/>
      <c r="Q598" s="368"/>
      <c r="R598" s="332"/>
      <c r="S598" s="332"/>
      <c r="T598" s="327"/>
      <c r="U598" s="327"/>
      <c r="V598" s="327"/>
      <c r="W598" s="327"/>
      <c r="X598" s="327"/>
      <c r="Y598" s="327"/>
      <c r="Z598" s="327"/>
      <c r="AA598" s="327"/>
      <c r="AB598" s="327"/>
      <c r="AC598" s="327"/>
      <c r="AD598" s="327"/>
      <c r="AE598" s="327"/>
      <c r="AF598" s="327"/>
      <c r="AG598" s="327"/>
      <c r="AH598" s="327"/>
      <c r="AI598" s="327"/>
      <c r="AJ598" s="327"/>
      <c r="AK598" s="327"/>
      <c r="AL598" s="327"/>
      <c r="AM598" s="327"/>
      <c r="AN598" s="327"/>
      <c r="AO598" s="327"/>
      <c r="AP598" s="327"/>
      <c r="AQ598" s="327"/>
      <c r="AR598" s="327"/>
      <c r="AS598" s="327"/>
      <c r="AT598" s="327"/>
      <c r="AU598" s="327"/>
      <c r="AV598" s="327"/>
      <c r="AW598" s="327"/>
      <c r="AX598" s="327"/>
      <c r="AY598" s="327"/>
      <c r="AZ598" s="327"/>
      <c r="BA598" s="327"/>
      <c r="BB598" s="327"/>
      <c r="BC598" s="327"/>
      <c r="BD598" s="327"/>
      <c r="BE598" s="327"/>
      <c r="BF598" s="327"/>
      <c r="BG598" s="327"/>
      <c r="BH598" s="327"/>
      <c r="BI598" s="327"/>
      <c r="BJ598" s="327"/>
      <c r="BK598" s="327"/>
      <c r="BL598" s="327"/>
      <c r="BM598" s="327"/>
      <c r="BN598" s="327"/>
      <c r="BO598" s="327"/>
      <c r="BP598" s="327"/>
      <c r="BQ598" s="327"/>
      <c r="BR598" s="327"/>
      <c r="BS598" s="327"/>
      <c r="BT598" s="327"/>
      <c r="BU598" s="327"/>
      <c r="BV598" s="327"/>
      <c r="BW598" s="327"/>
      <c r="BX598" s="327"/>
      <c r="BY598" s="327"/>
      <c r="BZ598" s="327"/>
      <c r="CA598" s="327"/>
      <c r="CB598" s="327"/>
      <c r="CC598" s="327"/>
      <c r="CD598" s="327"/>
      <c r="CE598" s="327"/>
      <c r="CF598" s="327"/>
      <c r="CG598" s="327"/>
      <c r="CH598" s="327"/>
      <c r="CI598" s="327"/>
      <c r="CJ598" s="327"/>
      <c r="CK598" s="327"/>
      <c r="CL598" s="327"/>
      <c r="CM598" s="327"/>
      <c r="CN598" s="327"/>
      <c r="CO598" s="327"/>
      <c r="CP598" s="327"/>
      <c r="CQ598" s="327"/>
      <c r="CR598" s="327"/>
      <c r="CS598" s="327"/>
      <c r="CT598" s="327"/>
      <c r="CU598" s="327"/>
      <c r="CV598" s="327"/>
      <c r="CW598" s="327"/>
      <c r="CX598" s="327"/>
      <c r="CY598" s="327"/>
      <c r="CZ598" s="327"/>
      <c r="DA598" s="327"/>
      <c r="DB598" s="327"/>
      <c r="DC598" s="327"/>
      <c r="DD598" s="327"/>
      <c r="DE598" s="327"/>
      <c r="DF598" s="327"/>
      <c r="DG598" s="327"/>
      <c r="DH598" s="327"/>
      <c r="DI598" s="327"/>
      <c r="DJ598" s="327"/>
      <c r="DK598" s="327"/>
      <c r="DL598" s="327"/>
      <c r="DM598" s="327"/>
      <c r="DN598" s="327"/>
      <c r="DO598" s="327"/>
      <c r="DP598" s="327"/>
      <c r="DQ598" s="327"/>
      <c r="DR598" s="327"/>
      <c r="DS598" s="327"/>
      <c r="DT598" s="327"/>
      <c r="DU598" s="327"/>
      <c r="DV598" s="327"/>
      <c r="DW598" s="327"/>
      <c r="DX598" s="327"/>
      <c r="DY598" s="327"/>
      <c r="DZ598" s="327"/>
      <c r="EA598" s="327"/>
      <c r="EB598" s="327"/>
      <c r="EC598" s="327"/>
      <c r="ED598" s="327"/>
      <c r="EE598" s="327"/>
      <c r="EF598" s="327"/>
      <c r="EG598" s="327"/>
      <c r="EH598" s="327"/>
      <c r="EI598" s="327"/>
      <c r="EJ598" s="327"/>
      <c r="EK598" s="327"/>
      <c r="EL598" s="327"/>
      <c r="EM598" s="327"/>
      <c r="EN598" s="327"/>
      <c r="EO598" s="327"/>
      <c r="EP598" s="327"/>
      <c r="EQ598" s="327"/>
      <c r="ER598" s="327"/>
    </row>
    <row r="599" spans="1:148" s="328" customFormat="1" x14ac:dyDescent="0.3">
      <c r="A599" s="332"/>
      <c r="F599" s="367"/>
      <c r="H599" s="332"/>
      <c r="I599" s="490"/>
      <c r="J599" s="490"/>
      <c r="K599" s="368"/>
      <c r="M599" s="369"/>
      <c r="O599" s="512"/>
      <c r="P599" s="512"/>
      <c r="Q599" s="368"/>
      <c r="R599" s="332"/>
      <c r="S599" s="332"/>
      <c r="T599" s="327"/>
      <c r="U599" s="327"/>
      <c r="V599" s="327"/>
      <c r="W599" s="327"/>
      <c r="X599" s="327"/>
      <c r="Y599" s="327"/>
      <c r="Z599" s="327"/>
      <c r="AA599" s="327"/>
      <c r="AB599" s="327"/>
      <c r="AC599" s="327"/>
      <c r="AD599" s="327"/>
      <c r="AE599" s="327"/>
      <c r="AF599" s="327"/>
      <c r="AG599" s="327"/>
      <c r="AH599" s="327"/>
      <c r="AI599" s="327"/>
      <c r="AJ599" s="327"/>
      <c r="AK599" s="327"/>
      <c r="AL599" s="327"/>
      <c r="AM599" s="327"/>
      <c r="AN599" s="327"/>
      <c r="AO599" s="327"/>
      <c r="AP599" s="327"/>
      <c r="AQ599" s="327"/>
      <c r="AR599" s="327"/>
      <c r="AS599" s="327"/>
      <c r="AT599" s="327"/>
      <c r="AU599" s="327"/>
      <c r="AV599" s="327"/>
      <c r="AW599" s="327"/>
      <c r="AX599" s="327"/>
      <c r="AY599" s="327"/>
      <c r="AZ599" s="327"/>
      <c r="BA599" s="327"/>
      <c r="BB599" s="327"/>
      <c r="BC599" s="327"/>
      <c r="BD599" s="327"/>
      <c r="BE599" s="327"/>
      <c r="BF599" s="327"/>
      <c r="BG599" s="327"/>
      <c r="BH599" s="327"/>
      <c r="BI599" s="327"/>
      <c r="BJ599" s="327"/>
      <c r="BK599" s="327"/>
      <c r="BL599" s="327"/>
      <c r="BM599" s="327"/>
      <c r="BN599" s="327"/>
      <c r="BO599" s="327"/>
      <c r="BP599" s="327"/>
      <c r="BQ599" s="327"/>
      <c r="BR599" s="327"/>
      <c r="BS599" s="327"/>
      <c r="BT599" s="327"/>
      <c r="BU599" s="327"/>
      <c r="BV599" s="327"/>
      <c r="BW599" s="327"/>
      <c r="BX599" s="327"/>
      <c r="BY599" s="327"/>
      <c r="BZ599" s="327"/>
      <c r="CA599" s="327"/>
      <c r="CB599" s="327"/>
      <c r="CC599" s="327"/>
      <c r="CD599" s="327"/>
      <c r="CE599" s="327"/>
      <c r="CF599" s="327"/>
      <c r="CG599" s="327"/>
      <c r="CH599" s="327"/>
      <c r="CI599" s="327"/>
      <c r="CJ599" s="327"/>
      <c r="CK599" s="327"/>
      <c r="CL599" s="327"/>
      <c r="CM599" s="327"/>
      <c r="CN599" s="327"/>
      <c r="CO599" s="327"/>
      <c r="CP599" s="327"/>
      <c r="CQ599" s="327"/>
      <c r="CR599" s="327"/>
      <c r="CS599" s="327"/>
      <c r="CT599" s="327"/>
      <c r="CU599" s="327"/>
      <c r="CV599" s="327"/>
      <c r="CW599" s="327"/>
      <c r="CX599" s="327"/>
      <c r="CY599" s="327"/>
      <c r="CZ599" s="327"/>
      <c r="DA599" s="327"/>
      <c r="DB599" s="327"/>
      <c r="DC599" s="327"/>
      <c r="DD599" s="327"/>
      <c r="DE599" s="327"/>
      <c r="DF599" s="327"/>
      <c r="DG599" s="327"/>
      <c r="DH599" s="327"/>
      <c r="DI599" s="327"/>
      <c r="DJ599" s="327"/>
      <c r="DK599" s="327"/>
      <c r="DL599" s="327"/>
      <c r="DM599" s="327"/>
      <c r="DN599" s="327"/>
      <c r="DO599" s="327"/>
      <c r="DP599" s="327"/>
      <c r="DQ599" s="327"/>
      <c r="DR599" s="327"/>
      <c r="DS599" s="327"/>
      <c r="DT599" s="327"/>
      <c r="DU599" s="327"/>
      <c r="DV599" s="327"/>
      <c r="DW599" s="327"/>
      <c r="DX599" s="327"/>
      <c r="DY599" s="327"/>
      <c r="DZ599" s="327"/>
      <c r="EA599" s="327"/>
      <c r="EB599" s="327"/>
      <c r="EC599" s="327"/>
      <c r="ED599" s="327"/>
      <c r="EE599" s="327"/>
      <c r="EF599" s="327"/>
      <c r="EG599" s="327"/>
      <c r="EH599" s="327"/>
      <c r="EI599" s="327"/>
      <c r="EJ599" s="327"/>
      <c r="EK599" s="327"/>
      <c r="EL599" s="327"/>
      <c r="EM599" s="327"/>
      <c r="EN599" s="327"/>
      <c r="EO599" s="327"/>
      <c r="EP599" s="327"/>
      <c r="EQ599" s="327"/>
      <c r="ER599" s="327"/>
    </row>
    <row r="600" spans="1:148" s="328" customFormat="1" x14ac:dyDescent="0.3">
      <c r="A600" s="332"/>
      <c r="F600" s="367"/>
      <c r="H600" s="332"/>
      <c r="I600" s="490"/>
      <c r="J600" s="490"/>
      <c r="K600" s="368"/>
      <c r="M600" s="369"/>
      <c r="O600" s="512"/>
      <c r="P600" s="512"/>
      <c r="Q600" s="368"/>
      <c r="R600" s="332"/>
      <c r="S600" s="332"/>
      <c r="T600" s="327"/>
      <c r="U600" s="327"/>
      <c r="V600" s="327"/>
      <c r="W600" s="327"/>
      <c r="X600" s="327"/>
      <c r="Y600" s="327"/>
      <c r="Z600" s="327"/>
      <c r="AA600" s="327"/>
      <c r="AB600" s="327"/>
      <c r="AC600" s="327"/>
      <c r="AD600" s="327"/>
      <c r="AE600" s="327"/>
      <c r="AF600" s="327"/>
      <c r="AG600" s="327"/>
      <c r="AH600" s="327"/>
      <c r="AI600" s="327"/>
      <c r="AJ600" s="327"/>
      <c r="AK600" s="327"/>
      <c r="AL600" s="327"/>
      <c r="AM600" s="327"/>
      <c r="AN600" s="327"/>
      <c r="AO600" s="327"/>
      <c r="AP600" s="327"/>
      <c r="AQ600" s="327"/>
      <c r="AR600" s="327"/>
      <c r="AS600" s="327"/>
      <c r="AT600" s="327"/>
      <c r="AU600" s="327"/>
      <c r="AV600" s="327"/>
      <c r="AW600" s="327"/>
      <c r="AX600" s="327"/>
      <c r="AY600" s="327"/>
      <c r="AZ600" s="327"/>
      <c r="BA600" s="327"/>
      <c r="BB600" s="327"/>
      <c r="BC600" s="327"/>
      <c r="BD600" s="327"/>
      <c r="BE600" s="327"/>
      <c r="BF600" s="327"/>
      <c r="BG600" s="327"/>
      <c r="BH600" s="327"/>
      <c r="BI600" s="327"/>
      <c r="BJ600" s="327"/>
      <c r="BK600" s="327"/>
      <c r="BL600" s="327"/>
      <c r="BM600" s="327"/>
      <c r="BN600" s="327"/>
      <c r="BO600" s="327"/>
      <c r="BP600" s="327"/>
      <c r="BQ600" s="327"/>
      <c r="BR600" s="327"/>
      <c r="BS600" s="327"/>
      <c r="BT600" s="327"/>
      <c r="BU600" s="327"/>
      <c r="BV600" s="327"/>
      <c r="BW600" s="327"/>
      <c r="BX600" s="327"/>
      <c r="BY600" s="327"/>
      <c r="BZ600" s="327"/>
      <c r="CA600" s="327"/>
      <c r="CB600" s="327"/>
      <c r="CC600" s="327"/>
      <c r="CD600" s="327"/>
      <c r="CE600" s="327"/>
      <c r="CF600" s="327"/>
      <c r="CG600" s="327"/>
      <c r="CH600" s="327"/>
      <c r="CI600" s="327"/>
      <c r="CJ600" s="327"/>
      <c r="CK600" s="327"/>
      <c r="CL600" s="327"/>
      <c r="CM600" s="327"/>
      <c r="CN600" s="327"/>
      <c r="CO600" s="327"/>
      <c r="CP600" s="327"/>
      <c r="CQ600" s="327"/>
      <c r="CR600" s="327"/>
      <c r="CS600" s="327"/>
      <c r="CT600" s="327"/>
      <c r="CU600" s="327"/>
      <c r="CV600" s="327"/>
      <c r="CW600" s="327"/>
      <c r="CX600" s="327"/>
      <c r="CY600" s="327"/>
      <c r="CZ600" s="327"/>
      <c r="DA600" s="327"/>
      <c r="DB600" s="327"/>
      <c r="DC600" s="327"/>
      <c r="DD600" s="327"/>
      <c r="DE600" s="327"/>
      <c r="DF600" s="327"/>
      <c r="DG600" s="327"/>
      <c r="DH600" s="327"/>
      <c r="DI600" s="327"/>
      <c r="DJ600" s="327"/>
      <c r="DK600" s="327"/>
      <c r="DL600" s="327"/>
      <c r="DM600" s="327"/>
      <c r="DN600" s="327"/>
      <c r="DO600" s="327"/>
      <c r="DP600" s="327"/>
      <c r="DQ600" s="327"/>
      <c r="DR600" s="327"/>
      <c r="DS600" s="327"/>
      <c r="DT600" s="327"/>
      <c r="DU600" s="327"/>
      <c r="DV600" s="327"/>
      <c r="DW600" s="327"/>
      <c r="DX600" s="327"/>
      <c r="DY600" s="327"/>
      <c r="DZ600" s="327"/>
      <c r="EA600" s="327"/>
      <c r="EB600" s="327"/>
      <c r="EC600" s="327"/>
      <c r="ED600" s="327"/>
      <c r="EE600" s="327"/>
      <c r="EF600" s="327"/>
      <c r="EG600" s="327"/>
      <c r="EH600" s="327"/>
      <c r="EI600" s="327"/>
      <c r="EJ600" s="327"/>
      <c r="EK600" s="327"/>
      <c r="EL600" s="327"/>
      <c r="EM600" s="327"/>
      <c r="EN600" s="327"/>
      <c r="EO600" s="327"/>
      <c r="EP600" s="327"/>
      <c r="EQ600" s="327"/>
      <c r="ER600" s="327"/>
    </row>
    <row r="601" spans="1:148" s="328" customFormat="1" x14ac:dyDescent="0.3">
      <c r="A601" s="332"/>
      <c r="F601" s="367"/>
      <c r="H601" s="332"/>
      <c r="I601" s="490"/>
      <c r="J601" s="490"/>
      <c r="K601" s="368"/>
      <c r="M601" s="369"/>
      <c r="O601" s="512"/>
      <c r="P601" s="512"/>
      <c r="Q601" s="368"/>
      <c r="R601" s="332"/>
      <c r="S601" s="332"/>
      <c r="T601" s="327"/>
      <c r="U601" s="327"/>
      <c r="V601" s="327"/>
      <c r="W601" s="327"/>
      <c r="X601" s="327"/>
      <c r="Y601" s="327"/>
      <c r="Z601" s="327"/>
      <c r="AA601" s="327"/>
      <c r="AB601" s="327"/>
      <c r="AC601" s="327"/>
      <c r="AD601" s="327"/>
      <c r="AE601" s="327"/>
      <c r="AF601" s="327"/>
      <c r="AG601" s="327"/>
      <c r="AH601" s="327"/>
      <c r="AI601" s="327"/>
      <c r="AJ601" s="327"/>
      <c r="AK601" s="327"/>
      <c r="AL601" s="327"/>
      <c r="AM601" s="327"/>
      <c r="AN601" s="327"/>
      <c r="AO601" s="327"/>
      <c r="AP601" s="327"/>
      <c r="AQ601" s="327"/>
      <c r="AR601" s="327"/>
      <c r="AS601" s="327"/>
      <c r="AT601" s="327"/>
      <c r="AU601" s="327"/>
      <c r="AV601" s="327"/>
      <c r="AW601" s="327"/>
      <c r="AX601" s="327"/>
      <c r="AY601" s="327"/>
      <c r="AZ601" s="327"/>
      <c r="BA601" s="327"/>
      <c r="BB601" s="327"/>
      <c r="BC601" s="327"/>
      <c r="BD601" s="327"/>
      <c r="BE601" s="327"/>
      <c r="BF601" s="327"/>
      <c r="BG601" s="327"/>
      <c r="BH601" s="327"/>
      <c r="BI601" s="327"/>
      <c r="BJ601" s="327"/>
      <c r="BK601" s="327"/>
      <c r="BL601" s="327"/>
      <c r="BM601" s="327"/>
      <c r="BN601" s="327"/>
      <c r="BO601" s="327"/>
      <c r="BP601" s="327"/>
      <c r="BQ601" s="327"/>
      <c r="BR601" s="327"/>
      <c r="BS601" s="327"/>
      <c r="BT601" s="327"/>
      <c r="BU601" s="327"/>
      <c r="BV601" s="327"/>
      <c r="BW601" s="327"/>
      <c r="BX601" s="327"/>
      <c r="BY601" s="327"/>
      <c r="BZ601" s="327"/>
      <c r="CA601" s="327"/>
      <c r="CB601" s="327"/>
      <c r="CC601" s="327"/>
      <c r="CD601" s="327"/>
      <c r="CE601" s="327"/>
      <c r="CF601" s="327"/>
      <c r="CG601" s="327"/>
      <c r="CH601" s="327"/>
      <c r="CI601" s="327"/>
      <c r="CJ601" s="327"/>
      <c r="CK601" s="327"/>
      <c r="CL601" s="327"/>
      <c r="CM601" s="327"/>
      <c r="CN601" s="327"/>
      <c r="CO601" s="327"/>
      <c r="CP601" s="327"/>
      <c r="CQ601" s="327"/>
      <c r="CR601" s="327"/>
      <c r="CS601" s="327"/>
      <c r="CT601" s="327"/>
      <c r="CU601" s="327"/>
      <c r="CV601" s="327"/>
      <c r="CW601" s="327"/>
      <c r="CX601" s="327"/>
      <c r="CY601" s="327"/>
      <c r="CZ601" s="327"/>
      <c r="DA601" s="327"/>
      <c r="DB601" s="327"/>
      <c r="DC601" s="327"/>
      <c r="DD601" s="327"/>
      <c r="DE601" s="327"/>
      <c r="DF601" s="327"/>
      <c r="DG601" s="327"/>
      <c r="DH601" s="327"/>
      <c r="DI601" s="327"/>
      <c r="DJ601" s="327"/>
      <c r="DK601" s="327"/>
      <c r="DL601" s="327"/>
      <c r="DM601" s="327"/>
      <c r="DN601" s="327"/>
      <c r="DO601" s="327"/>
      <c r="DP601" s="327"/>
      <c r="DQ601" s="327"/>
      <c r="DR601" s="327"/>
      <c r="DS601" s="327"/>
      <c r="DT601" s="327"/>
      <c r="DU601" s="327"/>
      <c r="DV601" s="327"/>
      <c r="DW601" s="327"/>
      <c r="DX601" s="327"/>
      <c r="DY601" s="327"/>
      <c r="DZ601" s="327"/>
      <c r="EA601" s="327"/>
      <c r="EB601" s="327"/>
      <c r="EC601" s="327"/>
      <c r="ED601" s="327"/>
      <c r="EE601" s="327"/>
      <c r="EF601" s="327"/>
      <c r="EG601" s="327"/>
      <c r="EH601" s="327"/>
      <c r="EI601" s="327"/>
      <c r="EJ601" s="327"/>
      <c r="EK601" s="327"/>
      <c r="EL601" s="327"/>
      <c r="EM601" s="327"/>
      <c r="EN601" s="327"/>
      <c r="EO601" s="327"/>
      <c r="EP601" s="327"/>
      <c r="EQ601" s="327"/>
      <c r="ER601" s="327"/>
    </row>
    <row r="602" spans="1:148" s="328" customFormat="1" x14ac:dyDescent="0.3">
      <c r="A602" s="332"/>
      <c r="F602" s="367"/>
      <c r="H602" s="332"/>
      <c r="I602" s="490"/>
      <c r="J602" s="490"/>
      <c r="K602" s="368"/>
      <c r="M602" s="369"/>
      <c r="O602" s="512"/>
      <c r="P602" s="512"/>
      <c r="Q602" s="368"/>
      <c r="R602" s="332"/>
      <c r="S602" s="332"/>
      <c r="T602" s="327"/>
      <c r="U602" s="327"/>
      <c r="V602" s="327"/>
      <c r="W602" s="327"/>
      <c r="X602" s="327"/>
      <c r="Y602" s="327"/>
      <c r="Z602" s="327"/>
      <c r="AA602" s="327"/>
      <c r="AB602" s="327"/>
      <c r="AC602" s="327"/>
      <c r="AD602" s="327"/>
      <c r="AE602" s="327"/>
      <c r="AF602" s="327"/>
      <c r="AG602" s="327"/>
      <c r="AH602" s="327"/>
      <c r="AI602" s="327"/>
      <c r="AJ602" s="327"/>
      <c r="AK602" s="327"/>
      <c r="AL602" s="327"/>
      <c r="AM602" s="327"/>
      <c r="AN602" s="327"/>
      <c r="AO602" s="327"/>
      <c r="AP602" s="327"/>
      <c r="AQ602" s="327"/>
      <c r="AR602" s="327"/>
      <c r="AS602" s="327"/>
      <c r="AT602" s="327"/>
      <c r="AU602" s="327"/>
      <c r="AV602" s="327"/>
      <c r="AW602" s="327"/>
      <c r="AX602" s="327"/>
      <c r="AY602" s="327"/>
      <c r="AZ602" s="327"/>
      <c r="BA602" s="327"/>
      <c r="BB602" s="327"/>
      <c r="BC602" s="327"/>
      <c r="BD602" s="327"/>
      <c r="BE602" s="327"/>
      <c r="BF602" s="327"/>
      <c r="BG602" s="327"/>
      <c r="BH602" s="327"/>
      <c r="BI602" s="327"/>
      <c r="BJ602" s="327"/>
      <c r="BK602" s="327"/>
      <c r="BL602" s="327"/>
      <c r="BM602" s="327"/>
      <c r="BN602" s="327"/>
      <c r="BO602" s="327"/>
      <c r="BP602" s="327"/>
      <c r="BQ602" s="327"/>
      <c r="BR602" s="327"/>
      <c r="BS602" s="327"/>
      <c r="BT602" s="327"/>
      <c r="BU602" s="327"/>
      <c r="BV602" s="327"/>
      <c r="BW602" s="327"/>
      <c r="BX602" s="327"/>
      <c r="BY602" s="327"/>
      <c r="BZ602" s="327"/>
      <c r="CA602" s="327"/>
      <c r="CB602" s="327"/>
      <c r="CC602" s="327"/>
      <c r="CD602" s="327"/>
      <c r="CE602" s="327"/>
      <c r="CF602" s="327"/>
      <c r="CG602" s="327"/>
      <c r="CH602" s="327"/>
      <c r="CI602" s="327"/>
      <c r="CJ602" s="327"/>
      <c r="CK602" s="327"/>
      <c r="CL602" s="327"/>
      <c r="CM602" s="327"/>
      <c r="CN602" s="327"/>
      <c r="CO602" s="327"/>
      <c r="CP602" s="327"/>
      <c r="CQ602" s="327"/>
      <c r="CR602" s="327"/>
      <c r="CS602" s="327"/>
      <c r="CT602" s="327"/>
      <c r="CU602" s="327"/>
      <c r="CV602" s="327"/>
      <c r="CW602" s="327"/>
      <c r="CX602" s="327"/>
      <c r="CY602" s="327"/>
      <c r="CZ602" s="327"/>
      <c r="DA602" s="327"/>
      <c r="DB602" s="327"/>
      <c r="DC602" s="327"/>
      <c r="DD602" s="327"/>
      <c r="DE602" s="327"/>
      <c r="DF602" s="327"/>
      <c r="DG602" s="327"/>
      <c r="DH602" s="327"/>
      <c r="DI602" s="327"/>
      <c r="DJ602" s="327"/>
      <c r="DK602" s="327"/>
      <c r="DL602" s="327"/>
      <c r="DM602" s="327"/>
      <c r="DN602" s="327"/>
      <c r="DO602" s="327"/>
      <c r="DP602" s="327"/>
      <c r="DQ602" s="327"/>
      <c r="DR602" s="327"/>
      <c r="DS602" s="327"/>
      <c r="DT602" s="327"/>
      <c r="DU602" s="327"/>
      <c r="DV602" s="327"/>
      <c r="DW602" s="327"/>
      <c r="DX602" s="327"/>
      <c r="DY602" s="327"/>
      <c r="DZ602" s="327"/>
      <c r="EA602" s="327"/>
      <c r="EB602" s="327"/>
      <c r="EC602" s="327"/>
      <c r="ED602" s="327"/>
      <c r="EE602" s="327"/>
      <c r="EF602" s="327"/>
      <c r="EG602" s="327"/>
      <c r="EH602" s="327"/>
      <c r="EI602" s="327"/>
      <c r="EJ602" s="327"/>
      <c r="EK602" s="327"/>
      <c r="EL602" s="327"/>
      <c r="EM602" s="327"/>
      <c r="EN602" s="327"/>
      <c r="EO602" s="327"/>
      <c r="EP602" s="327"/>
      <c r="EQ602" s="327"/>
      <c r="ER602" s="327"/>
    </row>
    <row r="603" spans="1:148" s="328" customFormat="1" x14ac:dyDescent="0.3">
      <c r="A603" s="332"/>
      <c r="F603" s="367"/>
      <c r="H603" s="332"/>
      <c r="I603" s="490"/>
      <c r="J603" s="490"/>
      <c r="K603" s="368"/>
      <c r="M603" s="369"/>
      <c r="O603" s="512"/>
      <c r="P603" s="512"/>
      <c r="Q603" s="368"/>
      <c r="R603" s="332"/>
      <c r="S603" s="332"/>
      <c r="T603" s="327"/>
      <c r="U603" s="327"/>
      <c r="V603" s="327"/>
      <c r="W603" s="327"/>
      <c r="X603" s="327"/>
      <c r="Y603" s="327"/>
      <c r="Z603" s="327"/>
      <c r="AA603" s="327"/>
      <c r="AB603" s="327"/>
      <c r="AC603" s="327"/>
      <c r="AD603" s="327"/>
      <c r="AE603" s="327"/>
      <c r="AF603" s="327"/>
      <c r="AG603" s="327"/>
      <c r="AH603" s="327"/>
      <c r="AI603" s="327"/>
      <c r="AJ603" s="327"/>
      <c r="AK603" s="327"/>
      <c r="AL603" s="327"/>
      <c r="AM603" s="327"/>
      <c r="AN603" s="327"/>
      <c r="AO603" s="327"/>
      <c r="AP603" s="327"/>
      <c r="AQ603" s="327"/>
      <c r="AR603" s="327"/>
      <c r="AS603" s="327"/>
      <c r="AT603" s="327"/>
      <c r="AU603" s="327"/>
      <c r="AV603" s="327"/>
      <c r="AW603" s="327"/>
      <c r="AX603" s="327"/>
      <c r="AY603" s="327"/>
      <c r="AZ603" s="327"/>
      <c r="BA603" s="327"/>
      <c r="BB603" s="327"/>
      <c r="BC603" s="327"/>
      <c r="BD603" s="327"/>
      <c r="BE603" s="327"/>
      <c r="BF603" s="327"/>
      <c r="BG603" s="327"/>
      <c r="BH603" s="327"/>
      <c r="BI603" s="327"/>
      <c r="BJ603" s="327"/>
      <c r="BK603" s="327"/>
      <c r="BL603" s="327"/>
      <c r="BM603" s="327"/>
      <c r="BN603" s="327"/>
      <c r="BO603" s="327"/>
      <c r="BP603" s="327"/>
      <c r="BQ603" s="327"/>
      <c r="BR603" s="327"/>
      <c r="BS603" s="327"/>
      <c r="BT603" s="327"/>
      <c r="BU603" s="327"/>
      <c r="BV603" s="327"/>
      <c r="BW603" s="327"/>
      <c r="BX603" s="327"/>
      <c r="BY603" s="327"/>
      <c r="BZ603" s="327"/>
      <c r="CA603" s="327"/>
      <c r="CB603" s="327"/>
      <c r="CC603" s="327"/>
      <c r="CD603" s="327"/>
      <c r="CE603" s="327"/>
      <c r="CF603" s="327"/>
      <c r="CG603" s="327"/>
      <c r="CH603" s="327"/>
      <c r="CI603" s="327"/>
      <c r="CJ603" s="327"/>
      <c r="CK603" s="327"/>
      <c r="CL603" s="327"/>
      <c r="CM603" s="327"/>
      <c r="CN603" s="327"/>
      <c r="CO603" s="327"/>
      <c r="CP603" s="327"/>
      <c r="CQ603" s="327"/>
      <c r="CR603" s="327"/>
      <c r="CS603" s="327"/>
      <c r="CT603" s="327"/>
      <c r="CU603" s="327"/>
      <c r="CV603" s="327"/>
      <c r="CW603" s="327"/>
      <c r="CX603" s="327"/>
      <c r="CY603" s="327"/>
      <c r="CZ603" s="327"/>
      <c r="DA603" s="327"/>
      <c r="DB603" s="327"/>
      <c r="DC603" s="327"/>
      <c r="DD603" s="327"/>
      <c r="DE603" s="327"/>
      <c r="DF603" s="327"/>
      <c r="DG603" s="327"/>
      <c r="DH603" s="327"/>
      <c r="DI603" s="327"/>
      <c r="DJ603" s="327"/>
      <c r="DK603" s="327"/>
      <c r="DL603" s="327"/>
      <c r="DM603" s="327"/>
      <c r="DN603" s="327"/>
      <c r="DO603" s="327"/>
      <c r="DP603" s="327"/>
      <c r="DQ603" s="327"/>
      <c r="DR603" s="327"/>
      <c r="DS603" s="327"/>
      <c r="DT603" s="327"/>
      <c r="DU603" s="327"/>
      <c r="DV603" s="327"/>
      <c r="DW603" s="327"/>
      <c r="DX603" s="327"/>
      <c r="DY603" s="327"/>
      <c r="DZ603" s="327"/>
      <c r="EA603" s="327"/>
      <c r="EB603" s="327"/>
      <c r="EC603" s="327"/>
      <c r="ED603" s="327"/>
      <c r="EE603" s="327"/>
      <c r="EF603" s="327"/>
      <c r="EG603" s="327"/>
      <c r="EH603" s="327"/>
      <c r="EI603" s="327"/>
      <c r="EJ603" s="327"/>
      <c r="EK603" s="327"/>
      <c r="EL603" s="327"/>
      <c r="EM603" s="327"/>
      <c r="EN603" s="327"/>
      <c r="EO603" s="327"/>
      <c r="EP603" s="327"/>
      <c r="EQ603" s="327"/>
      <c r="ER603" s="327"/>
    </row>
    <row r="604" spans="1:148" s="328" customFormat="1" x14ac:dyDescent="0.3">
      <c r="A604" s="332"/>
      <c r="F604" s="367"/>
      <c r="H604" s="332"/>
      <c r="I604" s="490"/>
      <c r="J604" s="490"/>
      <c r="K604" s="368"/>
      <c r="M604" s="369"/>
      <c r="O604" s="512"/>
      <c r="P604" s="512"/>
      <c r="Q604" s="368"/>
      <c r="R604" s="332"/>
      <c r="S604" s="332"/>
      <c r="T604" s="327"/>
      <c r="U604" s="327"/>
      <c r="V604" s="327"/>
      <c r="W604" s="327"/>
      <c r="X604" s="327"/>
      <c r="Y604" s="327"/>
      <c r="Z604" s="327"/>
      <c r="AA604" s="327"/>
      <c r="AB604" s="327"/>
      <c r="AC604" s="327"/>
      <c r="AD604" s="327"/>
      <c r="AE604" s="327"/>
      <c r="AF604" s="327"/>
      <c r="AG604" s="327"/>
      <c r="AH604" s="327"/>
      <c r="AI604" s="327"/>
      <c r="AJ604" s="327"/>
      <c r="AK604" s="327"/>
      <c r="AL604" s="327"/>
      <c r="AM604" s="327"/>
      <c r="AN604" s="327"/>
      <c r="AO604" s="327"/>
      <c r="AP604" s="327"/>
      <c r="AQ604" s="327"/>
      <c r="AR604" s="327"/>
      <c r="AS604" s="327"/>
      <c r="AT604" s="327"/>
      <c r="AU604" s="327"/>
      <c r="AV604" s="327"/>
      <c r="AW604" s="327"/>
      <c r="AX604" s="327"/>
      <c r="AY604" s="327"/>
      <c r="AZ604" s="327"/>
      <c r="BA604" s="327"/>
      <c r="BB604" s="327"/>
      <c r="BC604" s="327"/>
      <c r="BD604" s="327"/>
      <c r="BE604" s="327"/>
      <c r="BF604" s="327"/>
      <c r="BG604" s="327"/>
      <c r="BH604" s="327"/>
      <c r="BI604" s="327"/>
      <c r="BJ604" s="327"/>
      <c r="BK604" s="327"/>
      <c r="BL604" s="327"/>
      <c r="BM604" s="327"/>
      <c r="BN604" s="327"/>
      <c r="BO604" s="327"/>
      <c r="BP604" s="327"/>
      <c r="BQ604" s="327"/>
      <c r="BR604" s="327"/>
      <c r="BS604" s="327"/>
      <c r="BT604" s="327"/>
      <c r="BU604" s="327"/>
      <c r="BV604" s="327"/>
      <c r="BW604" s="327"/>
      <c r="BX604" s="327"/>
      <c r="BY604" s="327"/>
      <c r="BZ604" s="327"/>
      <c r="CA604" s="327"/>
      <c r="CB604" s="327"/>
      <c r="CC604" s="327"/>
      <c r="CD604" s="327"/>
      <c r="CE604" s="327"/>
      <c r="CF604" s="327"/>
      <c r="CG604" s="327"/>
      <c r="CH604" s="327"/>
      <c r="CI604" s="327"/>
      <c r="CJ604" s="327"/>
      <c r="CK604" s="327"/>
      <c r="CL604" s="327"/>
      <c r="CM604" s="327"/>
      <c r="CN604" s="327"/>
      <c r="CO604" s="327"/>
      <c r="CP604" s="327"/>
      <c r="CQ604" s="327"/>
      <c r="CR604" s="327"/>
      <c r="CS604" s="327"/>
      <c r="CT604" s="327"/>
      <c r="CU604" s="327"/>
      <c r="CV604" s="327"/>
      <c r="CW604" s="327"/>
      <c r="CX604" s="327"/>
      <c r="CY604" s="327"/>
      <c r="CZ604" s="327"/>
      <c r="DA604" s="327"/>
      <c r="DB604" s="327"/>
      <c r="DC604" s="327"/>
      <c r="DD604" s="327"/>
      <c r="DE604" s="327"/>
      <c r="DF604" s="327"/>
      <c r="DG604" s="327"/>
      <c r="DH604" s="327"/>
      <c r="DI604" s="327"/>
      <c r="DJ604" s="327"/>
      <c r="DK604" s="327"/>
      <c r="DL604" s="327"/>
      <c r="DM604" s="327"/>
      <c r="DN604" s="327"/>
      <c r="DO604" s="327"/>
      <c r="DP604" s="327"/>
      <c r="DQ604" s="327"/>
      <c r="DR604" s="327"/>
      <c r="DS604" s="327"/>
      <c r="DT604" s="327"/>
      <c r="DU604" s="327"/>
      <c r="DV604" s="327"/>
      <c r="DW604" s="327"/>
      <c r="DX604" s="327"/>
      <c r="DY604" s="327"/>
      <c r="DZ604" s="327"/>
      <c r="EA604" s="327"/>
      <c r="EB604" s="327"/>
      <c r="EC604" s="327"/>
      <c r="ED604" s="327"/>
      <c r="EE604" s="327"/>
      <c r="EF604" s="327"/>
      <c r="EG604" s="327"/>
      <c r="EH604" s="327"/>
      <c r="EI604" s="327"/>
      <c r="EJ604" s="327"/>
      <c r="EK604" s="327"/>
      <c r="EL604" s="327"/>
      <c r="EM604" s="327"/>
      <c r="EN604" s="327"/>
      <c r="EO604" s="327"/>
      <c r="EP604" s="327"/>
      <c r="EQ604" s="327"/>
      <c r="ER604" s="327"/>
    </row>
    <row r="605" spans="1:148" s="328" customFormat="1" x14ac:dyDescent="0.3">
      <c r="A605" s="332"/>
      <c r="F605" s="367"/>
      <c r="H605" s="332"/>
      <c r="I605" s="490"/>
      <c r="J605" s="490"/>
      <c r="K605" s="368"/>
      <c r="M605" s="369"/>
      <c r="O605" s="512"/>
      <c r="P605" s="512"/>
      <c r="Q605" s="368"/>
      <c r="R605" s="332"/>
      <c r="S605" s="332"/>
      <c r="T605" s="327"/>
      <c r="U605" s="327"/>
      <c r="V605" s="327"/>
      <c r="W605" s="327"/>
      <c r="X605" s="327"/>
      <c r="Y605" s="327"/>
      <c r="Z605" s="327"/>
      <c r="AA605" s="327"/>
      <c r="AB605" s="327"/>
      <c r="AC605" s="327"/>
      <c r="AD605" s="327"/>
      <c r="AE605" s="327"/>
      <c r="AF605" s="327"/>
      <c r="AG605" s="327"/>
      <c r="AH605" s="327"/>
      <c r="AI605" s="327"/>
      <c r="AJ605" s="327"/>
      <c r="AK605" s="327"/>
      <c r="AL605" s="327"/>
      <c r="AM605" s="327"/>
      <c r="AN605" s="327"/>
      <c r="AO605" s="327"/>
      <c r="AP605" s="327"/>
      <c r="AQ605" s="327"/>
      <c r="AR605" s="327"/>
      <c r="AS605" s="327"/>
      <c r="AT605" s="327"/>
      <c r="AU605" s="327"/>
      <c r="AV605" s="327"/>
      <c r="AW605" s="327"/>
      <c r="AX605" s="327"/>
      <c r="AY605" s="327"/>
      <c r="AZ605" s="327"/>
      <c r="BA605" s="327"/>
      <c r="BB605" s="327"/>
      <c r="BC605" s="327"/>
      <c r="BD605" s="327"/>
      <c r="BE605" s="327"/>
      <c r="BF605" s="327"/>
      <c r="BG605" s="327"/>
      <c r="BH605" s="327"/>
      <c r="BI605" s="327"/>
      <c r="BJ605" s="327"/>
      <c r="BK605" s="327"/>
      <c r="BL605" s="327"/>
      <c r="BM605" s="327"/>
      <c r="BN605" s="327"/>
      <c r="BO605" s="327"/>
      <c r="BP605" s="327"/>
      <c r="BQ605" s="327"/>
      <c r="BR605" s="327"/>
      <c r="BS605" s="327"/>
      <c r="BT605" s="327"/>
      <c r="BU605" s="327"/>
      <c r="BV605" s="327"/>
      <c r="BW605" s="327"/>
      <c r="BX605" s="327"/>
      <c r="BY605" s="327"/>
      <c r="BZ605" s="327"/>
      <c r="CA605" s="327"/>
      <c r="CB605" s="327"/>
      <c r="CC605" s="327"/>
      <c r="CD605" s="327"/>
      <c r="CE605" s="327"/>
      <c r="CF605" s="327"/>
      <c r="CG605" s="327"/>
      <c r="CH605" s="327"/>
      <c r="CI605" s="327"/>
      <c r="CJ605" s="327"/>
      <c r="CK605" s="327"/>
      <c r="CL605" s="327"/>
      <c r="CM605" s="327"/>
      <c r="CN605" s="327"/>
      <c r="CO605" s="327"/>
      <c r="CP605" s="327"/>
      <c r="CQ605" s="327"/>
      <c r="CR605" s="327"/>
      <c r="CS605" s="327"/>
      <c r="CT605" s="327"/>
      <c r="CU605" s="327"/>
      <c r="CV605" s="327"/>
      <c r="CW605" s="327"/>
      <c r="CX605" s="327"/>
      <c r="CY605" s="327"/>
      <c r="CZ605" s="327"/>
      <c r="DA605" s="327"/>
      <c r="DB605" s="327"/>
      <c r="DC605" s="327"/>
      <c r="DD605" s="327"/>
      <c r="DE605" s="327"/>
      <c r="DF605" s="327"/>
      <c r="DG605" s="327"/>
      <c r="DH605" s="327"/>
      <c r="DI605" s="327"/>
      <c r="DJ605" s="327"/>
      <c r="DK605" s="327"/>
      <c r="DL605" s="327"/>
      <c r="DM605" s="327"/>
      <c r="DN605" s="327"/>
      <c r="DO605" s="327"/>
      <c r="DP605" s="327"/>
      <c r="DQ605" s="327"/>
      <c r="DR605" s="327"/>
      <c r="DS605" s="327"/>
      <c r="DT605" s="327"/>
      <c r="DU605" s="327"/>
      <c r="DV605" s="327"/>
      <c r="DW605" s="327"/>
      <c r="DX605" s="327"/>
      <c r="DY605" s="327"/>
      <c r="DZ605" s="327"/>
      <c r="EA605" s="327"/>
      <c r="EB605" s="327"/>
      <c r="EC605" s="327"/>
      <c r="ED605" s="327"/>
      <c r="EE605" s="327"/>
      <c r="EF605" s="327"/>
      <c r="EG605" s="327"/>
      <c r="EH605" s="327"/>
      <c r="EI605" s="327"/>
      <c r="EJ605" s="327"/>
      <c r="EK605" s="327"/>
      <c r="EL605" s="327"/>
      <c r="EM605" s="327"/>
      <c r="EN605" s="327"/>
      <c r="EO605" s="327"/>
      <c r="EP605" s="327"/>
      <c r="EQ605" s="327"/>
      <c r="ER605" s="327"/>
    </row>
    <row r="606" spans="1:148" s="328" customFormat="1" x14ac:dyDescent="0.3">
      <c r="A606" s="332"/>
      <c r="F606" s="367"/>
      <c r="H606" s="332"/>
      <c r="I606" s="490"/>
      <c r="J606" s="490"/>
      <c r="K606" s="368"/>
      <c r="M606" s="369"/>
      <c r="O606" s="512"/>
      <c r="P606" s="512"/>
      <c r="Q606" s="368"/>
      <c r="R606" s="332"/>
      <c r="S606" s="332"/>
      <c r="T606" s="327"/>
      <c r="U606" s="327"/>
      <c r="V606" s="327"/>
      <c r="W606" s="327"/>
      <c r="X606" s="327"/>
      <c r="Y606" s="327"/>
      <c r="Z606" s="327"/>
      <c r="AA606" s="327"/>
      <c r="AB606" s="327"/>
      <c r="AC606" s="327"/>
      <c r="AD606" s="327"/>
      <c r="AE606" s="327"/>
      <c r="AF606" s="327"/>
      <c r="AG606" s="327"/>
      <c r="AH606" s="327"/>
      <c r="AI606" s="327"/>
      <c r="AJ606" s="327"/>
      <c r="AK606" s="327"/>
      <c r="AL606" s="327"/>
      <c r="AM606" s="327"/>
      <c r="AN606" s="327"/>
      <c r="AO606" s="327"/>
      <c r="AP606" s="327"/>
      <c r="AQ606" s="327"/>
      <c r="AR606" s="327"/>
      <c r="AS606" s="327"/>
      <c r="AT606" s="327"/>
      <c r="AU606" s="327"/>
      <c r="AV606" s="327"/>
      <c r="AW606" s="327"/>
      <c r="AX606" s="327"/>
      <c r="AY606" s="327"/>
      <c r="AZ606" s="327"/>
      <c r="BA606" s="327"/>
      <c r="BB606" s="327"/>
      <c r="BC606" s="327"/>
      <c r="BD606" s="327"/>
      <c r="BE606" s="327"/>
      <c r="BF606" s="327"/>
      <c r="BG606" s="327"/>
      <c r="BH606" s="327"/>
      <c r="BI606" s="327"/>
      <c r="BJ606" s="327"/>
      <c r="BK606" s="327"/>
      <c r="BL606" s="327"/>
      <c r="BM606" s="327"/>
      <c r="BN606" s="327"/>
      <c r="BO606" s="327"/>
      <c r="BP606" s="327"/>
      <c r="BQ606" s="327"/>
      <c r="BR606" s="327"/>
      <c r="BS606" s="327"/>
      <c r="BT606" s="327"/>
      <c r="BU606" s="327"/>
      <c r="BV606" s="327"/>
      <c r="BW606" s="327"/>
      <c r="BX606" s="327"/>
      <c r="BY606" s="327"/>
      <c r="BZ606" s="327"/>
      <c r="CA606" s="327"/>
      <c r="CB606" s="327"/>
      <c r="CC606" s="327"/>
      <c r="CD606" s="327"/>
      <c r="CE606" s="327"/>
      <c r="CF606" s="327"/>
      <c r="CG606" s="327"/>
      <c r="CH606" s="327"/>
      <c r="CI606" s="327"/>
      <c r="CJ606" s="327"/>
      <c r="CK606" s="327"/>
      <c r="CL606" s="327"/>
      <c r="CM606" s="327"/>
      <c r="CN606" s="327"/>
      <c r="CO606" s="327"/>
      <c r="CP606" s="327"/>
      <c r="CQ606" s="327"/>
      <c r="CR606" s="327"/>
      <c r="CS606" s="327"/>
      <c r="CT606" s="327"/>
      <c r="CU606" s="327"/>
      <c r="CV606" s="327"/>
      <c r="CW606" s="327"/>
      <c r="CX606" s="327"/>
      <c r="CY606" s="327"/>
      <c r="CZ606" s="327"/>
      <c r="DA606" s="327"/>
      <c r="DB606" s="327"/>
      <c r="DC606" s="327"/>
      <c r="DD606" s="327"/>
      <c r="DE606" s="327"/>
      <c r="DF606" s="327"/>
      <c r="DG606" s="327"/>
      <c r="DH606" s="327"/>
      <c r="DI606" s="327"/>
      <c r="DJ606" s="327"/>
      <c r="DK606" s="327"/>
      <c r="DL606" s="327"/>
      <c r="DM606" s="327"/>
      <c r="DN606" s="327"/>
      <c r="DO606" s="327"/>
      <c r="DP606" s="327"/>
      <c r="DQ606" s="327"/>
      <c r="DR606" s="327"/>
      <c r="DS606" s="327"/>
      <c r="DT606" s="327"/>
      <c r="DU606" s="327"/>
      <c r="DV606" s="327"/>
      <c r="DW606" s="327"/>
      <c r="DX606" s="327"/>
      <c r="DY606" s="327"/>
      <c r="DZ606" s="327"/>
      <c r="EA606" s="327"/>
      <c r="EB606" s="327"/>
      <c r="EC606" s="327"/>
      <c r="ED606" s="327"/>
      <c r="EE606" s="327"/>
      <c r="EF606" s="327"/>
      <c r="EG606" s="327"/>
      <c r="EH606" s="327"/>
      <c r="EI606" s="327"/>
      <c r="EJ606" s="327"/>
      <c r="EK606" s="327"/>
      <c r="EL606" s="327"/>
      <c r="EM606" s="327"/>
      <c r="EN606" s="327"/>
      <c r="EO606" s="327"/>
      <c r="EP606" s="327"/>
      <c r="EQ606" s="327"/>
      <c r="ER606" s="327"/>
    </row>
    <row r="607" spans="1:148" s="328" customFormat="1" x14ac:dyDescent="0.3">
      <c r="A607" s="332"/>
      <c r="F607" s="367"/>
      <c r="H607" s="332"/>
      <c r="I607" s="490"/>
      <c r="J607" s="490"/>
      <c r="K607" s="368"/>
      <c r="M607" s="369"/>
      <c r="O607" s="512"/>
      <c r="P607" s="512"/>
      <c r="Q607" s="368"/>
      <c r="R607" s="332"/>
      <c r="S607" s="332"/>
      <c r="T607" s="327"/>
      <c r="U607" s="327"/>
      <c r="V607" s="327"/>
      <c r="W607" s="327"/>
      <c r="X607" s="327"/>
      <c r="Y607" s="327"/>
      <c r="Z607" s="327"/>
      <c r="AA607" s="327"/>
      <c r="AB607" s="327"/>
      <c r="AC607" s="327"/>
      <c r="AD607" s="327"/>
      <c r="AE607" s="327"/>
      <c r="AF607" s="327"/>
      <c r="AG607" s="327"/>
      <c r="AH607" s="327"/>
      <c r="AI607" s="327"/>
      <c r="AJ607" s="327"/>
      <c r="AK607" s="327"/>
      <c r="AL607" s="327"/>
      <c r="AM607" s="327"/>
      <c r="AN607" s="327"/>
      <c r="AO607" s="327"/>
      <c r="AP607" s="327"/>
      <c r="AQ607" s="327"/>
      <c r="AR607" s="327"/>
      <c r="AS607" s="327"/>
      <c r="AT607" s="327"/>
      <c r="AU607" s="327"/>
      <c r="AV607" s="327"/>
      <c r="AW607" s="327"/>
      <c r="AX607" s="327"/>
      <c r="AY607" s="327"/>
      <c r="AZ607" s="327"/>
      <c r="BA607" s="327"/>
      <c r="BB607" s="327"/>
      <c r="BC607" s="327"/>
      <c r="BD607" s="327"/>
      <c r="BE607" s="327"/>
      <c r="BF607" s="327"/>
      <c r="BG607" s="327"/>
      <c r="BH607" s="327"/>
      <c r="BI607" s="327"/>
      <c r="BJ607" s="327"/>
      <c r="BK607" s="327"/>
      <c r="BL607" s="327"/>
      <c r="BM607" s="327"/>
      <c r="BN607" s="327"/>
      <c r="BO607" s="327"/>
      <c r="BP607" s="327"/>
      <c r="BQ607" s="327"/>
      <c r="BR607" s="327"/>
      <c r="BS607" s="327"/>
      <c r="BT607" s="327"/>
      <c r="BU607" s="327"/>
      <c r="BV607" s="327"/>
      <c r="BW607" s="327"/>
      <c r="BX607" s="327"/>
      <c r="BY607" s="327"/>
      <c r="BZ607" s="327"/>
      <c r="CA607" s="327"/>
      <c r="CB607" s="327"/>
      <c r="CC607" s="327"/>
      <c r="CD607" s="327"/>
      <c r="CE607" s="327"/>
      <c r="CF607" s="327"/>
      <c r="CG607" s="327"/>
      <c r="CH607" s="327"/>
      <c r="CI607" s="327"/>
      <c r="CJ607" s="327"/>
      <c r="CK607" s="327"/>
      <c r="CL607" s="327"/>
      <c r="CM607" s="327"/>
      <c r="CN607" s="327"/>
      <c r="CO607" s="327"/>
      <c r="CP607" s="327"/>
      <c r="CQ607" s="327"/>
      <c r="CR607" s="327"/>
      <c r="CS607" s="327"/>
      <c r="CT607" s="327"/>
      <c r="CU607" s="327"/>
      <c r="CV607" s="327"/>
      <c r="CW607" s="327"/>
      <c r="CX607" s="327"/>
      <c r="CY607" s="327"/>
      <c r="CZ607" s="327"/>
      <c r="DA607" s="327"/>
      <c r="DB607" s="327"/>
      <c r="DC607" s="327"/>
      <c r="DD607" s="327"/>
      <c r="DE607" s="327"/>
      <c r="DF607" s="327"/>
      <c r="DG607" s="327"/>
      <c r="DH607" s="327"/>
      <c r="DI607" s="327"/>
      <c r="DJ607" s="327"/>
      <c r="DK607" s="327"/>
      <c r="DL607" s="327"/>
      <c r="DM607" s="327"/>
      <c r="DN607" s="327"/>
      <c r="DO607" s="327"/>
      <c r="DP607" s="327"/>
      <c r="DQ607" s="327"/>
      <c r="DR607" s="327"/>
      <c r="DS607" s="327"/>
      <c r="DT607" s="327"/>
      <c r="DU607" s="327"/>
      <c r="DV607" s="327"/>
      <c r="DW607" s="327"/>
      <c r="DX607" s="327"/>
      <c r="DY607" s="327"/>
      <c r="DZ607" s="327"/>
      <c r="EA607" s="327"/>
      <c r="EB607" s="327"/>
      <c r="EC607" s="327"/>
      <c r="ED607" s="327"/>
      <c r="EE607" s="327"/>
      <c r="EF607" s="327"/>
      <c r="EG607" s="327"/>
      <c r="EH607" s="327"/>
      <c r="EI607" s="327"/>
      <c r="EJ607" s="327"/>
      <c r="EK607" s="327"/>
      <c r="EL607" s="327"/>
      <c r="EM607" s="327"/>
      <c r="EN607" s="327"/>
      <c r="EO607" s="327"/>
      <c r="EP607" s="327"/>
      <c r="EQ607" s="327"/>
      <c r="ER607" s="327"/>
    </row>
    <row r="608" spans="1:148" s="328" customFormat="1" x14ac:dyDescent="0.3">
      <c r="A608" s="332"/>
      <c r="F608" s="367"/>
      <c r="H608" s="332"/>
      <c r="I608" s="490"/>
      <c r="J608" s="490"/>
      <c r="K608" s="368"/>
      <c r="M608" s="369"/>
      <c r="O608" s="512"/>
      <c r="P608" s="512"/>
      <c r="Q608" s="368"/>
      <c r="R608" s="332"/>
      <c r="S608" s="332"/>
      <c r="T608" s="327"/>
      <c r="U608" s="327"/>
      <c r="V608" s="327"/>
      <c r="W608" s="327"/>
      <c r="X608" s="327"/>
      <c r="Y608" s="327"/>
      <c r="Z608" s="327"/>
      <c r="AA608" s="327"/>
      <c r="AB608" s="327"/>
      <c r="AC608" s="327"/>
      <c r="AD608" s="327"/>
      <c r="AE608" s="327"/>
      <c r="AF608" s="327"/>
      <c r="AG608" s="327"/>
      <c r="AH608" s="327"/>
      <c r="AI608" s="327"/>
      <c r="AJ608" s="327"/>
      <c r="AK608" s="327"/>
      <c r="AL608" s="327"/>
      <c r="AM608" s="327"/>
      <c r="AN608" s="327"/>
      <c r="AO608" s="327"/>
      <c r="AP608" s="327"/>
      <c r="AQ608" s="327"/>
      <c r="AR608" s="327"/>
      <c r="AS608" s="327"/>
      <c r="AT608" s="327"/>
      <c r="AU608" s="327"/>
      <c r="AV608" s="327"/>
      <c r="AW608" s="327"/>
      <c r="AX608" s="327"/>
      <c r="AY608" s="327"/>
      <c r="AZ608" s="327"/>
      <c r="BA608" s="327"/>
      <c r="BB608" s="327"/>
      <c r="BC608" s="327"/>
      <c r="BD608" s="327"/>
      <c r="BE608" s="327"/>
      <c r="BF608" s="327"/>
      <c r="BG608" s="327"/>
      <c r="BH608" s="327"/>
      <c r="BI608" s="327"/>
      <c r="BJ608" s="327"/>
      <c r="BK608" s="327"/>
      <c r="BL608" s="327"/>
      <c r="BM608" s="327"/>
      <c r="BN608" s="327"/>
      <c r="BO608" s="327"/>
      <c r="BP608" s="327"/>
      <c r="BQ608" s="327"/>
      <c r="BR608" s="327"/>
      <c r="BS608" s="327"/>
      <c r="BT608" s="327"/>
      <c r="BU608" s="327"/>
      <c r="BV608" s="327"/>
      <c r="BW608" s="327"/>
      <c r="BX608" s="327"/>
      <c r="BY608" s="327"/>
      <c r="BZ608" s="327"/>
      <c r="CA608" s="327"/>
      <c r="CB608" s="327"/>
      <c r="CC608" s="327"/>
      <c r="CD608" s="327"/>
      <c r="CE608" s="327"/>
      <c r="CF608" s="327"/>
      <c r="CG608" s="327"/>
      <c r="CH608" s="327"/>
      <c r="CI608" s="327"/>
      <c r="CJ608" s="327"/>
      <c r="CK608" s="327"/>
      <c r="CL608" s="327"/>
      <c r="CM608" s="327"/>
      <c r="CN608" s="327"/>
      <c r="CO608" s="327"/>
      <c r="CP608" s="327"/>
      <c r="CQ608" s="327"/>
      <c r="CR608" s="327"/>
      <c r="CS608" s="327"/>
      <c r="CT608" s="327"/>
      <c r="CU608" s="327"/>
      <c r="CV608" s="327"/>
      <c r="CW608" s="327"/>
      <c r="CX608" s="327"/>
      <c r="CY608" s="327"/>
      <c r="CZ608" s="327"/>
      <c r="DA608" s="327"/>
      <c r="DB608" s="327"/>
      <c r="DC608" s="327"/>
      <c r="DD608" s="327"/>
      <c r="DE608" s="327"/>
      <c r="DF608" s="327"/>
      <c r="DG608" s="327"/>
      <c r="DH608" s="327"/>
      <c r="DI608" s="327"/>
      <c r="DJ608" s="327"/>
      <c r="DK608" s="327"/>
      <c r="DL608" s="327"/>
      <c r="DM608" s="327"/>
      <c r="DN608" s="327"/>
      <c r="DO608" s="327"/>
      <c r="DP608" s="327"/>
      <c r="DQ608" s="327"/>
      <c r="DR608" s="327"/>
      <c r="DS608" s="327"/>
      <c r="DT608" s="327"/>
      <c r="DU608" s="327"/>
      <c r="DV608" s="327"/>
      <c r="DW608" s="327"/>
      <c r="DX608" s="327"/>
      <c r="DY608" s="327"/>
      <c r="DZ608" s="327"/>
      <c r="EA608" s="327"/>
      <c r="EB608" s="327"/>
      <c r="EC608" s="327"/>
      <c r="ED608" s="327"/>
      <c r="EE608" s="327"/>
      <c r="EF608" s="327"/>
      <c r="EG608" s="327"/>
      <c r="EH608" s="327"/>
      <c r="EI608" s="327"/>
      <c r="EJ608" s="327"/>
      <c r="EK608" s="327"/>
      <c r="EL608" s="327"/>
      <c r="EM608" s="327"/>
      <c r="EN608" s="327"/>
      <c r="EO608" s="327"/>
      <c r="EP608" s="327"/>
      <c r="EQ608" s="327"/>
      <c r="ER608" s="327"/>
    </row>
    <row r="609" spans="1:148" s="328" customFormat="1" x14ac:dyDescent="0.3">
      <c r="A609" s="332"/>
      <c r="F609" s="367"/>
      <c r="H609" s="332"/>
      <c r="I609" s="490"/>
      <c r="J609" s="490"/>
      <c r="K609" s="368"/>
      <c r="M609" s="369"/>
      <c r="O609" s="512"/>
      <c r="P609" s="512"/>
      <c r="Q609" s="368"/>
      <c r="R609" s="332"/>
      <c r="S609" s="332"/>
      <c r="T609" s="327"/>
      <c r="U609" s="327"/>
      <c r="V609" s="327"/>
      <c r="W609" s="327"/>
      <c r="X609" s="327"/>
      <c r="Y609" s="327"/>
      <c r="Z609" s="327"/>
      <c r="AA609" s="327"/>
      <c r="AB609" s="327"/>
      <c r="AC609" s="327"/>
      <c r="AD609" s="327"/>
      <c r="AE609" s="327"/>
      <c r="AF609" s="327"/>
      <c r="AG609" s="327"/>
      <c r="AH609" s="327"/>
      <c r="AI609" s="327"/>
      <c r="AJ609" s="327"/>
      <c r="AK609" s="327"/>
      <c r="AL609" s="327"/>
      <c r="AM609" s="327"/>
      <c r="AN609" s="327"/>
      <c r="AO609" s="327"/>
      <c r="AP609" s="327"/>
      <c r="AQ609" s="327"/>
      <c r="AR609" s="327"/>
      <c r="AS609" s="327"/>
      <c r="AT609" s="327"/>
      <c r="AU609" s="327"/>
      <c r="AV609" s="327"/>
      <c r="AW609" s="327"/>
      <c r="AX609" s="327"/>
      <c r="AY609" s="327"/>
      <c r="AZ609" s="327"/>
      <c r="BA609" s="327"/>
      <c r="BB609" s="327"/>
      <c r="BC609" s="327"/>
      <c r="BD609" s="327"/>
      <c r="BE609" s="327"/>
      <c r="BF609" s="327"/>
      <c r="BG609" s="327"/>
      <c r="BH609" s="327"/>
      <c r="BI609" s="327"/>
      <c r="BJ609" s="327"/>
      <c r="BK609" s="327"/>
      <c r="BL609" s="327"/>
      <c r="BM609" s="327"/>
      <c r="BN609" s="327"/>
      <c r="BO609" s="327"/>
      <c r="BP609" s="327"/>
      <c r="BQ609" s="327"/>
      <c r="BR609" s="327"/>
      <c r="BS609" s="327"/>
      <c r="BT609" s="327"/>
      <c r="BU609" s="327"/>
      <c r="BV609" s="327"/>
      <c r="BW609" s="327"/>
      <c r="BX609" s="327"/>
      <c r="BY609" s="327"/>
      <c r="BZ609" s="327"/>
      <c r="CA609" s="327"/>
      <c r="CB609" s="327"/>
      <c r="CC609" s="327"/>
      <c r="CD609" s="327"/>
      <c r="CE609" s="327"/>
      <c r="CF609" s="327"/>
      <c r="CG609" s="327"/>
      <c r="CH609" s="327"/>
      <c r="CI609" s="327"/>
      <c r="CJ609" s="327"/>
      <c r="CK609" s="327"/>
      <c r="CL609" s="327"/>
      <c r="CM609" s="327"/>
      <c r="CN609" s="327"/>
      <c r="CO609" s="327"/>
      <c r="CP609" s="327"/>
      <c r="CQ609" s="327"/>
      <c r="CR609" s="327"/>
      <c r="CS609" s="327"/>
      <c r="CT609" s="327"/>
      <c r="CU609" s="327"/>
      <c r="CV609" s="327"/>
      <c r="CW609" s="327"/>
      <c r="CX609" s="327"/>
      <c r="CY609" s="327"/>
      <c r="CZ609" s="327"/>
      <c r="DA609" s="327"/>
      <c r="DB609" s="327"/>
      <c r="DC609" s="327"/>
      <c r="DD609" s="327"/>
      <c r="DE609" s="327"/>
      <c r="DF609" s="327"/>
      <c r="DG609" s="327"/>
      <c r="DH609" s="327"/>
      <c r="DI609" s="327"/>
      <c r="DJ609" s="327"/>
      <c r="DK609" s="327"/>
      <c r="DL609" s="327"/>
      <c r="DM609" s="327"/>
      <c r="DN609" s="327"/>
      <c r="DO609" s="327"/>
      <c r="DP609" s="327"/>
      <c r="DQ609" s="327"/>
      <c r="DR609" s="327"/>
      <c r="DS609" s="327"/>
      <c r="DT609" s="327"/>
      <c r="DU609" s="327"/>
      <c r="DV609" s="327"/>
      <c r="DW609" s="327"/>
      <c r="DX609" s="327"/>
      <c r="DY609" s="327"/>
      <c r="DZ609" s="327"/>
      <c r="EA609" s="327"/>
      <c r="EB609" s="327"/>
      <c r="EC609" s="327"/>
      <c r="ED609" s="327"/>
      <c r="EE609" s="327"/>
      <c r="EF609" s="327"/>
      <c r="EG609" s="327"/>
      <c r="EH609" s="327"/>
      <c r="EI609" s="327"/>
      <c r="EJ609" s="327"/>
      <c r="EK609" s="327"/>
      <c r="EL609" s="327"/>
      <c r="EM609" s="327"/>
      <c r="EN609" s="327"/>
      <c r="EO609" s="327"/>
      <c r="EP609" s="327"/>
      <c r="EQ609" s="327"/>
      <c r="ER609" s="327"/>
    </row>
    <row r="610" spans="1:148" s="328" customFormat="1" x14ac:dyDescent="0.3">
      <c r="A610" s="332"/>
      <c r="F610" s="367"/>
      <c r="H610" s="332"/>
      <c r="I610" s="490"/>
      <c r="J610" s="490"/>
      <c r="K610" s="368"/>
      <c r="M610" s="369"/>
      <c r="O610" s="512"/>
      <c r="P610" s="512"/>
      <c r="Q610" s="368"/>
      <c r="R610" s="332"/>
      <c r="S610" s="332"/>
      <c r="T610" s="327"/>
      <c r="U610" s="327"/>
      <c r="V610" s="327"/>
      <c r="W610" s="327"/>
      <c r="X610" s="327"/>
      <c r="Y610" s="327"/>
      <c r="Z610" s="327"/>
      <c r="AA610" s="327"/>
      <c r="AB610" s="327"/>
      <c r="AC610" s="327"/>
      <c r="AD610" s="327"/>
      <c r="AE610" s="327"/>
      <c r="AF610" s="327"/>
      <c r="AG610" s="327"/>
      <c r="AH610" s="327"/>
      <c r="AI610" s="327"/>
      <c r="AJ610" s="327"/>
      <c r="AK610" s="327"/>
      <c r="AL610" s="327"/>
      <c r="AM610" s="327"/>
      <c r="AN610" s="327"/>
      <c r="AO610" s="327"/>
      <c r="AP610" s="327"/>
      <c r="AQ610" s="327"/>
      <c r="AR610" s="327"/>
      <c r="AS610" s="327"/>
      <c r="AT610" s="327"/>
      <c r="AU610" s="327"/>
      <c r="AV610" s="327"/>
      <c r="AW610" s="327"/>
      <c r="AX610" s="327"/>
      <c r="AY610" s="327"/>
      <c r="AZ610" s="327"/>
      <c r="BA610" s="327"/>
      <c r="BB610" s="327"/>
      <c r="BC610" s="327"/>
      <c r="BD610" s="327"/>
      <c r="BE610" s="327"/>
      <c r="BF610" s="327"/>
      <c r="BG610" s="327"/>
      <c r="BH610" s="327"/>
      <c r="BI610" s="327"/>
      <c r="BJ610" s="327"/>
      <c r="BK610" s="327"/>
      <c r="BL610" s="327"/>
      <c r="BM610" s="327"/>
      <c r="BN610" s="327"/>
      <c r="BO610" s="327"/>
      <c r="BP610" s="327"/>
      <c r="BQ610" s="327"/>
      <c r="BR610" s="327"/>
      <c r="BS610" s="327"/>
      <c r="BT610" s="327"/>
      <c r="BU610" s="327"/>
      <c r="BV610" s="327"/>
      <c r="BW610" s="327"/>
      <c r="BX610" s="327"/>
      <c r="BY610" s="327"/>
      <c r="BZ610" s="327"/>
      <c r="CA610" s="327"/>
      <c r="CB610" s="327"/>
      <c r="CC610" s="327"/>
      <c r="CD610" s="327"/>
      <c r="CE610" s="327"/>
      <c r="CF610" s="327"/>
      <c r="CG610" s="327"/>
      <c r="CH610" s="327"/>
      <c r="CI610" s="327"/>
      <c r="CJ610" s="327"/>
      <c r="CK610" s="327"/>
      <c r="CL610" s="327"/>
      <c r="CM610" s="327"/>
      <c r="CN610" s="327"/>
      <c r="CO610" s="327"/>
      <c r="CP610" s="327"/>
      <c r="CQ610" s="327"/>
      <c r="CR610" s="327"/>
      <c r="CS610" s="327"/>
      <c r="CT610" s="327"/>
      <c r="CU610" s="327"/>
      <c r="CV610" s="327"/>
      <c r="CW610" s="327"/>
      <c r="CX610" s="327"/>
      <c r="CY610" s="327"/>
      <c r="CZ610" s="327"/>
      <c r="DA610" s="327"/>
      <c r="DB610" s="327"/>
      <c r="DC610" s="327"/>
      <c r="DD610" s="327"/>
      <c r="DE610" s="327"/>
      <c r="DF610" s="327"/>
      <c r="DG610" s="327"/>
      <c r="DH610" s="327"/>
      <c r="DI610" s="327"/>
      <c r="DJ610" s="327"/>
      <c r="DK610" s="327"/>
      <c r="DL610" s="327"/>
      <c r="DM610" s="327"/>
      <c r="DN610" s="327"/>
      <c r="DO610" s="327"/>
      <c r="DP610" s="327"/>
      <c r="DQ610" s="327"/>
      <c r="DR610" s="327"/>
      <c r="DS610" s="327"/>
      <c r="DT610" s="327"/>
      <c r="DU610" s="327"/>
      <c r="DV610" s="327"/>
      <c r="DW610" s="327"/>
      <c r="DX610" s="327"/>
      <c r="DY610" s="327"/>
      <c r="DZ610" s="327"/>
      <c r="EA610" s="327"/>
      <c r="EB610" s="327"/>
      <c r="EC610" s="327"/>
      <c r="ED610" s="327"/>
      <c r="EE610" s="327"/>
      <c r="EF610" s="327"/>
      <c r="EG610" s="327"/>
      <c r="EH610" s="327"/>
      <c r="EI610" s="327"/>
      <c r="EJ610" s="327"/>
      <c r="EK610" s="327"/>
      <c r="EL610" s="327"/>
      <c r="EM610" s="327"/>
      <c r="EN610" s="327"/>
      <c r="EO610" s="327"/>
      <c r="EP610" s="327"/>
      <c r="EQ610" s="327"/>
      <c r="ER610" s="327"/>
    </row>
    <row r="611" spans="1:148" s="328" customFormat="1" x14ac:dyDescent="0.3">
      <c r="A611" s="332"/>
      <c r="F611" s="367"/>
      <c r="H611" s="332"/>
      <c r="I611" s="490"/>
      <c r="J611" s="490"/>
      <c r="K611" s="368"/>
      <c r="M611" s="369"/>
      <c r="O611" s="512"/>
      <c r="P611" s="512"/>
      <c r="Q611" s="368"/>
      <c r="R611" s="332"/>
      <c r="S611" s="332"/>
      <c r="T611" s="327"/>
      <c r="U611" s="327"/>
      <c r="V611" s="327"/>
      <c r="W611" s="327"/>
      <c r="X611" s="327"/>
      <c r="Y611" s="327"/>
      <c r="Z611" s="327"/>
      <c r="AA611" s="327"/>
      <c r="AB611" s="327"/>
      <c r="AC611" s="327"/>
      <c r="AD611" s="327"/>
      <c r="AE611" s="327"/>
      <c r="AF611" s="327"/>
      <c r="AG611" s="327"/>
      <c r="AH611" s="327"/>
      <c r="AI611" s="327"/>
      <c r="AJ611" s="327"/>
      <c r="AK611" s="327"/>
      <c r="AL611" s="327"/>
      <c r="AM611" s="327"/>
      <c r="AN611" s="327"/>
      <c r="AO611" s="327"/>
      <c r="AP611" s="327"/>
      <c r="AQ611" s="327"/>
      <c r="AR611" s="327"/>
      <c r="AS611" s="327"/>
      <c r="AT611" s="327"/>
      <c r="AU611" s="327"/>
      <c r="AV611" s="327"/>
      <c r="AW611" s="327"/>
      <c r="AX611" s="327"/>
      <c r="AY611" s="327"/>
      <c r="AZ611" s="327"/>
      <c r="BA611" s="327"/>
      <c r="BB611" s="327"/>
      <c r="BC611" s="327"/>
      <c r="BD611" s="327"/>
      <c r="BE611" s="327"/>
      <c r="BF611" s="327"/>
      <c r="BG611" s="327"/>
      <c r="BH611" s="327"/>
      <c r="BI611" s="327"/>
      <c r="BJ611" s="327"/>
      <c r="BK611" s="327"/>
      <c r="BL611" s="327"/>
      <c r="BM611" s="327"/>
      <c r="BN611" s="327"/>
      <c r="BO611" s="327"/>
      <c r="BP611" s="327"/>
      <c r="BQ611" s="327"/>
      <c r="BR611" s="327"/>
      <c r="BS611" s="327"/>
      <c r="BT611" s="327"/>
      <c r="BU611" s="327"/>
      <c r="BV611" s="327"/>
      <c r="BW611" s="327"/>
      <c r="BX611" s="327"/>
      <c r="BY611" s="327"/>
      <c r="BZ611" s="327"/>
      <c r="CA611" s="327"/>
      <c r="CB611" s="327"/>
      <c r="CC611" s="327"/>
      <c r="CD611" s="327"/>
      <c r="CE611" s="327"/>
      <c r="CF611" s="327"/>
      <c r="CG611" s="327"/>
      <c r="CH611" s="327"/>
      <c r="CI611" s="327"/>
      <c r="CJ611" s="327"/>
      <c r="CK611" s="327"/>
      <c r="CL611" s="327"/>
      <c r="CM611" s="327"/>
      <c r="CN611" s="327"/>
      <c r="CO611" s="327"/>
      <c r="CP611" s="327"/>
      <c r="CQ611" s="327"/>
      <c r="CR611" s="327"/>
      <c r="CS611" s="327"/>
      <c r="CT611" s="327"/>
      <c r="CU611" s="327"/>
      <c r="CV611" s="327"/>
      <c r="CW611" s="327"/>
      <c r="CX611" s="327"/>
      <c r="CY611" s="327"/>
      <c r="CZ611" s="327"/>
      <c r="DA611" s="327"/>
      <c r="DB611" s="327"/>
      <c r="DC611" s="327"/>
      <c r="DD611" s="327"/>
      <c r="DE611" s="327"/>
      <c r="DF611" s="327"/>
      <c r="DG611" s="327"/>
      <c r="DH611" s="327"/>
      <c r="DI611" s="327"/>
      <c r="DJ611" s="327"/>
      <c r="DK611" s="327"/>
      <c r="DL611" s="327"/>
      <c r="DM611" s="327"/>
      <c r="DN611" s="327"/>
      <c r="DO611" s="327"/>
      <c r="DP611" s="327"/>
      <c r="DQ611" s="327"/>
      <c r="DR611" s="327"/>
      <c r="DS611" s="327"/>
      <c r="DT611" s="327"/>
      <c r="DU611" s="327"/>
      <c r="DV611" s="327"/>
      <c r="DW611" s="327"/>
      <c r="DX611" s="327"/>
      <c r="DY611" s="327"/>
      <c r="DZ611" s="327"/>
      <c r="EA611" s="327"/>
      <c r="EB611" s="327"/>
      <c r="EC611" s="327"/>
      <c r="ED611" s="327"/>
      <c r="EE611" s="327"/>
      <c r="EF611" s="327"/>
      <c r="EG611" s="327"/>
      <c r="EH611" s="327"/>
      <c r="EI611" s="327"/>
      <c r="EJ611" s="327"/>
      <c r="EK611" s="327"/>
      <c r="EL611" s="327"/>
      <c r="EM611" s="327"/>
      <c r="EN611" s="327"/>
      <c r="EO611" s="327"/>
      <c r="EP611" s="327"/>
      <c r="EQ611" s="327"/>
      <c r="ER611" s="327"/>
    </row>
    <row r="612" spans="1:148" s="328" customFormat="1" x14ac:dyDescent="0.3">
      <c r="A612" s="332"/>
      <c r="F612" s="367"/>
      <c r="H612" s="332"/>
      <c r="I612" s="490"/>
      <c r="J612" s="490"/>
      <c r="K612" s="368"/>
      <c r="M612" s="369"/>
      <c r="O612" s="512"/>
      <c r="P612" s="512"/>
      <c r="Q612" s="368"/>
      <c r="R612" s="332"/>
      <c r="S612" s="332"/>
      <c r="T612" s="327"/>
      <c r="U612" s="327"/>
      <c r="V612" s="327"/>
      <c r="W612" s="327"/>
      <c r="X612" s="327"/>
      <c r="Y612" s="327"/>
      <c r="Z612" s="327"/>
      <c r="AA612" s="327"/>
      <c r="AB612" s="327"/>
      <c r="AC612" s="327"/>
      <c r="AD612" s="327"/>
      <c r="AE612" s="327"/>
      <c r="AF612" s="327"/>
      <c r="AG612" s="327"/>
      <c r="AH612" s="327"/>
      <c r="AI612" s="327"/>
      <c r="AJ612" s="327"/>
      <c r="AK612" s="327"/>
      <c r="AL612" s="327"/>
      <c r="AM612" s="327"/>
      <c r="AN612" s="327"/>
      <c r="AO612" s="327"/>
      <c r="AP612" s="327"/>
      <c r="AQ612" s="327"/>
      <c r="AR612" s="327"/>
      <c r="AS612" s="327"/>
      <c r="AT612" s="327"/>
      <c r="AU612" s="327"/>
      <c r="AV612" s="327"/>
      <c r="AW612" s="327"/>
      <c r="AX612" s="327"/>
      <c r="AY612" s="327"/>
      <c r="AZ612" s="327"/>
      <c r="BA612" s="327"/>
      <c r="BB612" s="327"/>
      <c r="BC612" s="327"/>
      <c r="BD612" s="327"/>
      <c r="BE612" s="327"/>
      <c r="BF612" s="327"/>
      <c r="BG612" s="327"/>
      <c r="BH612" s="327"/>
      <c r="BI612" s="327"/>
      <c r="BJ612" s="327"/>
      <c r="BK612" s="327"/>
      <c r="BL612" s="327"/>
      <c r="BM612" s="327"/>
      <c r="BN612" s="327"/>
      <c r="BO612" s="327"/>
      <c r="BP612" s="327"/>
      <c r="BQ612" s="327"/>
      <c r="BR612" s="327"/>
      <c r="BS612" s="327"/>
      <c r="BT612" s="327"/>
      <c r="BU612" s="327"/>
      <c r="BV612" s="327"/>
      <c r="BW612" s="327"/>
      <c r="BX612" s="327"/>
      <c r="BY612" s="327"/>
      <c r="BZ612" s="327"/>
      <c r="CA612" s="327"/>
      <c r="CB612" s="327"/>
      <c r="CC612" s="327"/>
      <c r="CD612" s="327"/>
      <c r="CE612" s="327"/>
      <c r="CF612" s="327"/>
      <c r="CG612" s="327"/>
      <c r="CH612" s="327"/>
      <c r="CI612" s="327"/>
      <c r="CJ612" s="327"/>
      <c r="CK612" s="327"/>
      <c r="CL612" s="327"/>
      <c r="CM612" s="327"/>
      <c r="CN612" s="327"/>
      <c r="CO612" s="327"/>
      <c r="CP612" s="327"/>
      <c r="CQ612" s="327"/>
      <c r="CR612" s="327"/>
      <c r="CS612" s="327"/>
      <c r="CT612" s="327"/>
      <c r="CU612" s="327"/>
      <c r="CV612" s="327"/>
      <c r="CW612" s="327"/>
      <c r="CX612" s="327"/>
      <c r="CY612" s="327"/>
      <c r="CZ612" s="327"/>
      <c r="DA612" s="327"/>
      <c r="DB612" s="327"/>
      <c r="DC612" s="327"/>
      <c r="DD612" s="327"/>
      <c r="DE612" s="327"/>
      <c r="DF612" s="327"/>
      <c r="DG612" s="327"/>
      <c r="DH612" s="327"/>
      <c r="DI612" s="327"/>
      <c r="DJ612" s="327"/>
      <c r="DK612" s="327"/>
      <c r="DL612" s="327"/>
      <c r="DM612" s="327"/>
      <c r="DN612" s="327"/>
      <c r="DO612" s="327"/>
      <c r="DP612" s="327"/>
      <c r="DQ612" s="327"/>
      <c r="DR612" s="327"/>
      <c r="DS612" s="327"/>
      <c r="DT612" s="327"/>
      <c r="DU612" s="327"/>
      <c r="DV612" s="327"/>
      <c r="DW612" s="327"/>
      <c r="DX612" s="327"/>
      <c r="DY612" s="327"/>
      <c r="DZ612" s="327"/>
      <c r="EA612" s="327"/>
      <c r="EB612" s="327"/>
      <c r="EC612" s="327"/>
      <c r="ED612" s="327"/>
      <c r="EE612" s="327"/>
      <c r="EF612" s="327"/>
      <c r="EG612" s="327"/>
      <c r="EH612" s="327"/>
      <c r="EI612" s="327"/>
      <c r="EJ612" s="327"/>
      <c r="EK612" s="327"/>
      <c r="EL612" s="327"/>
      <c r="EM612" s="327"/>
      <c r="EN612" s="327"/>
      <c r="EO612" s="327"/>
      <c r="EP612" s="327"/>
      <c r="EQ612" s="327"/>
      <c r="ER612" s="327"/>
    </row>
    <row r="613" spans="1:148" s="328" customFormat="1" x14ac:dyDescent="0.3">
      <c r="A613" s="332"/>
      <c r="F613" s="367"/>
      <c r="H613" s="332"/>
      <c r="I613" s="490"/>
      <c r="J613" s="490"/>
      <c r="K613" s="368"/>
      <c r="M613" s="369"/>
      <c r="O613" s="512"/>
      <c r="P613" s="512"/>
      <c r="Q613" s="368"/>
      <c r="R613" s="332"/>
      <c r="S613" s="332"/>
      <c r="T613" s="327"/>
      <c r="U613" s="327"/>
      <c r="V613" s="327"/>
      <c r="W613" s="327"/>
      <c r="X613" s="327"/>
      <c r="Y613" s="327"/>
      <c r="Z613" s="327"/>
      <c r="AA613" s="327"/>
      <c r="AB613" s="327"/>
      <c r="AC613" s="327"/>
      <c r="AD613" s="327"/>
      <c r="AE613" s="327"/>
      <c r="AF613" s="327"/>
      <c r="AG613" s="327"/>
      <c r="AH613" s="327"/>
      <c r="AI613" s="327"/>
      <c r="AJ613" s="327"/>
      <c r="AK613" s="327"/>
      <c r="AL613" s="327"/>
      <c r="AM613" s="327"/>
      <c r="AN613" s="327"/>
      <c r="AO613" s="327"/>
      <c r="AP613" s="327"/>
      <c r="AQ613" s="327"/>
      <c r="AR613" s="327"/>
      <c r="AS613" s="327"/>
      <c r="AT613" s="327"/>
      <c r="AU613" s="327"/>
      <c r="AV613" s="327"/>
      <c r="AW613" s="327"/>
      <c r="AX613" s="327"/>
      <c r="AY613" s="327"/>
      <c r="AZ613" s="327"/>
      <c r="BA613" s="327"/>
      <c r="BB613" s="327"/>
      <c r="BC613" s="327"/>
      <c r="BD613" s="327"/>
      <c r="BE613" s="327"/>
      <c r="BF613" s="327"/>
      <c r="BG613" s="327"/>
      <c r="BH613" s="327"/>
      <c r="BI613" s="327"/>
      <c r="BJ613" s="327"/>
      <c r="BK613" s="327"/>
      <c r="BL613" s="327"/>
      <c r="BM613" s="327"/>
      <c r="BN613" s="327"/>
      <c r="BO613" s="327"/>
      <c r="BP613" s="327"/>
      <c r="BQ613" s="327"/>
      <c r="BR613" s="327"/>
      <c r="BS613" s="327"/>
      <c r="BT613" s="327"/>
      <c r="BU613" s="327"/>
      <c r="BV613" s="327"/>
      <c r="BW613" s="327"/>
      <c r="BX613" s="327"/>
      <c r="BY613" s="327"/>
      <c r="BZ613" s="327"/>
      <c r="CA613" s="327"/>
      <c r="CB613" s="327"/>
      <c r="CC613" s="327"/>
      <c r="CD613" s="327"/>
      <c r="CE613" s="327"/>
      <c r="CF613" s="327"/>
      <c r="CG613" s="327"/>
      <c r="CH613" s="327"/>
      <c r="CI613" s="327"/>
      <c r="CJ613" s="327"/>
      <c r="CK613" s="327"/>
      <c r="CL613" s="327"/>
      <c r="CM613" s="327"/>
      <c r="CN613" s="327"/>
      <c r="CO613" s="327"/>
      <c r="CP613" s="327"/>
      <c r="CQ613" s="327"/>
      <c r="CR613" s="327"/>
      <c r="CS613" s="327"/>
      <c r="CT613" s="327"/>
      <c r="CU613" s="327"/>
      <c r="CV613" s="327"/>
      <c r="CW613" s="327"/>
      <c r="CX613" s="327"/>
      <c r="CY613" s="327"/>
      <c r="CZ613" s="327"/>
      <c r="DA613" s="327"/>
      <c r="DB613" s="327"/>
      <c r="DC613" s="327"/>
      <c r="DD613" s="327"/>
      <c r="DE613" s="327"/>
      <c r="DF613" s="327"/>
      <c r="DG613" s="327"/>
      <c r="DH613" s="327"/>
      <c r="DI613" s="327"/>
      <c r="DJ613" s="327"/>
      <c r="DK613" s="327"/>
      <c r="DL613" s="327"/>
      <c r="DM613" s="327"/>
      <c r="DN613" s="327"/>
      <c r="DO613" s="327"/>
      <c r="DP613" s="327"/>
      <c r="DQ613" s="327"/>
      <c r="DR613" s="327"/>
      <c r="DS613" s="327"/>
      <c r="DT613" s="327"/>
      <c r="DU613" s="327"/>
      <c r="DV613" s="327"/>
      <c r="DW613" s="327"/>
      <c r="DX613" s="327"/>
      <c r="DY613" s="327"/>
      <c r="DZ613" s="327"/>
      <c r="EA613" s="327"/>
      <c r="EB613" s="327"/>
      <c r="EC613" s="327"/>
      <c r="ED613" s="327"/>
      <c r="EE613" s="327"/>
      <c r="EF613" s="327"/>
      <c r="EG613" s="327"/>
      <c r="EH613" s="327"/>
      <c r="EI613" s="327"/>
      <c r="EJ613" s="327"/>
      <c r="EK613" s="327"/>
      <c r="EL613" s="327"/>
      <c r="EM613" s="327"/>
      <c r="EN613" s="327"/>
      <c r="EO613" s="327"/>
      <c r="EP613" s="327"/>
      <c r="EQ613" s="327"/>
      <c r="ER613" s="327"/>
    </row>
    <row r="614" spans="1:148" s="328" customFormat="1" x14ac:dyDescent="0.3">
      <c r="A614" s="332"/>
      <c r="F614" s="367"/>
      <c r="H614" s="332"/>
      <c r="I614" s="490"/>
      <c r="J614" s="490"/>
      <c r="K614" s="368"/>
      <c r="M614" s="369"/>
      <c r="O614" s="512"/>
      <c r="P614" s="512"/>
      <c r="Q614" s="368"/>
      <c r="R614" s="332"/>
      <c r="S614" s="332"/>
      <c r="T614" s="327"/>
      <c r="U614" s="327"/>
      <c r="V614" s="327"/>
      <c r="W614" s="327"/>
      <c r="X614" s="327"/>
      <c r="Y614" s="327"/>
      <c r="Z614" s="327"/>
      <c r="AA614" s="327"/>
      <c r="AB614" s="327"/>
      <c r="AC614" s="327"/>
      <c r="AD614" s="327"/>
      <c r="AE614" s="327"/>
      <c r="AF614" s="327"/>
      <c r="AG614" s="327"/>
      <c r="AH614" s="327"/>
      <c r="AI614" s="327"/>
      <c r="AJ614" s="327"/>
      <c r="AK614" s="327"/>
      <c r="AL614" s="327"/>
      <c r="AM614" s="327"/>
      <c r="AN614" s="327"/>
      <c r="AO614" s="327"/>
      <c r="AP614" s="327"/>
      <c r="AQ614" s="327"/>
      <c r="AR614" s="327"/>
      <c r="AS614" s="327"/>
      <c r="AT614" s="327"/>
      <c r="AU614" s="327"/>
      <c r="AV614" s="327"/>
      <c r="AW614" s="327"/>
      <c r="AX614" s="327"/>
      <c r="AY614" s="327"/>
      <c r="AZ614" s="327"/>
      <c r="BA614" s="327"/>
      <c r="BB614" s="327"/>
      <c r="BC614" s="327"/>
      <c r="BD614" s="327"/>
      <c r="BE614" s="327"/>
      <c r="BF614" s="327"/>
      <c r="BG614" s="327"/>
      <c r="BH614" s="327"/>
      <c r="BI614" s="327"/>
      <c r="BJ614" s="327"/>
      <c r="BK614" s="327"/>
      <c r="BL614" s="327"/>
      <c r="BM614" s="327"/>
      <c r="BN614" s="327"/>
      <c r="BO614" s="327"/>
      <c r="BP614" s="327"/>
      <c r="BQ614" s="327"/>
      <c r="BR614" s="327"/>
      <c r="BS614" s="327"/>
      <c r="BT614" s="327"/>
      <c r="BU614" s="327"/>
      <c r="BV614" s="327"/>
      <c r="BW614" s="327"/>
      <c r="BX614" s="327"/>
      <c r="BY614" s="327"/>
      <c r="BZ614" s="327"/>
      <c r="CA614" s="327"/>
      <c r="CB614" s="327"/>
      <c r="CC614" s="327"/>
      <c r="CD614" s="327"/>
      <c r="CE614" s="327"/>
      <c r="CF614" s="327"/>
      <c r="CG614" s="327"/>
      <c r="CH614" s="327"/>
      <c r="CI614" s="327"/>
      <c r="CJ614" s="327"/>
      <c r="CK614" s="327"/>
      <c r="CL614" s="327"/>
      <c r="CM614" s="327"/>
      <c r="CN614" s="327"/>
      <c r="CO614" s="327"/>
      <c r="CP614" s="327"/>
      <c r="CQ614" s="327"/>
      <c r="CR614" s="327"/>
      <c r="CS614" s="327"/>
      <c r="CT614" s="327"/>
      <c r="CU614" s="327"/>
      <c r="CV614" s="327"/>
      <c r="CW614" s="327"/>
      <c r="CX614" s="327"/>
      <c r="CY614" s="327"/>
      <c r="CZ614" s="327"/>
      <c r="DA614" s="327"/>
      <c r="DB614" s="327"/>
      <c r="DC614" s="327"/>
      <c r="DD614" s="327"/>
      <c r="DE614" s="327"/>
      <c r="DF614" s="327"/>
      <c r="DG614" s="327"/>
      <c r="DH614" s="327"/>
      <c r="DI614" s="327"/>
      <c r="DJ614" s="327"/>
      <c r="DK614" s="327"/>
      <c r="DL614" s="327"/>
      <c r="DM614" s="327"/>
      <c r="DN614" s="327"/>
      <c r="DO614" s="327"/>
      <c r="DP614" s="327"/>
      <c r="DQ614" s="327"/>
      <c r="DR614" s="327"/>
      <c r="DS614" s="327"/>
      <c r="DT614" s="327"/>
      <c r="DU614" s="327"/>
      <c r="DV614" s="327"/>
      <c r="DW614" s="327"/>
      <c r="DX614" s="327"/>
      <c r="DY614" s="327"/>
      <c r="DZ614" s="327"/>
      <c r="EA614" s="327"/>
      <c r="EB614" s="327"/>
      <c r="EC614" s="327"/>
      <c r="ED614" s="327"/>
      <c r="EE614" s="327"/>
      <c r="EF614" s="327"/>
      <c r="EG614" s="327"/>
      <c r="EH614" s="327"/>
      <c r="EI614" s="327"/>
      <c r="EJ614" s="327"/>
      <c r="EK614" s="327"/>
      <c r="EL614" s="327"/>
      <c r="EM614" s="327"/>
      <c r="EN614" s="327"/>
      <c r="EO614" s="327"/>
      <c r="EP614" s="327"/>
      <c r="EQ614" s="327"/>
      <c r="ER614" s="327"/>
    </row>
    <row r="615" spans="1:148" s="328" customFormat="1" x14ac:dyDescent="0.3">
      <c r="A615" s="332"/>
      <c r="F615" s="367"/>
      <c r="H615" s="332"/>
      <c r="I615" s="490"/>
      <c r="J615" s="490"/>
      <c r="K615" s="368"/>
      <c r="M615" s="369"/>
      <c r="O615" s="512"/>
      <c r="P615" s="512"/>
      <c r="Q615" s="368"/>
      <c r="R615" s="332"/>
      <c r="S615" s="332"/>
      <c r="T615" s="327"/>
      <c r="U615" s="327"/>
      <c r="V615" s="327"/>
      <c r="W615" s="327"/>
      <c r="X615" s="327"/>
      <c r="Y615" s="327"/>
      <c r="Z615" s="327"/>
      <c r="AA615" s="327"/>
      <c r="AB615" s="327"/>
      <c r="AC615" s="327"/>
      <c r="AD615" s="327"/>
      <c r="AE615" s="327"/>
      <c r="AF615" s="327"/>
      <c r="AG615" s="327"/>
      <c r="AH615" s="327"/>
      <c r="AI615" s="327"/>
      <c r="AJ615" s="327"/>
      <c r="AK615" s="327"/>
      <c r="AL615" s="327"/>
      <c r="AM615" s="327"/>
      <c r="AN615" s="327"/>
      <c r="AO615" s="327"/>
      <c r="AP615" s="327"/>
      <c r="AQ615" s="327"/>
      <c r="AR615" s="327"/>
      <c r="AS615" s="327"/>
      <c r="AT615" s="327"/>
      <c r="AU615" s="327"/>
      <c r="AV615" s="327"/>
      <c r="AW615" s="327"/>
      <c r="AX615" s="327"/>
      <c r="AY615" s="327"/>
      <c r="AZ615" s="327"/>
      <c r="BA615" s="327"/>
      <c r="BB615" s="327"/>
      <c r="BC615" s="327"/>
      <c r="BD615" s="327"/>
      <c r="BE615" s="327"/>
      <c r="BF615" s="327"/>
      <c r="BG615" s="327"/>
      <c r="BH615" s="327"/>
      <c r="BI615" s="327"/>
      <c r="BJ615" s="327"/>
      <c r="BK615" s="327"/>
      <c r="BL615" s="327"/>
      <c r="BM615" s="327"/>
      <c r="BN615" s="327"/>
      <c r="BO615" s="327"/>
      <c r="BP615" s="327"/>
      <c r="BQ615" s="327"/>
      <c r="BR615" s="327"/>
      <c r="BS615" s="327"/>
      <c r="BT615" s="327"/>
      <c r="BU615" s="327"/>
      <c r="BV615" s="327"/>
      <c r="BW615" s="327"/>
      <c r="BX615" s="327"/>
      <c r="BY615" s="327"/>
      <c r="BZ615" s="327"/>
      <c r="CA615" s="327"/>
      <c r="CB615" s="327"/>
      <c r="CC615" s="327"/>
      <c r="CD615" s="327"/>
      <c r="CE615" s="327"/>
      <c r="CF615" s="327"/>
      <c r="CG615" s="327"/>
      <c r="CH615" s="327"/>
      <c r="CI615" s="327"/>
      <c r="CJ615" s="327"/>
      <c r="CK615" s="327"/>
      <c r="CL615" s="327"/>
      <c r="CM615" s="327"/>
      <c r="CN615" s="327"/>
      <c r="CO615" s="327"/>
      <c r="CP615" s="327"/>
      <c r="CQ615" s="327"/>
      <c r="CR615" s="327"/>
      <c r="CS615" s="327"/>
      <c r="CT615" s="327"/>
      <c r="CU615" s="327"/>
      <c r="CV615" s="327"/>
      <c r="CW615" s="327"/>
      <c r="CX615" s="327"/>
      <c r="CY615" s="327"/>
      <c r="CZ615" s="327"/>
      <c r="DA615" s="327"/>
      <c r="DB615" s="327"/>
      <c r="DC615" s="327"/>
      <c r="DD615" s="327"/>
      <c r="DE615" s="327"/>
      <c r="DF615" s="327"/>
      <c r="DG615" s="327"/>
      <c r="DH615" s="327"/>
      <c r="DI615" s="327"/>
      <c r="DJ615" s="327"/>
      <c r="DK615" s="327"/>
      <c r="DL615" s="327"/>
      <c r="DM615" s="327"/>
      <c r="DN615" s="327"/>
      <c r="DO615" s="327"/>
      <c r="DP615" s="327"/>
      <c r="DQ615" s="327"/>
      <c r="DR615" s="327"/>
      <c r="DS615" s="327"/>
      <c r="DT615" s="327"/>
      <c r="DU615" s="327"/>
      <c r="DV615" s="327"/>
      <c r="DW615" s="327"/>
      <c r="DX615" s="327"/>
      <c r="DY615" s="327"/>
      <c r="DZ615" s="327"/>
      <c r="EA615" s="327"/>
      <c r="EB615" s="327"/>
      <c r="EC615" s="327"/>
      <c r="ED615" s="327"/>
      <c r="EE615" s="327"/>
      <c r="EF615" s="327"/>
      <c r="EG615" s="327"/>
      <c r="EH615" s="327"/>
      <c r="EI615" s="327"/>
      <c r="EJ615" s="327"/>
      <c r="EK615" s="327"/>
      <c r="EL615" s="327"/>
      <c r="EM615" s="327"/>
      <c r="EN615" s="327"/>
      <c r="EO615" s="327"/>
      <c r="EP615" s="327"/>
      <c r="EQ615" s="327"/>
      <c r="ER615" s="327"/>
    </row>
    <row r="616" spans="1:148" s="328" customFormat="1" x14ac:dyDescent="0.3">
      <c r="A616" s="332"/>
      <c r="F616" s="367"/>
      <c r="H616" s="332"/>
      <c r="I616" s="490"/>
      <c r="J616" s="490"/>
      <c r="K616" s="368"/>
      <c r="M616" s="369"/>
      <c r="O616" s="512"/>
      <c r="P616" s="512"/>
      <c r="Q616" s="368"/>
      <c r="R616" s="332"/>
      <c r="S616" s="332"/>
      <c r="T616" s="327"/>
      <c r="U616" s="327"/>
      <c r="V616" s="327"/>
      <c r="W616" s="327"/>
      <c r="X616" s="327"/>
      <c r="Y616" s="327"/>
      <c r="Z616" s="327"/>
      <c r="AA616" s="327"/>
      <c r="AB616" s="327"/>
      <c r="AC616" s="327"/>
      <c r="AD616" s="327"/>
      <c r="AE616" s="327"/>
      <c r="AF616" s="327"/>
      <c r="AG616" s="327"/>
      <c r="AH616" s="327"/>
      <c r="AI616" s="327"/>
      <c r="AJ616" s="327"/>
      <c r="AK616" s="327"/>
      <c r="AL616" s="327"/>
      <c r="AM616" s="327"/>
      <c r="AN616" s="327"/>
      <c r="AO616" s="327"/>
      <c r="AP616" s="327"/>
      <c r="AQ616" s="327"/>
      <c r="AR616" s="327"/>
      <c r="AS616" s="327"/>
      <c r="AT616" s="327"/>
      <c r="AU616" s="327"/>
      <c r="AV616" s="327"/>
      <c r="AW616" s="327"/>
      <c r="AX616" s="327"/>
      <c r="AY616" s="327"/>
      <c r="AZ616" s="327"/>
      <c r="BA616" s="327"/>
      <c r="BB616" s="327"/>
      <c r="BC616" s="327"/>
      <c r="BD616" s="327"/>
      <c r="BE616" s="327"/>
      <c r="BF616" s="327"/>
      <c r="BG616" s="327"/>
      <c r="BH616" s="327"/>
      <c r="BI616" s="327"/>
      <c r="BJ616" s="327"/>
      <c r="BK616" s="327"/>
      <c r="BL616" s="327"/>
      <c r="BM616" s="327"/>
      <c r="BN616" s="327"/>
      <c r="BO616" s="327"/>
      <c r="BP616" s="327"/>
      <c r="BQ616" s="327"/>
      <c r="BR616" s="327"/>
      <c r="BS616" s="327"/>
      <c r="BT616" s="327"/>
      <c r="BU616" s="327"/>
      <c r="BV616" s="327"/>
      <c r="BW616" s="327"/>
      <c r="BX616" s="327"/>
      <c r="BY616" s="327"/>
      <c r="BZ616" s="327"/>
      <c r="CA616" s="327"/>
      <c r="CB616" s="327"/>
      <c r="CC616" s="327"/>
      <c r="CD616" s="327"/>
      <c r="CE616" s="327"/>
      <c r="CF616" s="327"/>
      <c r="CG616" s="327"/>
      <c r="CH616" s="327"/>
      <c r="CI616" s="327"/>
      <c r="CJ616" s="327"/>
      <c r="CK616" s="327"/>
      <c r="CL616" s="327"/>
      <c r="CM616" s="327"/>
      <c r="CN616" s="327"/>
      <c r="CO616" s="327"/>
      <c r="CP616" s="327"/>
      <c r="CQ616" s="327"/>
      <c r="CR616" s="327"/>
      <c r="CS616" s="327"/>
      <c r="CT616" s="327"/>
      <c r="CU616" s="327"/>
      <c r="CV616" s="327"/>
      <c r="CW616" s="327"/>
      <c r="CX616" s="327"/>
      <c r="CY616" s="327"/>
      <c r="CZ616" s="327"/>
      <c r="DA616" s="327"/>
      <c r="DB616" s="327"/>
      <c r="DC616" s="327"/>
      <c r="DD616" s="327"/>
      <c r="DE616" s="327"/>
      <c r="DF616" s="327"/>
      <c r="DG616" s="327"/>
      <c r="DH616" s="327"/>
      <c r="DI616" s="327"/>
      <c r="DJ616" s="327"/>
      <c r="DK616" s="327"/>
      <c r="DL616" s="327"/>
      <c r="DM616" s="327"/>
      <c r="DN616" s="327"/>
      <c r="DO616" s="327"/>
      <c r="DP616" s="327"/>
      <c r="DQ616" s="327"/>
      <c r="DR616" s="327"/>
      <c r="DS616" s="327"/>
      <c r="DT616" s="327"/>
      <c r="DU616" s="327"/>
      <c r="DV616" s="327"/>
      <c r="DW616" s="327"/>
      <c r="DX616" s="327"/>
      <c r="DY616" s="327"/>
      <c r="DZ616" s="327"/>
      <c r="EA616" s="327"/>
      <c r="EB616" s="327"/>
      <c r="EC616" s="327"/>
      <c r="ED616" s="327"/>
      <c r="EE616" s="327"/>
      <c r="EF616" s="327"/>
      <c r="EG616" s="327"/>
      <c r="EH616" s="327"/>
      <c r="EI616" s="327"/>
      <c r="EJ616" s="327"/>
      <c r="EK616" s="327"/>
      <c r="EL616" s="327"/>
      <c r="EM616" s="327"/>
      <c r="EN616" s="327"/>
      <c r="EO616" s="327"/>
      <c r="EP616" s="327"/>
      <c r="EQ616" s="327"/>
      <c r="ER616" s="327"/>
    </row>
    <row r="617" spans="1:148" s="328" customFormat="1" x14ac:dyDescent="0.3">
      <c r="A617" s="332"/>
      <c r="F617" s="367"/>
      <c r="H617" s="332"/>
      <c r="I617" s="490"/>
      <c r="J617" s="490"/>
      <c r="K617" s="368"/>
      <c r="M617" s="369"/>
      <c r="O617" s="512"/>
      <c r="P617" s="512"/>
      <c r="Q617" s="368"/>
      <c r="R617" s="332"/>
      <c r="S617" s="332"/>
      <c r="T617" s="327"/>
      <c r="U617" s="327"/>
      <c r="V617" s="327"/>
      <c r="W617" s="327"/>
      <c r="X617" s="327"/>
      <c r="Y617" s="327"/>
      <c r="Z617" s="327"/>
      <c r="AA617" s="327"/>
      <c r="AB617" s="327"/>
      <c r="AC617" s="327"/>
      <c r="AD617" s="327"/>
      <c r="AE617" s="327"/>
      <c r="AF617" s="327"/>
      <c r="AG617" s="327"/>
      <c r="AH617" s="327"/>
      <c r="AI617" s="327"/>
      <c r="AJ617" s="327"/>
      <c r="AK617" s="327"/>
      <c r="AL617" s="327"/>
      <c r="AM617" s="327"/>
      <c r="AN617" s="327"/>
      <c r="AO617" s="327"/>
      <c r="AP617" s="327"/>
      <c r="AQ617" s="327"/>
      <c r="AR617" s="327"/>
      <c r="AS617" s="327"/>
      <c r="AT617" s="327"/>
      <c r="AU617" s="327"/>
      <c r="AV617" s="327"/>
      <c r="AW617" s="327"/>
      <c r="AX617" s="327"/>
      <c r="AY617" s="327"/>
      <c r="AZ617" s="327"/>
      <c r="BA617" s="327"/>
      <c r="BB617" s="327"/>
      <c r="BC617" s="327"/>
      <c r="BD617" s="327"/>
      <c r="BE617" s="327"/>
      <c r="BF617" s="327"/>
      <c r="BG617" s="327"/>
      <c r="BH617" s="327"/>
      <c r="BI617" s="327"/>
      <c r="BJ617" s="327"/>
      <c r="BK617" s="327"/>
      <c r="BL617" s="327"/>
      <c r="BM617" s="327"/>
      <c r="BN617" s="327"/>
      <c r="BO617" s="327"/>
      <c r="BP617" s="327"/>
      <c r="BQ617" s="327"/>
      <c r="BR617" s="327"/>
      <c r="BS617" s="327"/>
      <c r="BT617" s="327"/>
      <c r="BU617" s="327"/>
      <c r="BV617" s="327"/>
      <c r="BW617" s="327"/>
      <c r="BX617" s="327"/>
      <c r="BY617" s="327"/>
      <c r="BZ617" s="327"/>
      <c r="CA617" s="327"/>
      <c r="CB617" s="327"/>
      <c r="CC617" s="327"/>
      <c r="CD617" s="327"/>
      <c r="CE617" s="327"/>
      <c r="CF617" s="327"/>
      <c r="CG617" s="327"/>
      <c r="CH617" s="327"/>
      <c r="CI617" s="327"/>
      <c r="CJ617" s="327"/>
      <c r="CK617" s="327"/>
      <c r="CL617" s="327"/>
      <c r="CM617" s="327"/>
      <c r="CN617" s="327"/>
      <c r="CO617" s="327"/>
      <c r="CP617" s="327"/>
      <c r="CQ617" s="327"/>
      <c r="CR617" s="327"/>
      <c r="CS617" s="327"/>
      <c r="CT617" s="327"/>
      <c r="CU617" s="327"/>
      <c r="CV617" s="327"/>
      <c r="CW617" s="327"/>
      <c r="CX617" s="327"/>
      <c r="CY617" s="327"/>
      <c r="CZ617" s="327"/>
      <c r="DA617" s="327"/>
      <c r="DB617" s="327"/>
      <c r="DC617" s="327"/>
      <c r="DD617" s="327"/>
      <c r="DE617" s="327"/>
      <c r="DF617" s="327"/>
      <c r="DG617" s="327"/>
      <c r="DH617" s="327"/>
      <c r="DI617" s="327"/>
      <c r="DJ617" s="327"/>
      <c r="DK617" s="327"/>
      <c r="DL617" s="327"/>
      <c r="DM617" s="327"/>
      <c r="DN617" s="327"/>
      <c r="DO617" s="327"/>
      <c r="DP617" s="327"/>
      <c r="DQ617" s="327"/>
      <c r="DR617" s="327"/>
      <c r="DS617" s="327"/>
      <c r="DT617" s="327"/>
      <c r="DU617" s="327"/>
      <c r="DV617" s="327"/>
      <c r="DW617" s="327"/>
      <c r="DX617" s="327"/>
      <c r="DY617" s="327"/>
      <c r="DZ617" s="327"/>
      <c r="EA617" s="327"/>
      <c r="EB617" s="327"/>
      <c r="EC617" s="327"/>
      <c r="ED617" s="327"/>
      <c r="EE617" s="327"/>
      <c r="EF617" s="327"/>
      <c r="EG617" s="327"/>
      <c r="EH617" s="327"/>
      <c r="EI617" s="327"/>
      <c r="EJ617" s="327"/>
      <c r="EK617" s="327"/>
      <c r="EL617" s="327"/>
      <c r="EM617" s="327"/>
      <c r="EN617" s="327"/>
      <c r="EO617" s="327"/>
      <c r="EP617" s="327"/>
      <c r="EQ617" s="327"/>
      <c r="ER617" s="327"/>
    </row>
    <row r="618" spans="1:148" s="328" customFormat="1" x14ac:dyDescent="0.3">
      <c r="A618" s="332"/>
      <c r="F618" s="367"/>
      <c r="H618" s="332"/>
      <c r="I618" s="490"/>
      <c r="J618" s="490"/>
      <c r="K618" s="368"/>
      <c r="M618" s="369"/>
      <c r="O618" s="512"/>
      <c r="P618" s="512"/>
      <c r="Q618" s="368"/>
      <c r="R618" s="332"/>
      <c r="S618" s="332"/>
      <c r="T618" s="327"/>
      <c r="U618" s="327"/>
      <c r="V618" s="327"/>
      <c r="W618" s="327"/>
      <c r="X618" s="327"/>
      <c r="Y618" s="327"/>
      <c r="Z618" s="327"/>
      <c r="AA618" s="327"/>
      <c r="AB618" s="327"/>
      <c r="AC618" s="327"/>
      <c r="AD618" s="327"/>
      <c r="AE618" s="327"/>
      <c r="AF618" s="327"/>
      <c r="AG618" s="327"/>
      <c r="AH618" s="327"/>
      <c r="AI618" s="327"/>
      <c r="AJ618" s="327"/>
      <c r="AK618" s="327"/>
      <c r="AL618" s="327"/>
      <c r="AM618" s="327"/>
      <c r="AN618" s="327"/>
      <c r="AO618" s="327"/>
      <c r="AP618" s="327"/>
      <c r="AQ618" s="327"/>
      <c r="AR618" s="327"/>
      <c r="AS618" s="327"/>
      <c r="AT618" s="327"/>
      <c r="AU618" s="327"/>
      <c r="AV618" s="327"/>
      <c r="AW618" s="327"/>
      <c r="AX618" s="327"/>
      <c r="AY618" s="327"/>
      <c r="AZ618" s="327"/>
      <c r="BA618" s="327"/>
      <c r="BB618" s="327"/>
      <c r="BC618" s="327"/>
      <c r="BD618" s="327"/>
      <c r="BE618" s="327"/>
      <c r="BF618" s="327"/>
      <c r="BG618" s="327"/>
      <c r="BH618" s="327"/>
      <c r="BI618" s="327"/>
      <c r="BJ618" s="327"/>
      <c r="BK618" s="327"/>
      <c r="BL618" s="327"/>
      <c r="BM618" s="327"/>
      <c r="BN618" s="327"/>
      <c r="BO618" s="327"/>
      <c r="BP618" s="327"/>
      <c r="BQ618" s="327"/>
      <c r="BR618" s="327"/>
      <c r="BS618" s="327"/>
      <c r="BT618" s="327"/>
      <c r="BU618" s="327"/>
      <c r="BV618" s="327"/>
      <c r="BW618" s="327"/>
      <c r="BX618" s="327"/>
      <c r="BY618" s="327"/>
      <c r="BZ618" s="327"/>
      <c r="CA618" s="327"/>
      <c r="CB618" s="327"/>
      <c r="CC618" s="327"/>
      <c r="CD618" s="327"/>
      <c r="CE618" s="327"/>
      <c r="CF618" s="327"/>
      <c r="CG618" s="327"/>
      <c r="CH618" s="327"/>
      <c r="CI618" s="327"/>
      <c r="CJ618" s="327"/>
      <c r="CK618" s="327"/>
      <c r="CL618" s="327"/>
      <c r="CM618" s="327"/>
      <c r="CN618" s="327"/>
      <c r="CO618" s="327"/>
      <c r="CP618" s="327"/>
      <c r="CQ618" s="327"/>
      <c r="CR618" s="327"/>
      <c r="CS618" s="327"/>
      <c r="CT618" s="327"/>
      <c r="CU618" s="327"/>
      <c r="CV618" s="327"/>
      <c r="CW618" s="327"/>
      <c r="CX618" s="327"/>
      <c r="CY618" s="327"/>
      <c r="CZ618" s="327"/>
      <c r="DA618" s="327"/>
      <c r="DB618" s="327"/>
      <c r="DC618" s="327"/>
      <c r="DD618" s="327"/>
      <c r="DE618" s="327"/>
      <c r="DF618" s="327"/>
      <c r="DG618" s="327"/>
      <c r="DH618" s="327"/>
      <c r="DI618" s="327"/>
      <c r="DJ618" s="327"/>
      <c r="DK618" s="327"/>
      <c r="DL618" s="327"/>
      <c r="DM618" s="327"/>
      <c r="DN618" s="327"/>
      <c r="DO618" s="327"/>
      <c r="DP618" s="327"/>
      <c r="DQ618" s="327"/>
      <c r="DR618" s="327"/>
      <c r="DS618" s="327"/>
      <c r="DT618" s="327"/>
      <c r="DU618" s="327"/>
      <c r="DV618" s="327"/>
      <c r="DW618" s="327"/>
      <c r="DX618" s="327"/>
      <c r="DY618" s="327"/>
      <c r="DZ618" s="327"/>
      <c r="EA618" s="327"/>
      <c r="EB618" s="327"/>
      <c r="EC618" s="327"/>
      <c r="ED618" s="327"/>
      <c r="EE618" s="327"/>
      <c r="EF618" s="327"/>
      <c r="EG618" s="327"/>
      <c r="EH618" s="327"/>
      <c r="EI618" s="327"/>
      <c r="EJ618" s="327"/>
      <c r="EK618" s="327"/>
      <c r="EL618" s="327"/>
      <c r="EM618" s="327"/>
      <c r="EN618" s="327"/>
      <c r="EO618" s="327"/>
      <c r="EP618" s="327"/>
      <c r="EQ618" s="327"/>
      <c r="ER618" s="327"/>
    </row>
    <row r="619" spans="1:148" s="328" customFormat="1" x14ac:dyDescent="0.3">
      <c r="A619" s="332"/>
      <c r="F619" s="367"/>
      <c r="H619" s="332"/>
      <c r="I619" s="490"/>
      <c r="J619" s="490"/>
      <c r="K619" s="368"/>
      <c r="M619" s="369"/>
      <c r="O619" s="512"/>
      <c r="P619" s="512"/>
      <c r="Q619" s="368"/>
      <c r="R619" s="332"/>
      <c r="S619" s="332"/>
      <c r="T619" s="327"/>
      <c r="U619" s="327"/>
      <c r="V619" s="327"/>
      <c r="W619" s="327"/>
      <c r="X619" s="327"/>
      <c r="Y619" s="327"/>
      <c r="Z619" s="327"/>
      <c r="AA619" s="327"/>
      <c r="AB619" s="327"/>
      <c r="AC619" s="327"/>
      <c r="AD619" s="327"/>
      <c r="AE619" s="327"/>
      <c r="AF619" s="327"/>
      <c r="AG619" s="327"/>
      <c r="AH619" s="327"/>
      <c r="AI619" s="327"/>
      <c r="AJ619" s="327"/>
      <c r="AK619" s="327"/>
      <c r="AL619" s="327"/>
      <c r="AM619" s="327"/>
      <c r="AN619" s="327"/>
      <c r="AO619" s="327"/>
      <c r="AP619" s="327"/>
      <c r="AQ619" s="327"/>
      <c r="AR619" s="327"/>
      <c r="AS619" s="327"/>
      <c r="AT619" s="327"/>
      <c r="AU619" s="327"/>
      <c r="AV619" s="327"/>
      <c r="AW619" s="327"/>
      <c r="AX619" s="327"/>
      <c r="AY619" s="327"/>
      <c r="AZ619" s="327"/>
      <c r="BA619" s="327"/>
      <c r="BB619" s="327"/>
      <c r="BC619" s="327"/>
      <c r="BD619" s="327"/>
      <c r="BE619" s="327"/>
      <c r="BF619" s="327"/>
      <c r="BG619" s="327"/>
      <c r="BH619" s="327"/>
      <c r="BI619" s="327"/>
      <c r="BJ619" s="327"/>
      <c r="BK619" s="327"/>
      <c r="BL619" s="327"/>
      <c r="BM619" s="327"/>
      <c r="BN619" s="327"/>
      <c r="BO619" s="327"/>
      <c r="BP619" s="327"/>
      <c r="BQ619" s="327"/>
      <c r="BR619" s="327"/>
      <c r="BS619" s="327"/>
      <c r="BT619" s="327"/>
      <c r="BU619" s="327"/>
      <c r="BV619" s="327"/>
      <c r="BW619" s="327"/>
      <c r="BX619" s="327"/>
      <c r="BY619" s="327"/>
      <c r="BZ619" s="327"/>
      <c r="CA619" s="327"/>
      <c r="CB619" s="327"/>
      <c r="CC619" s="327"/>
      <c r="CD619" s="327"/>
      <c r="CE619" s="327"/>
      <c r="CF619" s="327"/>
      <c r="CG619" s="327"/>
      <c r="CH619" s="327"/>
      <c r="CI619" s="327"/>
      <c r="CJ619" s="327"/>
      <c r="CK619" s="327"/>
      <c r="CL619" s="327"/>
      <c r="CM619" s="327"/>
      <c r="CN619" s="327"/>
      <c r="CO619" s="327"/>
      <c r="CP619" s="327"/>
      <c r="CQ619" s="327"/>
      <c r="CR619" s="327"/>
      <c r="CS619" s="327"/>
      <c r="CT619" s="327"/>
      <c r="CU619" s="327"/>
      <c r="CV619" s="327"/>
      <c r="CW619" s="327"/>
      <c r="CX619" s="327"/>
      <c r="CY619" s="327"/>
      <c r="CZ619" s="327"/>
      <c r="DA619" s="327"/>
      <c r="DB619" s="327"/>
      <c r="DC619" s="327"/>
      <c r="DD619" s="327"/>
      <c r="DE619" s="327"/>
      <c r="DF619" s="327"/>
      <c r="DG619" s="327"/>
      <c r="DH619" s="327"/>
      <c r="DI619" s="327"/>
      <c r="DJ619" s="327"/>
      <c r="DK619" s="327"/>
      <c r="DL619" s="327"/>
      <c r="DM619" s="327"/>
      <c r="DN619" s="327"/>
      <c r="DO619" s="327"/>
      <c r="DP619" s="327"/>
      <c r="DQ619" s="327"/>
      <c r="DR619" s="327"/>
      <c r="DS619" s="327"/>
      <c r="DT619" s="327"/>
      <c r="DU619" s="327"/>
      <c r="DV619" s="327"/>
      <c r="DW619" s="327"/>
      <c r="DX619" s="327"/>
      <c r="DY619" s="327"/>
      <c r="DZ619" s="327"/>
      <c r="EA619" s="327"/>
      <c r="EB619" s="327"/>
      <c r="EC619" s="327"/>
      <c r="ED619" s="327"/>
      <c r="EE619" s="327"/>
      <c r="EF619" s="327"/>
      <c r="EG619" s="327"/>
      <c r="EH619" s="327"/>
      <c r="EI619" s="327"/>
      <c r="EJ619" s="327"/>
      <c r="EK619" s="327"/>
      <c r="EL619" s="327"/>
      <c r="EM619" s="327"/>
      <c r="EN619" s="327"/>
      <c r="EO619" s="327"/>
      <c r="EP619" s="327"/>
      <c r="EQ619" s="327"/>
      <c r="ER619" s="327"/>
    </row>
    <row r="620" spans="1:148" s="328" customFormat="1" x14ac:dyDescent="0.3">
      <c r="A620" s="332"/>
      <c r="F620" s="367"/>
      <c r="H620" s="332"/>
      <c r="I620" s="490"/>
      <c r="J620" s="490"/>
      <c r="K620" s="368"/>
      <c r="M620" s="369"/>
      <c r="O620" s="512"/>
      <c r="P620" s="512"/>
      <c r="Q620" s="368"/>
      <c r="R620" s="332"/>
      <c r="S620" s="332"/>
      <c r="T620" s="327"/>
      <c r="U620" s="327"/>
      <c r="V620" s="327"/>
      <c r="W620" s="327"/>
      <c r="X620" s="327"/>
      <c r="Y620" s="327"/>
      <c r="Z620" s="327"/>
      <c r="AA620" s="327"/>
      <c r="AB620" s="327"/>
      <c r="AC620" s="327"/>
      <c r="AD620" s="327"/>
      <c r="AE620" s="327"/>
      <c r="AF620" s="327"/>
      <c r="AG620" s="327"/>
      <c r="AH620" s="327"/>
      <c r="AI620" s="327"/>
      <c r="AJ620" s="327"/>
      <c r="AK620" s="327"/>
      <c r="AL620" s="327"/>
      <c r="AM620" s="327"/>
      <c r="AN620" s="327"/>
      <c r="AO620" s="327"/>
      <c r="AP620" s="327"/>
      <c r="AQ620" s="327"/>
      <c r="AR620" s="327"/>
      <c r="AS620" s="327"/>
      <c r="AT620" s="327"/>
      <c r="AU620" s="327"/>
      <c r="AV620" s="327"/>
      <c r="AW620" s="327"/>
      <c r="AX620" s="327"/>
      <c r="AY620" s="327"/>
      <c r="AZ620" s="327"/>
      <c r="BA620" s="327"/>
      <c r="BB620" s="327"/>
      <c r="BC620" s="327"/>
      <c r="BD620" s="327"/>
      <c r="BE620" s="327"/>
      <c r="BF620" s="327"/>
      <c r="BG620" s="327"/>
      <c r="BH620" s="327"/>
      <c r="BI620" s="327"/>
      <c r="BJ620" s="327"/>
      <c r="BK620" s="327"/>
      <c r="BL620" s="327"/>
      <c r="BM620" s="327"/>
      <c r="BN620" s="327"/>
      <c r="BO620" s="327"/>
      <c r="BP620" s="327"/>
      <c r="BQ620" s="327"/>
      <c r="BR620" s="327"/>
      <c r="BS620" s="327"/>
      <c r="BT620" s="327"/>
      <c r="BU620" s="327"/>
      <c r="BV620" s="327"/>
      <c r="BW620" s="327"/>
      <c r="BX620" s="327"/>
      <c r="BY620" s="327"/>
      <c r="BZ620" s="327"/>
      <c r="CA620" s="327"/>
      <c r="CB620" s="327"/>
      <c r="CC620" s="327"/>
      <c r="CD620" s="327"/>
      <c r="CE620" s="327"/>
      <c r="CF620" s="327"/>
      <c r="CG620" s="327"/>
      <c r="CH620" s="327"/>
      <c r="CI620" s="327"/>
      <c r="CJ620" s="327"/>
      <c r="CK620" s="327"/>
      <c r="CL620" s="327"/>
      <c r="CM620" s="327"/>
      <c r="CN620" s="327"/>
      <c r="CO620" s="327"/>
      <c r="CP620" s="327"/>
      <c r="CQ620" s="327"/>
      <c r="CR620" s="327"/>
      <c r="CS620" s="327"/>
      <c r="CT620" s="327"/>
      <c r="CU620" s="327"/>
      <c r="CV620" s="327"/>
      <c r="CW620" s="327"/>
      <c r="CX620" s="327"/>
      <c r="CY620" s="327"/>
      <c r="CZ620" s="327"/>
      <c r="DA620" s="327"/>
      <c r="DB620" s="327"/>
      <c r="DC620" s="327"/>
      <c r="DD620" s="327"/>
      <c r="DE620" s="327"/>
      <c r="DF620" s="327"/>
      <c r="DG620" s="327"/>
      <c r="DH620" s="327"/>
      <c r="DI620" s="327"/>
      <c r="DJ620" s="327"/>
      <c r="DK620" s="327"/>
      <c r="DL620" s="327"/>
      <c r="DM620" s="327"/>
      <c r="DN620" s="327"/>
      <c r="DO620" s="327"/>
      <c r="DP620" s="327"/>
      <c r="DQ620" s="327"/>
      <c r="DR620" s="327"/>
      <c r="DS620" s="327"/>
      <c r="DT620" s="327"/>
      <c r="DU620" s="327"/>
      <c r="DV620" s="327"/>
      <c r="DW620" s="327"/>
      <c r="DX620" s="327"/>
      <c r="DY620" s="327"/>
      <c r="DZ620" s="327"/>
      <c r="EA620" s="327"/>
      <c r="EB620" s="327"/>
      <c r="EC620" s="327"/>
      <c r="ED620" s="327"/>
      <c r="EE620" s="327"/>
      <c r="EF620" s="327"/>
      <c r="EG620" s="327"/>
      <c r="EH620" s="327"/>
      <c r="EI620" s="327"/>
      <c r="EJ620" s="327"/>
      <c r="EK620" s="327"/>
      <c r="EL620" s="327"/>
      <c r="EM620" s="327"/>
      <c r="EN620" s="327"/>
      <c r="EO620" s="327"/>
      <c r="EP620" s="327"/>
      <c r="EQ620" s="327"/>
      <c r="ER620" s="327"/>
    </row>
    <row r="621" spans="1:148" s="328" customFormat="1" x14ac:dyDescent="0.3">
      <c r="A621" s="332"/>
      <c r="F621" s="367"/>
      <c r="H621" s="332"/>
      <c r="I621" s="490"/>
      <c r="J621" s="490"/>
      <c r="K621" s="368"/>
      <c r="M621" s="369"/>
      <c r="O621" s="512"/>
      <c r="P621" s="512"/>
      <c r="Q621" s="368"/>
      <c r="R621" s="332"/>
      <c r="S621" s="332"/>
      <c r="T621" s="327"/>
      <c r="U621" s="327"/>
      <c r="V621" s="327"/>
      <c r="W621" s="327"/>
      <c r="X621" s="327"/>
      <c r="Y621" s="327"/>
      <c r="Z621" s="327"/>
      <c r="AA621" s="327"/>
      <c r="AB621" s="327"/>
      <c r="AC621" s="327"/>
      <c r="AD621" s="327"/>
      <c r="AE621" s="327"/>
      <c r="AF621" s="327"/>
      <c r="AG621" s="327"/>
      <c r="AH621" s="327"/>
      <c r="AI621" s="327"/>
      <c r="AJ621" s="327"/>
      <c r="AK621" s="327"/>
      <c r="AL621" s="327"/>
      <c r="AM621" s="327"/>
      <c r="AN621" s="327"/>
      <c r="AO621" s="327"/>
      <c r="AP621" s="327"/>
      <c r="AQ621" s="327"/>
      <c r="AR621" s="327"/>
      <c r="AS621" s="327"/>
      <c r="AT621" s="327"/>
      <c r="AU621" s="327"/>
      <c r="AV621" s="327"/>
      <c r="AW621" s="327"/>
      <c r="AX621" s="327"/>
      <c r="AY621" s="327"/>
      <c r="AZ621" s="327"/>
      <c r="BA621" s="327"/>
      <c r="BB621" s="327"/>
      <c r="BC621" s="327"/>
      <c r="BD621" s="327"/>
      <c r="BE621" s="327"/>
      <c r="BF621" s="327"/>
      <c r="BG621" s="327"/>
      <c r="BH621" s="327"/>
      <c r="BI621" s="327"/>
      <c r="BJ621" s="327"/>
      <c r="BK621" s="327"/>
      <c r="BL621" s="327"/>
      <c r="BM621" s="327"/>
      <c r="BN621" s="327"/>
      <c r="BO621" s="327"/>
      <c r="BP621" s="327"/>
      <c r="BQ621" s="327"/>
      <c r="BR621" s="327"/>
      <c r="BS621" s="327"/>
      <c r="BT621" s="327"/>
      <c r="BU621" s="327"/>
      <c r="BV621" s="327"/>
      <c r="BW621" s="327"/>
      <c r="BX621" s="327"/>
      <c r="BY621" s="327"/>
      <c r="BZ621" s="327"/>
      <c r="CA621" s="327"/>
      <c r="CB621" s="327"/>
      <c r="CC621" s="327"/>
      <c r="CD621" s="327"/>
      <c r="CE621" s="327"/>
      <c r="CF621" s="327"/>
      <c r="CG621" s="327"/>
      <c r="CH621" s="327"/>
      <c r="CI621" s="327"/>
      <c r="CJ621" s="327"/>
      <c r="CK621" s="327"/>
      <c r="CL621" s="327"/>
      <c r="CM621" s="327"/>
      <c r="CN621" s="327"/>
      <c r="CO621" s="327"/>
      <c r="CP621" s="327"/>
      <c r="CQ621" s="327"/>
      <c r="CR621" s="327"/>
      <c r="CS621" s="327"/>
      <c r="CT621" s="327"/>
      <c r="CU621" s="327"/>
      <c r="CV621" s="327"/>
      <c r="CW621" s="327"/>
      <c r="CX621" s="327"/>
      <c r="CY621" s="327"/>
      <c r="CZ621" s="327"/>
      <c r="DA621" s="327"/>
      <c r="DB621" s="327"/>
      <c r="DC621" s="327"/>
      <c r="DD621" s="327"/>
      <c r="DE621" s="327"/>
      <c r="DF621" s="327"/>
      <c r="DG621" s="327"/>
      <c r="DH621" s="327"/>
      <c r="DI621" s="327"/>
      <c r="DJ621" s="327"/>
      <c r="DK621" s="327"/>
      <c r="DL621" s="327"/>
      <c r="DM621" s="327"/>
      <c r="DN621" s="327"/>
      <c r="DO621" s="327"/>
      <c r="DP621" s="327"/>
      <c r="DQ621" s="327"/>
      <c r="DR621" s="327"/>
      <c r="DS621" s="327"/>
      <c r="DT621" s="327"/>
      <c r="DU621" s="327"/>
      <c r="DV621" s="327"/>
      <c r="DW621" s="327"/>
      <c r="DX621" s="327"/>
      <c r="DY621" s="327"/>
      <c r="DZ621" s="327"/>
      <c r="EA621" s="327"/>
      <c r="EB621" s="327"/>
      <c r="EC621" s="327"/>
      <c r="ED621" s="327"/>
      <c r="EE621" s="327"/>
      <c r="EF621" s="327"/>
      <c r="EG621" s="327"/>
      <c r="EH621" s="327"/>
      <c r="EI621" s="327"/>
      <c r="EJ621" s="327"/>
      <c r="EK621" s="327"/>
      <c r="EL621" s="327"/>
      <c r="EM621" s="327"/>
      <c r="EN621" s="327"/>
      <c r="EO621" s="327"/>
      <c r="EP621" s="327"/>
      <c r="EQ621" s="327"/>
      <c r="ER621" s="327"/>
    </row>
    <row r="622" spans="1:148" s="328" customFormat="1" x14ac:dyDescent="0.3">
      <c r="A622" s="332"/>
      <c r="F622" s="367"/>
      <c r="H622" s="332"/>
      <c r="I622" s="490"/>
      <c r="J622" s="490"/>
      <c r="K622" s="368"/>
      <c r="M622" s="369"/>
      <c r="O622" s="512"/>
      <c r="P622" s="512"/>
      <c r="Q622" s="368"/>
      <c r="R622" s="332"/>
      <c r="S622" s="332"/>
      <c r="T622" s="327"/>
      <c r="U622" s="327"/>
      <c r="V622" s="327"/>
      <c r="W622" s="327"/>
      <c r="X622" s="327"/>
      <c r="Y622" s="327"/>
      <c r="Z622" s="327"/>
      <c r="AA622" s="327"/>
      <c r="AB622" s="327"/>
      <c r="AC622" s="327"/>
      <c r="AD622" s="327"/>
      <c r="AE622" s="327"/>
      <c r="AF622" s="327"/>
      <c r="AG622" s="327"/>
      <c r="AH622" s="327"/>
      <c r="AI622" s="327"/>
      <c r="AJ622" s="327"/>
      <c r="AK622" s="327"/>
      <c r="AL622" s="327"/>
      <c r="AM622" s="327"/>
      <c r="AN622" s="327"/>
      <c r="AO622" s="327"/>
      <c r="AP622" s="327"/>
      <c r="AQ622" s="327"/>
      <c r="AR622" s="327"/>
      <c r="AS622" s="327"/>
      <c r="AT622" s="327"/>
      <c r="AU622" s="327"/>
      <c r="AV622" s="327"/>
      <c r="AW622" s="327"/>
      <c r="AX622" s="327"/>
      <c r="AY622" s="327"/>
      <c r="AZ622" s="327"/>
      <c r="BA622" s="327"/>
      <c r="BB622" s="327"/>
      <c r="BC622" s="327"/>
      <c r="BD622" s="327"/>
      <c r="BE622" s="327"/>
      <c r="BF622" s="327"/>
      <c r="BG622" s="327"/>
      <c r="BH622" s="327"/>
      <c r="BI622" s="327"/>
      <c r="BJ622" s="327"/>
      <c r="BK622" s="327"/>
      <c r="BL622" s="327"/>
      <c r="BM622" s="327"/>
      <c r="BN622" s="327"/>
      <c r="BO622" s="327"/>
      <c r="BP622" s="327"/>
      <c r="BQ622" s="327"/>
      <c r="BR622" s="327"/>
      <c r="BS622" s="327"/>
      <c r="BT622" s="327"/>
      <c r="BU622" s="327"/>
      <c r="BV622" s="327"/>
      <c r="BW622" s="327"/>
      <c r="BX622" s="327"/>
      <c r="BY622" s="327"/>
      <c r="BZ622" s="327"/>
      <c r="CA622" s="327"/>
      <c r="CB622" s="327"/>
      <c r="CC622" s="327"/>
      <c r="CD622" s="327"/>
      <c r="CE622" s="327"/>
      <c r="CF622" s="327"/>
      <c r="CG622" s="327"/>
      <c r="CH622" s="327"/>
      <c r="CI622" s="327"/>
      <c r="CJ622" s="327"/>
      <c r="CK622" s="327"/>
      <c r="CL622" s="327"/>
      <c r="CM622" s="327"/>
      <c r="CN622" s="327"/>
      <c r="CO622" s="327"/>
      <c r="CP622" s="327"/>
      <c r="CQ622" s="327"/>
      <c r="CR622" s="327"/>
      <c r="CS622" s="327"/>
      <c r="CT622" s="327"/>
      <c r="CU622" s="327"/>
      <c r="CV622" s="327"/>
      <c r="CW622" s="327"/>
      <c r="CX622" s="327"/>
      <c r="CY622" s="327"/>
      <c r="CZ622" s="327"/>
      <c r="DA622" s="327"/>
      <c r="DB622" s="327"/>
      <c r="DC622" s="327"/>
      <c r="DD622" s="327"/>
      <c r="DE622" s="327"/>
      <c r="DF622" s="327"/>
      <c r="DG622" s="327"/>
      <c r="DH622" s="327"/>
      <c r="DI622" s="327"/>
      <c r="DJ622" s="327"/>
      <c r="DK622" s="327"/>
      <c r="DL622" s="327"/>
      <c r="DM622" s="327"/>
      <c r="DN622" s="327"/>
      <c r="DO622" s="327"/>
      <c r="DP622" s="327"/>
      <c r="DQ622" s="327"/>
      <c r="DR622" s="327"/>
      <c r="DS622" s="327"/>
      <c r="DT622" s="327"/>
      <c r="DU622" s="327"/>
      <c r="DV622" s="327"/>
      <c r="DW622" s="327"/>
      <c r="DX622" s="327"/>
      <c r="DY622" s="327"/>
      <c r="DZ622" s="327"/>
      <c r="EA622" s="327"/>
      <c r="EB622" s="327"/>
      <c r="EC622" s="327"/>
      <c r="ED622" s="327"/>
      <c r="EE622" s="327"/>
      <c r="EF622" s="327"/>
      <c r="EG622" s="327"/>
      <c r="EH622" s="327"/>
      <c r="EI622" s="327"/>
      <c r="EJ622" s="327"/>
      <c r="EK622" s="327"/>
      <c r="EL622" s="327"/>
      <c r="EM622" s="327"/>
      <c r="EN622" s="327"/>
      <c r="EO622" s="327"/>
      <c r="EP622" s="327"/>
      <c r="EQ622" s="327"/>
      <c r="ER622" s="327"/>
    </row>
    <row r="623" spans="1:148" s="328" customFormat="1" x14ac:dyDescent="0.3">
      <c r="A623" s="332"/>
      <c r="F623" s="367"/>
      <c r="H623" s="332"/>
      <c r="I623" s="490"/>
      <c r="J623" s="490"/>
      <c r="K623" s="368"/>
      <c r="M623" s="369"/>
      <c r="O623" s="512"/>
      <c r="P623" s="512"/>
      <c r="Q623" s="368"/>
      <c r="R623" s="332"/>
      <c r="S623" s="332"/>
      <c r="T623" s="327"/>
      <c r="U623" s="327"/>
      <c r="V623" s="327"/>
      <c r="W623" s="327"/>
      <c r="X623" s="327"/>
      <c r="Y623" s="327"/>
      <c r="Z623" s="327"/>
      <c r="AA623" s="327"/>
      <c r="AB623" s="327"/>
      <c r="AC623" s="327"/>
      <c r="AD623" s="327"/>
      <c r="AE623" s="327"/>
      <c r="AF623" s="327"/>
      <c r="AG623" s="327"/>
      <c r="AH623" s="327"/>
      <c r="AI623" s="327"/>
      <c r="AJ623" s="327"/>
      <c r="AK623" s="327"/>
      <c r="AL623" s="327"/>
      <c r="AM623" s="327"/>
      <c r="AN623" s="327"/>
      <c r="AO623" s="327"/>
      <c r="AP623" s="327"/>
      <c r="AQ623" s="327"/>
      <c r="AR623" s="327"/>
      <c r="AS623" s="327"/>
      <c r="AT623" s="327"/>
      <c r="AU623" s="327"/>
      <c r="AV623" s="327"/>
      <c r="AW623" s="327"/>
      <c r="AX623" s="327"/>
      <c r="AY623" s="327"/>
      <c r="AZ623" s="327"/>
      <c r="BA623" s="327"/>
      <c r="BB623" s="327"/>
      <c r="BC623" s="327"/>
      <c r="BD623" s="327"/>
      <c r="BE623" s="327"/>
      <c r="BF623" s="327"/>
      <c r="BG623" s="327"/>
      <c r="BH623" s="327"/>
      <c r="BI623" s="327"/>
      <c r="BJ623" s="327"/>
      <c r="BK623" s="327"/>
      <c r="BL623" s="327"/>
      <c r="BM623" s="327"/>
      <c r="BN623" s="327"/>
      <c r="BO623" s="327"/>
      <c r="BP623" s="327"/>
      <c r="BQ623" s="327"/>
      <c r="BR623" s="327"/>
      <c r="BS623" s="327"/>
      <c r="BT623" s="327"/>
      <c r="BU623" s="327"/>
      <c r="BV623" s="327"/>
      <c r="BW623" s="327"/>
      <c r="BX623" s="327"/>
      <c r="BY623" s="327"/>
      <c r="BZ623" s="327"/>
      <c r="CA623" s="327"/>
      <c r="CB623" s="327"/>
      <c r="CC623" s="327"/>
      <c r="CD623" s="327"/>
      <c r="CE623" s="327"/>
      <c r="CF623" s="327"/>
      <c r="CG623" s="327"/>
      <c r="CH623" s="327"/>
      <c r="CI623" s="327"/>
      <c r="CJ623" s="327"/>
      <c r="CK623" s="327"/>
      <c r="CL623" s="327"/>
      <c r="CM623" s="327"/>
      <c r="CN623" s="327"/>
      <c r="CO623" s="327"/>
      <c r="CP623" s="327"/>
      <c r="CQ623" s="327"/>
      <c r="CR623" s="327"/>
      <c r="CS623" s="327"/>
      <c r="CT623" s="327"/>
      <c r="CU623" s="327"/>
      <c r="CV623" s="327"/>
      <c r="CW623" s="327"/>
      <c r="CX623" s="327"/>
      <c r="CY623" s="327"/>
      <c r="CZ623" s="327"/>
      <c r="DA623" s="327"/>
      <c r="DB623" s="327"/>
      <c r="DC623" s="327"/>
      <c r="DD623" s="327"/>
      <c r="DE623" s="327"/>
      <c r="DF623" s="327"/>
      <c r="DG623" s="327"/>
      <c r="DH623" s="327"/>
      <c r="DI623" s="327"/>
      <c r="DJ623" s="327"/>
      <c r="DK623" s="327"/>
      <c r="DL623" s="327"/>
      <c r="DM623" s="327"/>
      <c r="DN623" s="327"/>
      <c r="DO623" s="327"/>
      <c r="DP623" s="327"/>
      <c r="DQ623" s="327"/>
      <c r="DR623" s="327"/>
      <c r="DS623" s="327"/>
      <c r="DT623" s="327"/>
      <c r="DU623" s="327"/>
      <c r="DV623" s="327"/>
      <c r="DW623" s="327"/>
      <c r="DX623" s="327"/>
      <c r="DY623" s="327"/>
      <c r="DZ623" s="327"/>
      <c r="EA623" s="327"/>
      <c r="EB623" s="327"/>
      <c r="EC623" s="327"/>
      <c r="ED623" s="327"/>
      <c r="EE623" s="327"/>
      <c r="EF623" s="327"/>
      <c r="EG623" s="327"/>
      <c r="EH623" s="327"/>
      <c r="EI623" s="327"/>
      <c r="EJ623" s="327"/>
      <c r="EK623" s="327"/>
      <c r="EL623" s="327"/>
      <c r="EM623" s="327"/>
      <c r="EN623" s="327"/>
      <c r="EO623" s="327"/>
      <c r="EP623" s="327"/>
      <c r="EQ623" s="327"/>
      <c r="ER623" s="327"/>
    </row>
    <row r="624" spans="1:148" s="328" customFormat="1" x14ac:dyDescent="0.3">
      <c r="A624" s="332"/>
      <c r="F624" s="367"/>
      <c r="H624" s="332"/>
      <c r="I624" s="490"/>
      <c r="J624" s="490"/>
      <c r="K624" s="368"/>
      <c r="M624" s="369"/>
      <c r="O624" s="512"/>
      <c r="P624" s="512"/>
      <c r="Q624" s="368"/>
      <c r="R624" s="332"/>
      <c r="S624" s="332"/>
      <c r="T624" s="327"/>
      <c r="U624" s="327"/>
      <c r="V624" s="327"/>
      <c r="W624" s="327"/>
      <c r="X624" s="327"/>
      <c r="Y624" s="327"/>
      <c r="Z624" s="327"/>
      <c r="AA624" s="327"/>
      <c r="AB624" s="327"/>
      <c r="AC624" s="327"/>
      <c r="AD624" s="327"/>
      <c r="AE624" s="327"/>
      <c r="AF624" s="327"/>
      <c r="AG624" s="327"/>
      <c r="AH624" s="327"/>
      <c r="AI624" s="327"/>
      <c r="AJ624" s="327"/>
      <c r="AK624" s="327"/>
      <c r="AL624" s="327"/>
      <c r="AM624" s="327"/>
      <c r="AN624" s="327"/>
      <c r="AO624" s="327"/>
      <c r="AP624" s="327"/>
      <c r="AQ624" s="327"/>
      <c r="AR624" s="327"/>
      <c r="AS624" s="327"/>
      <c r="AT624" s="327"/>
      <c r="AU624" s="327"/>
      <c r="AV624" s="327"/>
      <c r="AW624" s="327"/>
      <c r="AX624" s="327"/>
      <c r="AY624" s="327"/>
      <c r="AZ624" s="327"/>
      <c r="BA624" s="327"/>
      <c r="BB624" s="327"/>
      <c r="BC624" s="327"/>
      <c r="BD624" s="327"/>
      <c r="BE624" s="327"/>
      <c r="BF624" s="327"/>
      <c r="BG624" s="327"/>
      <c r="BH624" s="327"/>
      <c r="BI624" s="327"/>
      <c r="BJ624" s="327"/>
      <c r="BK624" s="327"/>
      <c r="BL624" s="327"/>
      <c r="BM624" s="327"/>
      <c r="BN624" s="327"/>
      <c r="BO624" s="327"/>
      <c r="BP624" s="327"/>
      <c r="BQ624" s="327"/>
      <c r="BR624" s="327"/>
      <c r="BS624" s="327"/>
      <c r="BT624" s="327"/>
      <c r="BU624" s="327"/>
      <c r="BV624" s="327"/>
      <c r="BW624" s="327"/>
      <c r="BX624" s="327"/>
      <c r="BY624" s="327"/>
      <c r="BZ624" s="327"/>
      <c r="CA624" s="327"/>
      <c r="CB624" s="327"/>
      <c r="CC624" s="327"/>
      <c r="CD624" s="327"/>
      <c r="CE624" s="327"/>
      <c r="CF624" s="327"/>
      <c r="CG624" s="327"/>
      <c r="CH624" s="327"/>
      <c r="CI624" s="327"/>
      <c r="CJ624" s="327"/>
      <c r="CK624" s="327"/>
      <c r="CL624" s="327"/>
      <c r="CM624" s="327"/>
      <c r="CN624" s="327"/>
      <c r="CO624" s="327"/>
      <c r="CP624" s="327"/>
      <c r="CQ624" s="327"/>
      <c r="CR624" s="327"/>
      <c r="CS624" s="327"/>
      <c r="CT624" s="327"/>
      <c r="CU624" s="327"/>
      <c r="CV624" s="327"/>
      <c r="CW624" s="327"/>
      <c r="CX624" s="327"/>
      <c r="CY624" s="327"/>
      <c r="CZ624" s="327"/>
      <c r="DA624" s="327"/>
      <c r="DB624" s="327"/>
      <c r="DC624" s="327"/>
      <c r="DD624" s="327"/>
      <c r="DE624" s="327"/>
      <c r="DF624" s="327"/>
      <c r="DG624" s="327"/>
      <c r="DH624" s="327"/>
      <c r="DI624" s="327"/>
      <c r="DJ624" s="327"/>
      <c r="DK624" s="327"/>
      <c r="DL624" s="327"/>
      <c r="DM624" s="327"/>
      <c r="DN624" s="327"/>
      <c r="DO624" s="327"/>
      <c r="DP624" s="327"/>
      <c r="DQ624" s="327"/>
      <c r="DR624" s="327"/>
      <c r="DS624" s="327"/>
      <c r="DT624" s="327"/>
      <c r="DU624" s="327"/>
      <c r="DV624" s="327"/>
      <c r="DW624" s="327"/>
      <c r="DX624" s="327"/>
      <c r="DY624" s="327"/>
      <c r="DZ624" s="327"/>
      <c r="EA624" s="327"/>
      <c r="EB624" s="327"/>
      <c r="EC624" s="327"/>
      <c r="ED624" s="327"/>
      <c r="EE624" s="327"/>
      <c r="EF624" s="327"/>
      <c r="EG624" s="327"/>
      <c r="EH624" s="327"/>
      <c r="EI624" s="327"/>
      <c r="EJ624" s="327"/>
      <c r="EK624" s="327"/>
      <c r="EL624" s="327"/>
      <c r="EM624" s="327"/>
      <c r="EN624" s="327"/>
      <c r="EO624" s="327"/>
      <c r="EP624" s="327"/>
      <c r="EQ624" s="327"/>
      <c r="ER624" s="327"/>
    </row>
    <row r="625" spans="1:148" s="328" customFormat="1" x14ac:dyDescent="0.3">
      <c r="A625" s="332"/>
      <c r="F625" s="367"/>
      <c r="H625" s="332"/>
      <c r="I625" s="490"/>
      <c r="J625" s="490"/>
      <c r="K625" s="368"/>
      <c r="M625" s="369"/>
      <c r="O625" s="512"/>
      <c r="P625" s="512"/>
      <c r="Q625" s="368"/>
      <c r="R625" s="332"/>
      <c r="S625" s="332"/>
      <c r="T625" s="327"/>
      <c r="U625" s="327"/>
      <c r="V625" s="327"/>
      <c r="W625" s="327"/>
      <c r="X625" s="327"/>
      <c r="Y625" s="327"/>
      <c r="Z625" s="327"/>
      <c r="AA625" s="327"/>
      <c r="AB625" s="327"/>
      <c r="AC625" s="327"/>
      <c r="AD625" s="327"/>
      <c r="AE625" s="327"/>
      <c r="AF625" s="327"/>
      <c r="AG625" s="327"/>
      <c r="AH625" s="327"/>
      <c r="AI625" s="327"/>
      <c r="AJ625" s="327"/>
      <c r="AK625" s="327"/>
      <c r="AL625" s="327"/>
      <c r="AM625" s="327"/>
      <c r="AN625" s="327"/>
      <c r="AO625" s="327"/>
      <c r="AP625" s="327"/>
      <c r="AQ625" s="327"/>
      <c r="AR625" s="327"/>
      <c r="AS625" s="327"/>
      <c r="AT625" s="327"/>
      <c r="AU625" s="327"/>
      <c r="AV625" s="327"/>
      <c r="AW625" s="327"/>
      <c r="AX625" s="327"/>
      <c r="AY625" s="327"/>
      <c r="AZ625" s="327"/>
      <c r="BA625" s="327"/>
      <c r="BB625" s="327"/>
      <c r="BC625" s="327"/>
      <c r="BD625" s="327"/>
      <c r="BE625" s="327"/>
      <c r="BF625" s="327"/>
      <c r="BG625" s="327"/>
      <c r="BH625" s="327"/>
      <c r="BI625" s="327"/>
      <c r="BJ625" s="327"/>
      <c r="BK625" s="327"/>
      <c r="BL625" s="327"/>
      <c r="BM625" s="327"/>
      <c r="BN625" s="327"/>
      <c r="BO625" s="327"/>
      <c r="BP625" s="327"/>
      <c r="BQ625" s="327"/>
      <c r="BR625" s="327"/>
      <c r="BS625" s="327"/>
      <c r="BT625" s="327"/>
      <c r="BU625" s="327"/>
      <c r="BV625" s="327"/>
      <c r="BW625" s="327"/>
      <c r="BX625" s="327"/>
      <c r="BY625" s="327"/>
      <c r="BZ625" s="327"/>
      <c r="CA625" s="327"/>
      <c r="CB625" s="327"/>
      <c r="CC625" s="327"/>
      <c r="CD625" s="327"/>
      <c r="CE625" s="327"/>
      <c r="CF625" s="327"/>
      <c r="CG625" s="327"/>
      <c r="CH625" s="327"/>
      <c r="CI625" s="327"/>
      <c r="CJ625" s="327"/>
      <c r="CK625" s="327"/>
      <c r="CL625" s="327"/>
      <c r="CM625" s="327"/>
      <c r="CN625" s="327"/>
      <c r="CO625" s="327"/>
      <c r="CP625" s="327"/>
      <c r="CQ625" s="327"/>
      <c r="CR625" s="327"/>
      <c r="CS625" s="327"/>
      <c r="CT625" s="327"/>
      <c r="CU625" s="327"/>
      <c r="CV625" s="327"/>
      <c r="CW625" s="327"/>
      <c r="CX625" s="327"/>
      <c r="CY625" s="327"/>
      <c r="CZ625" s="327"/>
      <c r="DA625" s="327"/>
      <c r="DB625" s="327"/>
      <c r="DC625" s="327"/>
      <c r="DD625" s="327"/>
      <c r="DE625" s="327"/>
      <c r="DF625" s="327"/>
      <c r="DG625" s="327"/>
      <c r="DH625" s="327"/>
      <c r="DI625" s="327"/>
      <c r="DJ625" s="327"/>
      <c r="DK625" s="327"/>
      <c r="DL625" s="327"/>
      <c r="DM625" s="327"/>
      <c r="DN625" s="327"/>
      <c r="DO625" s="327"/>
      <c r="DP625" s="327"/>
      <c r="DQ625" s="327"/>
      <c r="DR625" s="327"/>
      <c r="DS625" s="327"/>
      <c r="DT625" s="327"/>
      <c r="DU625" s="327"/>
      <c r="DV625" s="327"/>
      <c r="DW625" s="327"/>
      <c r="DX625" s="327"/>
      <c r="DY625" s="327"/>
      <c r="DZ625" s="327"/>
      <c r="EA625" s="327"/>
      <c r="EB625" s="327"/>
      <c r="EC625" s="327"/>
      <c r="ED625" s="327"/>
      <c r="EE625" s="327"/>
      <c r="EF625" s="327"/>
      <c r="EG625" s="327"/>
      <c r="EH625" s="327"/>
      <c r="EI625" s="327"/>
      <c r="EJ625" s="327"/>
      <c r="EK625" s="327"/>
      <c r="EL625" s="327"/>
      <c r="EM625" s="327"/>
      <c r="EN625" s="327"/>
      <c r="EO625" s="327"/>
      <c r="EP625" s="327"/>
      <c r="EQ625" s="327"/>
      <c r="ER625" s="327"/>
    </row>
    <row r="626" spans="1:148" s="328" customFormat="1" x14ac:dyDescent="0.3">
      <c r="A626" s="332"/>
      <c r="F626" s="367"/>
      <c r="H626" s="332"/>
      <c r="I626" s="490"/>
      <c r="J626" s="490"/>
      <c r="K626" s="368"/>
      <c r="M626" s="369"/>
      <c r="O626" s="512"/>
      <c r="P626" s="512"/>
      <c r="Q626" s="368"/>
      <c r="R626" s="332"/>
      <c r="S626" s="332"/>
      <c r="T626" s="327"/>
      <c r="U626" s="327"/>
      <c r="V626" s="327"/>
      <c r="W626" s="327"/>
      <c r="X626" s="327"/>
      <c r="Y626" s="327"/>
      <c r="Z626" s="327"/>
      <c r="AA626" s="327"/>
      <c r="AB626" s="327"/>
      <c r="AC626" s="327"/>
      <c r="AD626" s="327"/>
      <c r="AE626" s="327"/>
      <c r="AF626" s="327"/>
      <c r="AG626" s="327"/>
      <c r="AH626" s="327"/>
      <c r="AI626" s="327"/>
      <c r="AJ626" s="327"/>
      <c r="AK626" s="327"/>
      <c r="AL626" s="327"/>
      <c r="AM626" s="327"/>
      <c r="AN626" s="327"/>
      <c r="AO626" s="327"/>
      <c r="AP626" s="327"/>
      <c r="AQ626" s="327"/>
      <c r="AR626" s="327"/>
      <c r="AS626" s="327"/>
      <c r="AT626" s="327"/>
      <c r="AU626" s="327"/>
      <c r="AV626" s="327"/>
      <c r="AW626" s="327"/>
      <c r="AX626" s="327"/>
      <c r="AY626" s="327"/>
      <c r="AZ626" s="327"/>
      <c r="BA626" s="327"/>
      <c r="BB626" s="327"/>
      <c r="BC626" s="327"/>
      <c r="BD626" s="327"/>
      <c r="BE626" s="327"/>
      <c r="BF626" s="327"/>
      <c r="BG626" s="327"/>
      <c r="BH626" s="327"/>
      <c r="BI626" s="327"/>
      <c r="BJ626" s="327"/>
      <c r="BK626" s="327"/>
      <c r="BL626" s="327"/>
      <c r="BM626" s="327"/>
      <c r="BN626" s="327"/>
      <c r="BO626" s="327"/>
      <c r="BP626" s="327"/>
      <c r="BQ626" s="327"/>
      <c r="BR626" s="327"/>
      <c r="BS626" s="327"/>
      <c r="BT626" s="327"/>
      <c r="BU626" s="327"/>
      <c r="BV626" s="327"/>
      <c r="BW626" s="327"/>
      <c r="BX626" s="327"/>
      <c r="BY626" s="327"/>
      <c r="BZ626" s="327"/>
      <c r="CA626" s="327"/>
      <c r="CB626" s="327"/>
      <c r="CC626" s="327"/>
      <c r="CD626" s="327"/>
      <c r="CE626" s="327"/>
      <c r="CF626" s="327"/>
      <c r="CG626" s="327"/>
      <c r="CH626" s="327"/>
      <c r="CI626" s="327"/>
      <c r="CJ626" s="327"/>
      <c r="CK626" s="327"/>
      <c r="CL626" s="327"/>
      <c r="CM626" s="327"/>
      <c r="CN626" s="327"/>
      <c r="CO626" s="327"/>
      <c r="CP626" s="327"/>
      <c r="CQ626" s="327"/>
      <c r="CR626" s="327"/>
      <c r="CS626" s="327"/>
      <c r="CT626" s="327"/>
      <c r="CU626" s="327"/>
      <c r="CV626" s="327"/>
      <c r="CW626" s="327"/>
      <c r="CX626" s="327"/>
      <c r="CY626" s="327"/>
      <c r="CZ626" s="327"/>
      <c r="DA626" s="327"/>
      <c r="DB626" s="327"/>
      <c r="DC626" s="327"/>
      <c r="DD626" s="327"/>
      <c r="DE626" s="327"/>
      <c r="DF626" s="327"/>
      <c r="DG626" s="327"/>
      <c r="DH626" s="327"/>
      <c r="DI626" s="327"/>
      <c r="DJ626" s="327"/>
      <c r="DK626" s="327"/>
      <c r="DL626" s="327"/>
      <c r="DM626" s="327"/>
      <c r="DN626" s="327"/>
      <c r="DO626" s="327"/>
      <c r="DP626" s="327"/>
      <c r="DQ626" s="327"/>
      <c r="DR626" s="327"/>
      <c r="DS626" s="327"/>
      <c r="DT626" s="327"/>
      <c r="DU626" s="327"/>
      <c r="DV626" s="327"/>
      <c r="DW626" s="327"/>
      <c r="DX626" s="327"/>
      <c r="DY626" s="327"/>
      <c r="DZ626" s="327"/>
      <c r="EA626" s="327"/>
      <c r="EB626" s="327"/>
      <c r="EC626" s="327"/>
      <c r="ED626" s="327"/>
      <c r="EE626" s="327"/>
      <c r="EF626" s="327"/>
      <c r="EG626" s="327"/>
      <c r="EH626" s="327"/>
      <c r="EI626" s="327"/>
      <c r="EJ626" s="327"/>
      <c r="EK626" s="327"/>
      <c r="EL626" s="327"/>
      <c r="EM626" s="327"/>
      <c r="EN626" s="327"/>
      <c r="EO626" s="327"/>
      <c r="EP626" s="327"/>
      <c r="EQ626" s="327"/>
      <c r="ER626" s="327"/>
    </row>
    <row r="627" spans="1:148" s="328" customFormat="1" x14ac:dyDescent="0.3">
      <c r="A627" s="332"/>
      <c r="F627" s="367"/>
      <c r="H627" s="332"/>
      <c r="I627" s="490"/>
      <c r="J627" s="490"/>
      <c r="K627" s="368"/>
      <c r="M627" s="369"/>
      <c r="O627" s="512"/>
      <c r="P627" s="512"/>
      <c r="Q627" s="368"/>
      <c r="R627" s="332"/>
      <c r="S627" s="332"/>
      <c r="T627" s="327"/>
      <c r="U627" s="327"/>
      <c r="V627" s="327"/>
      <c r="W627" s="327"/>
      <c r="X627" s="327"/>
      <c r="Y627" s="327"/>
      <c r="Z627" s="327"/>
      <c r="AA627" s="327"/>
      <c r="AB627" s="327"/>
      <c r="AC627" s="327"/>
      <c r="AD627" s="327"/>
      <c r="AE627" s="327"/>
      <c r="AF627" s="327"/>
      <c r="AG627" s="327"/>
      <c r="AH627" s="327"/>
      <c r="AI627" s="327"/>
      <c r="AJ627" s="327"/>
      <c r="AK627" s="327"/>
      <c r="AL627" s="327"/>
      <c r="AM627" s="327"/>
      <c r="AN627" s="327"/>
      <c r="AO627" s="327"/>
      <c r="AP627" s="327"/>
      <c r="AQ627" s="327"/>
      <c r="AR627" s="327"/>
      <c r="AS627" s="327"/>
      <c r="AT627" s="327"/>
      <c r="AU627" s="327"/>
      <c r="AV627" s="327"/>
      <c r="AW627" s="327"/>
      <c r="AX627" s="327"/>
      <c r="AY627" s="327"/>
      <c r="AZ627" s="327"/>
      <c r="BA627" s="327"/>
      <c r="BB627" s="327"/>
      <c r="BC627" s="327"/>
      <c r="BD627" s="327"/>
      <c r="BE627" s="327"/>
      <c r="BF627" s="327"/>
      <c r="BG627" s="327"/>
      <c r="BH627" s="327"/>
      <c r="BI627" s="327"/>
      <c r="BJ627" s="327"/>
      <c r="BK627" s="327"/>
      <c r="BL627" s="327"/>
      <c r="BM627" s="327"/>
      <c r="BN627" s="327"/>
      <c r="BO627" s="327"/>
      <c r="BP627" s="327"/>
      <c r="BQ627" s="327"/>
      <c r="BR627" s="327"/>
      <c r="BS627" s="327"/>
      <c r="BT627" s="327"/>
      <c r="BU627" s="327"/>
      <c r="BV627" s="327"/>
      <c r="BW627" s="327"/>
      <c r="BX627" s="327"/>
      <c r="BY627" s="327"/>
      <c r="BZ627" s="327"/>
      <c r="CA627" s="327"/>
      <c r="CB627" s="327"/>
      <c r="CC627" s="327"/>
      <c r="CD627" s="327"/>
      <c r="CE627" s="327"/>
      <c r="CF627" s="327"/>
      <c r="CG627" s="327"/>
      <c r="CH627" s="327"/>
      <c r="CI627" s="327"/>
      <c r="CJ627" s="327"/>
      <c r="CK627" s="327"/>
      <c r="CL627" s="327"/>
      <c r="CM627" s="327"/>
      <c r="CN627" s="327"/>
      <c r="CO627" s="327"/>
      <c r="CP627" s="327"/>
      <c r="CQ627" s="327"/>
      <c r="CR627" s="327"/>
      <c r="CS627" s="327"/>
      <c r="CT627" s="327"/>
      <c r="CU627" s="327"/>
      <c r="CV627" s="327"/>
      <c r="CW627" s="327"/>
      <c r="CX627" s="327"/>
      <c r="CY627" s="327"/>
      <c r="CZ627" s="327"/>
      <c r="DA627" s="327"/>
      <c r="DB627" s="327"/>
      <c r="DC627" s="327"/>
      <c r="DD627" s="327"/>
      <c r="DE627" s="327"/>
      <c r="DF627" s="327"/>
      <c r="DG627" s="327"/>
      <c r="DH627" s="327"/>
      <c r="DI627" s="327"/>
      <c r="DJ627" s="327"/>
      <c r="DK627" s="327"/>
      <c r="DL627" s="327"/>
      <c r="DM627" s="327"/>
      <c r="DN627" s="327"/>
      <c r="DO627" s="327"/>
      <c r="DP627" s="327"/>
      <c r="DQ627" s="327"/>
      <c r="DR627" s="327"/>
      <c r="DS627" s="327"/>
      <c r="DT627" s="327"/>
      <c r="DU627" s="327"/>
      <c r="DV627" s="327"/>
      <c r="DW627" s="327"/>
      <c r="DX627" s="327"/>
      <c r="DY627" s="327"/>
      <c r="DZ627" s="327"/>
      <c r="EA627" s="327"/>
      <c r="EB627" s="327"/>
      <c r="EC627" s="327"/>
      <c r="ED627" s="327"/>
      <c r="EE627" s="327"/>
      <c r="EF627" s="327"/>
      <c r="EG627" s="327"/>
      <c r="EH627" s="327"/>
      <c r="EI627" s="327"/>
      <c r="EJ627" s="327"/>
      <c r="EK627" s="327"/>
      <c r="EL627" s="327"/>
      <c r="EM627" s="327"/>
      <c r="EN627" s="327"/>
      <c r="EO627" s="327"/>
      <c r="EP627" s="327"/>
      <c r="EQ627" s="327"/>
      <c r="ER627" s="327"/>
    </row>
    <row r="628" spans="1:148" s="328" customFormat="1" x14ac:dyDescent="0.3">
      <c r="A628" s="332"/>
      <c r="F628" s="367"/>
      <c r="H628" s="332"/>
      <c r="I628" s="490"/>
      <c r="J628" s="490"/>
      <c r="K628" s="368"/>
      <c r="M628" s="369"/>
      <c r="O628" s="512"/>
      <c r="P628" s="512"/>
      <c r="Q628" s="368"/>
      <c r="R628" s="332"/>
      <c r="S628" s="332"/>
      <c r="T628" s="327"/>
      <c r="U628" s="327"/>
      <c r="V628" s="327"/>
      <c r="W628" s="327"/>
      <c r="X628" s="327"/>
      <c r="Y628" s="327"/>
      <c r="Z628" s="327"/>
      <c r="AA628" s="327"/>
      <c r="AB628" s="327"/>
      <c r="AC628" s="327"/>
      <c r="AD628" s="327"/>
      <c r="AE628" s="327"/>
      <c r="AF628" s="327"/>
      <c r="AG628" s="327"/>
      <c r="AH628" s="327"/>
      <c r="AI628" s="327"/>
      <c r="AJ628" s="327"/>
      <c r="AK628" s="327"/>
      <c r="AL628" s="327"/>
      <c r="AM628" s="327"/>
      <c r="AN628" s="327"/>
      <c r="AO628" s="327"/>
      <c r="AP628" s="327"/>
      <c r="AQ628" s="327"/>
      <c r="AR628" s="327"/>
      <c r="AS628" s="327"/>
      <c r="AT628" s="327"/>
      <c r="AU628" s="327"/>
      <c r="AV628" s="327"/>
      <c r="AW628" s="327"/>
      <c r="AX628" s="327"/>
      <c r="AY628" s="327"/>
      <c r="AZ628" s="327"/>
      <c r="BA628" s="327"/>
      <c r="BB628" s="327"/>
      <c r="BC628" s="327"/>
      <c r="BD628" s="327"/>
      <c r="BE628" s="327"/>
      <c r="BF628" s="327"/>
      <c r="BG628" s="327"/>
      <c r="BH628" s="327"/>
      <c r="BI628" s="327"/>
      <c r="BJ628" s="327"/>
      <c r="BK628" s="327"/>
      <c r="BL628" s="327"/>
      <c r="BM628" s="327"/>
      <c r="BN628" s="327"/>
      <c r="BO628" s="327"/>
      <c r="BP628" s="327"/>
      <c r="BQ628" s="327"/>
      <c r="BR628" s="327"/>
      <c r="BS628" s="327"/>
      <c r="BT628" s="327"/>
      <c r="BU628" s="327"/>
      <c r="BV628" s="327"/>
      <c r="BW628" s="327"/>
      <c r="BX628" s="327"/>
      <c r="BY628" s="327"/>
      <c r="BZ628" s="327"/>
      <c r="CA628" s="327"/>
      <c r="CB628" s="327"/>
      <c r="CC628" s="327"/>
      <c r="CD628" s="327"/>
      <c r="CE628" s="327"/>
      <c r="CF628" s="327"/>
      <c r="CG628" s="327"/>
      <c r="CH628" s="327"/>
      <c r="CI628" s="327"/>
      <c r="CJ628" s="327"/>
      <c r="CK628" s="327"/>
      <c r="CL628" s="327"/>
      <c r="CM628" s="327"/>
      <c r="CN628" s="327"/>
      <c r="CO628" s="327"/>
      <c r="CP628" s="327"/>
      <c r="CQ628" s="327"/>
      <c r="CR628" s="327"/>
      <c r="CS628" s="327"/>
      <c r="CT628" s="327"/>
      <c r="CU628" s="327"/>
      <c r="CV628" s="327"/>
      <c r="CW628" s="327"/>
      <c r="CX628" s="327"/>
      <c r="CY628" s="327"/>
      <c r="CZ628" s="327"/>
      <c r="DA628" s="327"/>
      <c r="DB628" s="327"/>
      <c r="DC628" s="327"/>
      <c r="DD628" s="327"/>
      <c r="DE628" s="327"/>
      <c r="DF628" s="327"/>
      <c r="DG628" s="327"/>
      <c r="DH628" s="327"/>
      <c r="DI628" s="327"/>
      <c r="DJ628" s="327"/>
      <c r="DK628" s="327"/>
      <c r="DL628" s="327"/>
      <c r="DM628" s="327"/>
      <c r="DN628" s="327"/>
      <c r="DO628" s="327"/>
      <c r="DP628" s="327"/>
      <c r="DQ628" s="327"/>
      <c r="DR628" s="327"/>
      <c r="DS628" s="327"/>
      <c r="DT628" s="327"/>
      <c r="DU628" s="327"/>
      <c r="DV628" s="327"/>
      <c r="DW628" s="327"/>
      <c r="DX628" s="327"/>
      <c r="DY628" s="327"/>
      <c r="DZ628" s="327"/>
      <c r="EA628" s="327"/>
      <c r="EB628" s="327"/>
      <c r="EC628" s="327"/>
      <c r="ED628" s="327"/>
      <c r="EE628" s="327"/>
      <c r="EF628" s="327"/>
      <c r="EG628" s="327"/>
      <c r="EH628" s="327"/>
      <c r="EI628" s="327"/>
      <c r="EJ628" s="327"/>
      <c r="EK628" s="327"/>
      <c r="EL628" s="327"/>
      <c r="EM628" s="327"/>
      <c r="EN628" s="327"/>
      <c r="EO628" s="327"/>
      <c r="EP628" s="327"/>
      <c r="EQ628" s="327"/>
      <c r="ER628" s="327"/>
    </row>
    <row r="629" spans="1:148" s="328" customFormat="1" x14ac:dyDescent="0.3">
      <c r="A629" s="332"/>
      <c r="F629" s="367"/>
      <c r="H629" s="332"/>
      <c r="I629" s="490"/>
      <c r="J629" s="490"/>
      <c r="K629" s="368"/>
      <c r="M629" s="369"/>
      <c r="O629" s="512"/>
      <c r="P629" s="512"/>
      <c r="Q629" s="368"/>
      <c r="R629" s="332"/>
      <c r="S629" s="332"/>
      <c r="T629" s="327"/>
      <c r="U629" s="327"/>
      <c r="V629" s="327"/>
      <c r="W629" s="327"/>
      <c r="X629" s="327"/>
      <c r="Y629" s="327"/>
      <c r="Z629" s="327"/>
      <c r="AA629" s="327"/>
      <c r="AB629" s="327"/>
      <c r="AC629" s="327"/>
      <c r="AD629" s="327"/>
      <c r="AE629" s="327"/>
      <c r="AF629" s="327"/>
      <c r="AG629" s="327"/>
      <c r="AH629" s="327"/>
      <c r="AI629" s="327"/>
      <c r="AJ629" s="327"/>
      <c r="AK629" s="327"/>
      <c r="AL629" s="327"/>
      <c r="AM629" s="327"/>
      <c r="AN629" s="327"/>
      <c r="AO629" s="327"/>
      <c r="AP629" s="327"/>
      <c r="AQ629" s="327"/>
      <c r="AR629" s="327"/>
      <c r="AS629" s="327"/>
      <c r="AT629" s="327"/>
      <c r="AU629" s="327"/>
      <c r="AV629" s="327"/>
      <c r="AW629" s="327"/>
      <c r="AX629" s="327"/>
      <c r="AY629" s="327"/>
      <c r="AZ629" s="327"/>
      <c r="BA629" s="327"/>
      <c r="BB629" s="327"/>
      <c r="BC629" s="327"/>
      <c r="BD629" s="327"/>
      <c r="BE629" s="327"/>
      <c r="BF629" s="327"/>
      <c r="BG629" s="327"/>
      <c r="BH629" s="327"/>
      <c r="BI629" s="327"/>
      <c r="BJ629" s="327"/>
      <c r="BK629" s="327"/>
      <c r="BL629" s="327"/>
      <c r="BM629" s="327"/>
      <c r="BN629" s="327"/>
      <c r="BO629" s="327"/>
      <c r="BP629" s="327"/>
      <c r="BQ629" s="327"/>
      <c r="BR629" s="327"/>
      <c r="BS629" s="327"/>
      <c r="BT629" s="327"/>
      <c r="BU629" s="327"/>
      <c r="BV629" s="327"/>
      <c r="BW629" s="327"/>
      <c r="BX629" s="327"/>
      <c r="BY629" s="327"/>
      <c r="BZ629" s="327"/>
      <c r="CA629" s="327"/>
      <c r="CB629" s="327"/>
      <c r="CC629" s="327"/>
      <c r="CD629" s="327"/>
      <c r="CE629" s="327"/>
      <c r="CF629" s="327"/>
      <c r="CG629" s="327"/>
      <c r="CH629" s="327"/>
      <c r="CI629" s="327"/>
      <c r="CJ629" s="327"/>
      <c r="CK629" s="327"/>
      <c r="CL629" s="327"/>
      <c r="CM629" s="327"/>
      <c r="CN629" s="327"/>
      <c r="CO629" s="327"/>
      <c r="CP629" s="327"/>
      <c r="CQ629" s="327"/>
      <c r="CR629" s="327"/>
      <c r="CS629" s="327"/>
      <c r="CT629" s="327"/>
      <c r="CU629" s="327"/>
      <c r="CV629" s="327"/>
      <c r="CW629" s="327"/>
      <c r="CX629" s="327"/>
      <c r="CY629" s="327"/>
      <c r="CZ629" s="327"/>
      <c r="DA629" s="327"/>
      <c r="DB629" s="327"/>
      <c r="DC629" s="327"/>
      <c r="DD629" s="327"/>
      <c r="DE629" s="327"/>
      <c r="DF629" s="327"/>
      <c r="DG629" s="327"/>
      <c r="DH629" s="327"/>
      <c r="DI629" s="327"/>
      <c r="DJ629" s="327"/>
      <c r="DK629" s="327"/>
      <c r="DL629" s="327"/>
      <c r="DM629" s="327"/>
      <c r="DN629" s="327"/>
      <c r="DO629" s="327"/>
      <c r="DP629" s="327"/>
      <c r="DQ629" s="327"/>
      <c r="DR629" s="327"/>
      <c r="DS629" s="327"/>
      <c r="DT629" s="327"/>
      <c r="DU629" s="327"/>
      <c r="DV629" s="327"/>
      <c r="DW629" s="327"/>
      <c r="DX629" s="327"/>
      <c r="DY629" s="327"/>
      <c r="DZ629" s="327"/>
      <c r="EA629" s="327"/>
      <c r="EB629" s="327"/>
      <c r="EC629" s="327"/>
      <c r="ED629" s="327"/>
      <c r="EE629" s="327"/>
      <c r="EF629" s="327"/>
      <c r="EG629" s="327"/>
      <c r="EH629" s="327"/>
      <c r="EI629" s="327"/>
      <c r="EJ629" s="327"/>
      <c r="EK629" s="327"/>
      <c r="EL629" s="327"/>
      <c r="EM629" s="327"/>
      <c r="EN629" s="327"/>
      <c r="EO629" s="327"/>
      <c r="EP629" s="327"/>
      <c r="EQ629" s="327"/>
      <c r="ER629" s="327"/>
    </row>
    <row r="630" spans="1:148" s="328" customFormat="1" x14ac:dyDescent="0.3">
      <c r="A630" s="332"/>
      <c r="F630" s="367"/>
      <c r="H630" s="332"/>
      <c r="I630" s="490"/>
      <c r="J630" s="490"/>
      <c r="K630" s="368"/>
      <c r="M630" s="369"/>
      <c r="O630" s="512"/>
      <c r="P630" s="512"/>
      <c r="Q630" s="368"/>
      <c r="R630" s="332"/>
      <c r="S630" s="332"/>
      <c r="T630" s="327"/>
      <c r="U630" s="327"/>
      <c r="V630" s="327"/>
      <c r="W630" s="327"/>
      <c r="X630" s="327"/>
      <c r="Y630" s="327"/>
      <c r="Z630" s="327"/>
      <c r="AA630" s="327"/>
      <c r="AB630" s="327"/>
      <c r="AC630" s="327"/>
      <c r="AD630" s="327"/>
      <c r="AE630" s="327"/>
      <c r="AF630" s="327"/>
      <c r="AG630" s="327"/>
      <c r="AH630" s="327"/>
      <c r="AI630" s="327"/>
      <c r="AJ630" s="327"/>
      <c r="AK630" s="327"/>
      <c r="AL630" s="327"/>
      <c r="AM630" s="327"/>
      <c r="AN630" s="327"/>
      <c r="AO630" s="327"/>
      <c r="AP630" s="327"/>
      <c r="AQ630" s="327"/>
      <c r="AR630" s="327"/>
      <c r="AS630" s="327"/>
      <c r="AT630" s="327"/>
      <c r="AU630" s="327"/>
      <c r="AV630" s="327"/>
      <c r="AW630" s="327"/>
      <c r="AX630" s="327"/>
      <c r="AY630" s="327"/>
      <c r="AZ630" s="327"/>
      <c r="BA630" s="327"/>
      <c r="BB630" s="327"/>
      <c r="BC630" s="327"/>
      <c r="BD630" s="327"/>
      <c r="BE630" s="327"/>
      <c r="BF630" s="327"/>
      <c r="BG630" s="327"/>
      <c r="BH630" s="327"/>
      <c r="BI630" s="327"/>
      <c r="BJ630" s="327"/>
      <c r="BK630" s="327"/>
      <c r="BL630" s="327"/>
      <c r="BM630" s="327"/>
      <c r="BN630" s="327"/>
      <c r="BO630" s="327"/>
      <c r="BP630" s="327"/>
      <c r="BQ630" s="327"/>
      <c r="BR630" s="327"/>
      <c r="BS630" s="327"/>
      <c r="BT630" s="327"/>
      <c r="BU630" s="327"/>
      <c r="BV630" s="327"/>
      <c r="BW630" s="327"/>
      <c r="BX630" s="327"/>
      <c r="BY630" s="327"/>
      <c r="BZ630" s="327"/>
      <c r="CA630" s="327"/>
      <c r="CB630" s="327"/>
      <c r="CC630" s="327"/>
      <c r="CD630" s="327"/>
      <c r="CE630" s="327"/>
      <c r="CF630" s="327"/>
      <c r="CG630" s="327"/>
      <c r="CH630" s="327"/>
      <c r="CI630" s="327"/>
      <c r="CJ630" s="327"/>
      <c r="CK630" s="327"/>
      <c r="CL630" s="327"/>
      <c r="CM630" s="327"/>
      <c r="CN630" s="327"/>
      <c r="CO630" s="327"/>
      <c r="CP630" s="327"/>
      <c r="CQ630" s="327"/>
      <c r="CR630" s="327"/>
      <c r="CS630" s="327"/>
      <c r="CT630" s="327"/>
      <c r="CU630" s="327"/>
      <c r="CV630" s="327"/>
      <c r="CW630" s="327"/>
      <c r="CX630" s="327"/>
      <c r="CY630" s="327"/>
      <c r="CZ630" s="327"/>
      <c r="DA630" s="327"/>
      <c r="DB630" s="327"/>
      <c r="DC630" s="327"/>
      <c r="DD630" s="327"/>
      <c r="DE630" s="327"/>
      <c r="DF630" s="327"/>
      <c r="DG630" s="327"/>
      <c r="DH630" s="327"/>
      <c r="DI630" s="327"/>
      <c r="DJ630" s="327"/>
      <c r="DK630" s="327"/>
      <c r="DL630" s="327"/>
      <c r="DM630" s="327"/>
      <c r="DN630" s="327"/>
      <c r="DO630" s="327"/>
      <c r="DP630" s="327"/>
      <c r="DQ630" s="327"/>
      <c r="DR630" s="327"/>
      <c r="DS630" s="327"/>
      <c r="DT630" s="327"/>
      <c r="DU630" s="327"/>
      <c r="DV630" s="327"/>
      <c r="DW630" s="327"/>
      <c r="DX630" s="327"/>
      <c r="DY630" s="327"/>
      <c r="DZ630" s="327"/>
      <c r="EA630" s="327"/>
      <c r="EB630" s="327"/>
      <c r="EC630" s="327"/>
      <c r="ED630" s="327"/>
      <c r="EE630" s="327"/>
      <c r="EF630" s="327"/>
      <c r="EG630" s="327"/>
      <c r="EH630" s="327"/>
      <c r="EI630" s="327"/>
      <c r="EJ630" s="327"/>
      <c r="EK630" s="327"/>
      <c r="EL630" s="327"/>
      <c r="EM630" s="327"/>
      <c r="EN630" s="327"/>
      <c r="EO630" s="327"/>
      <c r="EP630" s="327"/>
      <c r="EQ630" s="327"/>
      <c r="ER630" s="327"/>
    </row>
    <row r="631" spans="1:148" s="328" customFormat="1" x14ac:dyDescent="0.3">
      <c r="A631" s="332"/>
      <c r="F631" s="367"/>
      <c r="H631" s="332"/>
      <c r="I631" s="490"/>
      <c r="J631" s="490"/>
      <c r="K631" s="368"/>
      <c r="M631" s="369"/>
      <c r="O631" s="512"/>
      <c r="P631" s="512"/>
      <c r="Q631" s="368"/>
      <c r="R631" s="332"/>
      <c r="S631" s="332"/>
      <c r="T631" s="327"/>
      <c r="U631" s="327"/>
      <c r="V631" s="327"/>
      <c r="W631" s="327"/>
      <c r="X631" s="327"/>
      <c r="Y631" s="327"/>
      <c r="Z631" s="327"/>
      <c r="AA631" s="327"/>
      <c r="AB631" s="327"/>
      <c r="AC631" s="327"/>
      <c r="AD631" s="327"/>
      <c r="AE631" s="327"/>
      <c r="AF631" s="327"/>
      <c r="AG631" s="327"/>
      <c r="AH631" s="327"/>
      <c r="AI631" s="327"/>
      <c r="AJ631" s="327"/>
      <c r="AK631" s="327"/>
      <c r="AL631" s="327"/>
      <c r="AM631" s="327"/>
      <c r="AN631" s="327"/>
      <c r="AO631" s="327"/>
      <c r="AP631" s="327"/>
      <c r="AQ631" s="327"/>
      <c r="AR631" s="327"/>
      <c r="AS631" s="327"/>
      <c r="AT631" s="327"/>
      <c r="AU631" s="327"/>
      <c r="AV631" s="327"/>
      <c r="AW631" s="327"/>
      <c r="AX631" s="327"/>
      <c r="AY631" s="327"/>
      <c r="AZ631" s="327"/>
      <c r="BA631" s="327"/>
      <c r="BB631" s="327"/>
      <c r="BC631" s="327"/>
      <c r="BD631" s="327"/>
      <c r="BE631" s="327"/>
      <c r="BF631" s="327"/>
      <c r="BG631" s="327"/>
      <c r="BH631" s="327"/>
      <c r="BI631" s="327"/>
      <c r="BJ631" s="327"/>
      <c r="BK631" s="327"/>
      <c r="BL631" s="327"/>
      <c r="BM631" s="327"/>
      <c r="BN631" s="327"/>
      <c r="BO631" s="327"/>
      <c r="BP631" s="327"/>
      <c r="BQ631" s="327"/>
      <c r="BR631" s="327"/>
      <c r="BS631" s="327"/>
      <c r="BT631" s="327"/>
      <c r="BU631" s="327"/>
      <c r="BV631" s="327"/>
      <c r="BW631" s="327"/>
      <c r="BX631" s="327"/>
      <c r="BY631" s="327"/>
      <c r="BZ631" s="327"/>
      <c r="CA631" s="327"/>
      <c r="CB631" s="327"/>
      <c r="CC631" s="327"/>
      <c r="CD631" s="327"/>
      <c r="CE631" s="327"/>
      <c r="CF631" s="327"/>
      <c r="CG631" s="327"/>
      <c r="CH631" s="327"/>
      <c r="CI631" s="327"/>
      <c r="CJ631" s="327"/>
      <c r="CK631" s="327"/>
      <c r="CL631" s="327"/>
      <c r="CM631" s="327"/>
      <c r="CN631" s="327"/>
      <c r="CO631" s="327"/>
      <c r="CP631" s="327"/>
      <c r="CQ631" s="327"/>
      <c r="CR631" s="327"/>
      <c r="CS631" s="327"/>
      <c r="CT631" s="327"/>
      <c r="CU631" s="327"/>
      <c r="CV631" s="327"/>
      <c r="CW631" s="327"/>
      <c r="CX631" s="327"/>
      <c r="CY631" s="327"/>
      <c r="CZ631" s="327"/>
      <c r="DA631" s="327"/>
      <c r="DB631" s="327"/>
      <c r="DC631" s="327"/>
      <c r="DD631" s="327"/>
      <c r="DE631" s="327"/>
      <c r="DF631" s="327"/>
      <c r="DG631" s="327"/>
      <c r="DH631" s="327"/>
      <c r="DI631" s="327"/>
      <c r="DJ631" s="327"/>
      <c r="DK631" s="327"/>
      <c r="DL631" s="327"/>
      <c r="DM631" s="327"/>
      <c r="DN631" s="327"/>
      <c r="DO631" s="327"/>
      <c r="DP631" s="327"/>
      <c r="DQ631" s="327"/>
      <c r="DR631" s="327"/>
      <c r="DS631" s="327"/>
      <c r="DT631" s="327"/>
      <c r="DU631" s="327"/>
      <c r="DV631" s="327"/>
      <c r="DW631" s="327"/>
      <c r="DX631" s="327"/>
      <c r="DY631" s="327"/>
      <c r="DZ631" s="327"/>
      <c r="EA631" s="327"/>
      <c r="EB631" s="327"/>
      <c r="EC631" s="327"/>
      <c r="ED631" s="327"/>
      <c r="EE631" s="327"/>
      <c r="EF631" s="327"/>
      <c r="EG631" s="327"/>
      <c r="EH631" s="327"/>
      <c r="EI631" s="327"/>
      <c r="EJ631" s="327"/>
      <c r="EK631" s="327"/>
      <c r="EL631" s="327"/>
      <c r="EM631" s="327"/>
      <c r="EN631" s="327"/>
      <c r="EO631" s="327"/>
      <c r="EP631" s="327"/>
      <c r="EQ631" s="327"/>
      <c r="ER631" s="327"/>
    </row>
    <row r="632" spans="1:148" s="328" customFormat="1" x14ac:dyDescent="0.3">
      <c r="A632" s="332"/>
      <c r="F632" s="367"/>
      <c r="H632" s="332"/>
      <c r="I632" s="490"/>
      <c r="J632" s="490"/>
      <c r="K632" s="368"/>
      <c r="M632" s="369"/>
      <c r="O632" s="512"/>
      <c r="P632" s="512"/>
      <c r="Q632" s="368"/>
      <c r="R632" s="332"/>
      <c r="S632" s="332"/>
      <c r="T632" s="327"/>
      <c r="U632" s="327"/>
      <c r="V632" s="327"/>
      <c r="W632" s="327"/>
      <c r="X632" s="327"/>
      <c r="Y632" s="327"/>
      <c r="Z632" s="327"/>
      <c r="AA632" s="327"/>
      <c r="AB632" s="327"/>
      <c r="AC632" s="327"/>
      <c r="AD632" s="327"/>
      <c r="AE632" s="327"/>
      <c r="AF632" s="327"/>
      <c r="AG632" s="327"/>
      <c r="AH632" s="327"/>
      <c r="AI632" s="327"/>
      <c r="AJ632" s="327"/>
      <c r="AK632" s="327"/>
      <c r="AL632" s="327"/>
      <c r="AM632" s="327"/>
      <c r="AN632" s="327"/>
      <c r="AO632" s="327"/>
      <c r="AP632" s="327"/>
      <c r="AQ632" s="327"/>
      <c r="AR632" s="327"/>
      <c r="AS632" s="327"/>
      <c r="AT632" s="327"/>
      <c r="AU632" s="327"/>
      <c r="AV632" s="327"/>
      <c r="AW632" s="327"/>
      <c r="AX632" s="327"/>
      <c r="AY632" s="327"/>
      <c r="AZ632" s="327"/>
      <c r="BA632" s="327"/>
      <c r="BB632" s="327"/>
      <c r="BC632" s="327"/>
      <c r="BD632" s="327"/>
      <c r="BE632" s="327"/>
      <c r="BF632" s="327"/>
      <c r="BG632" s="327"/>
      <c r="BH632" s="327"/>
      <c r="BI632" s="327"/>
      <c r="BJ632" s="327"/>
      <c r="BK632" s="327"/>
      <c r="BL632" s="327"/>
      <c r="BM632" s="327"/>
      <c r="BN632" s="327"/>
      <c r="BO632" s="327"/>
      <c r="BP632" s="327"/>
      <c r="BQ632" s="327"/>
      <c r="BR632" s="327"/>
      <c r="BS632" s="327"/>
      <c r="BT632" s="327"/>
      <c r="BU632" s="327"/>
      <c r="BV632" s="327"/>
      <c r="BW632" s="327"/>
      <c r="BX632" s="327"/>
      <c r="BY632" s="327"/>
      <c r="BZ632" s="327"/>
      <c r="CA632" s="327"/>
      <c r="CB632" s="327"/>
      <c r="CC632" s="327"/>
      <c r="CD632" s="327"/>
      <c r="CE632" s="327"/>
      <c r="CF632" s="327"/>
      <c r="CG632" s="327"/>
      <c r="CH632" s="327"/>
      <c r="CI632" s="327"/>
      <c r="CJ632" s="327"/>
      <c r="CK632" s="327"/>
      <c r="CL632" s="327"/>
      <c r="CM632" s="327"/>
      <c r="CN632" s="327"/>
      <c r="CO632" s="327"/>
      <c r="CP632" s="327"/>
      <c r="CQ632" s="327"/>
      <c r="CR632" s="327"/>
      <c r="CS632" s="327"/>
      <c r="CT632" s="327"/>
      <c r="CU632" s="327"/>
      <c r="CV632" s="327"/>
      <c r="CW632" s="327"/>
      <c r="CX632" s="327"/>
      <c r="CY632" s="327"/>
      <c r="CZ632" s="327"/>
      <c r="DA632" s="327"/>
      <c r="DB632" s="327"/>
      <c r="DC632" s="327"/>
      <c r="DD632" s="327"/>
      <c r="DE632" s="327"/>
      <c r="DF632" s="327"/>
      <c r="DG632" s="327"/>
      <c r="DH632" s="327"/>
      <c r="DI632" s="327"/>
      <c r="DJ632" s="327"/>
      <c r="DK632" s="327"/>
      <c r="DL632" s="327"/>
      <c r="DM632" s="327"/>
      <c r="DN632" s="327"/>
      <c r="DO632" s="327"/>
      <c r="DP632" s="327"/>
      <c r="DQ632" s="327"/>
      <c r="DR632" s="327"/>
      <c r="DS632" s="327"/>
      <c r="DT632" s="327"/>
      <c r="DU632" s="327"/>
      <c r="DV632" s="327"/>
      <c r="DW632" s="327"/>
      <c r="DX632" s="327"/>
      <c r="DY632" s="327"/>
      <c r="DZ632" s="327"/>
      <c r="EA632" s="327"/>
      <c r="EB632" s="327"/>
      <c r="EC632" s="327"/>
      <c r="ED632" s="327"/>
      <c r="EE632" s="327"/>
      <c r="EF632" s="327"/>
      <c r="EG632" s="327"/>
      <c r="EH632" s="327"/>
      <c r="EI632" s="327"/>
      <c r="EJ632" s="327"/>
      <c r="EK632" s="327"/>
      <c r="EL632" s="327"/>
      <c r="EM632" s="327"/>
      <c r="EN632" s="327"/>
      <c r="EO632" s="327"/>
      <c r="EP632" s="327"/>
      <c r="EQ632" s="327"/>
      <c r="ER632" s="327"/>
    </row>
    <row r="633" spans="1:148" s="328" customFormat="1" x14ac:dyDescent="0.3">
      <c r="A633" s="332"/>
      <c r="F633" s="367"/>
      <c r="H633" s="332"/>
      <c r="I633" s="490"/>
      <c r="J633" s="490"/>
      <c r="K633" s="368"/>
      <c r="M633" s="369"/>
      <c r="O633" s="512"/>
      <c r="P633" s="512"/>
      <c r="Q633" s="368"/>
      <c r="R633" s="332"/>
      <c r="S633" s="332"/>
      <c r="T633" s="327"/>
      <c r="U633" s="327"/>
      <c r="V633" s="327"/>
      <c r="W633" s="327"/>
      <c r="X633" s="327"/>
      <c r="Y633" s="327"/>
      <c r="Z633" s="327"/>
      <c r="AA633" s="327"/>
      <c r="AB633" s="327"/>
      <c r="AC633" s="327"/>
      <c r="AD633" s="327"/>
      <c r="AE633" s="327"/>
      <c r="AF633" s="327"/>
      <c r="AG633" s="327"/>
      <c r="AH633" s="327"/>
      <c r="AI633" s="327"/>
      <c r="AJ633" s="327"/>
      <c r="AK633" s="327"/>
      <c r="AL633" s="327"/>
      <c r="AM633" s="327"/>
      <c r="AN633" s="327"/>
      <c r="AO633" s="327"/>
      <c r="AP633" s="327"/>
      <c r="AQ633" s="327"/>
      <c r="AR633" s="327"/>
      <c r="AS633" s="327"/>
      <c r="AT633" s="327"/>
      <c r="AU633" s="327"/>
      <c r="AV633" s="327"/>
      <c r="AW633" s="327"/>
      <c r="AX633" s="327"/>
      <c r="AY633" s="327"/>
      <c r="AZ633" s="327"/>
      <c r="BA633" s="327"/>
      <c r="BB633" s="327"/>
      <c r="BC633" s="327"/>
      <c r="BD633" s="327"/>
      <c r="BE633" s="327"/>
      <c r="BF633" s="327"/>
      <c r="BG633" s="327"/>
      <c r="BH633" s="327"/>
      <c r="BI633" s="327"/>
      <c r="BJ633" s="327"/>
      <c r="BK633" s="327"/>
      <c r="BL633" s="327"/>
      <c r="BM633" s="327"/>
      <c r="BN633" s="327"/>
      <c r="BO633" s="327"/>
      <c r="BP633" s="327"/>
      <c r="BQ633" s="327"/>
      <c r="BR633" s="327"/>
      <c r="BS633" s="327"/>
      <c r="BT633" s="327"/>
      <c r="BU633" s="327"/>
      <c r="BV633" s="327"/>
      <c r="BW633" s="327"/>
      <c r="BX633" s="327"/>
      <c r="BY633" s="327"/>
      <c r="BZ633" s="327"/>
      <c r="CA633" s="327"/>
      <c r="CB633" s="327"/>
      <c r="CC633" s="327"/>
      <c r="CD633" s="327"/>
      <c r="CE633" s="327"/>
      <c r="CF633" s="327"/>
      <c r="CG633" s="327"/>
      <c r="CH633" s="327"/>
      <c r="CI633" s="327"/>
      <c r="CJ633" s="327"/>
      <c r="CK633" s="327"/>
      <c r="CL633" s="327"/>
      <c r="CM633" s="327"/>
      <c r="CN633" s="327"/>
      <c r="CO633" s="327"/>
      <c r="CP633" s="327"/>
      <c r="CQ633" s="327"/>
      <c r="CR633" s="327"/>
      <c r="CS633" s="327"/>
      <c r="CT633" s="327"/>
      <c r="CU633" s="327"/>
      <c r="CV633" s="327"/>
      <c r="CW633" s="327"/>
      <c r="CX633" s="327"/>
      <c r="CY633" s="327"/>
      <c r="CZ633" s="327"/>
      <c r="DA633" s="327"/>
      <c r="DB633" s="327"/>
      <c r="DC633" s="327"/>
      <c r="DD633" s="327"/>
      <c r="DE633" s="327"/>
      <c r="DF633" s="327"/>
      <c r="DG633" s="327"/>
      <c r="DH633" s="327"/>
      <c r="DI633" s="327"/>
      <c r="DJ633" s="327"/>
      <c r="DK633" s="327"/>
      <c r="DL633" s="327"/>
      <c r="DM633" s="327"/>
      <c r="DN633" s="327"/>
      <c r="DO633" s="327"/>
      <c r="DP633" s="327"/>
      <c r="DQ633" s="327"/>
      <c r="DR633" s="327"/>
      <c r="DS633" s="327"/>
      <c r="DT633" s="327"/>
      <c r="DU633" s="327"/>
      <c r="DV633" s="327"/>
      <c r="DW633" s="327"/>
      <c r="DX633" s="327"/>
      <c r="DY633" s="327"/>
      <c r="DZ633" s="327"/>
      <c r="EA633" s="327"/>
      <c r="EB633" s="327"/>
      <c r="EC633" s="327"/>
      <c r="ED633" s="327"/>
      <c r="EE633" s="327"/>
      <c r="EF633" s="327"/>
      <c r="EG633" s="327"/>
      <c r="EH633" s="327"/>
      <c r="EI633" s="327"/>
      <c r="EJ633" s="327"/>
      <c r="EK633" s="327"/>
      <c r="EL633" s="327"/>
      <c r="EM633" s="327"/>
      <c r="EN633" s="327"/>
      <c r="EO633" s="327"/>
      <c r="EP633" s="327"/>
      <c r="EQ633" s="327"/>
      <c r="ER633" s="327"/>
    </row>
    <row r="634" spans="1:148" s="328" customFormat="1" x14ac:dyDescent="0.3">
      <c r="A634" s="332"/>
      <c r="F634" s="367"/>
      <c r="H634" s="332"/>
      <c r="I634" s="490"/>
      <c r="J634" s="490"/>
      <c r="K634" s="368"/>
      <c r="M634" s="369"/>
      <c r="O634" s="512"/>
      <c r="P634" s="512"/>
      <c r="Q634" s="368"/>
      <c r="R634" s="332"/>
      <c r="S634" s="332"/>
      <c r="T634" s="327"/>
      <c r="U634" s="327"/>
      <c r="V634" s="327"/>
      <c r="W634" s="327"/>
      <c r="X634" s="327"/>
      <c r="Y634" s="327"/>
      <c r="Z634" s="327"/>
      <c r="AA634" s="327"/>
      <c r="AB634" s="327"/>
      <c r="AC634" s="327"/>
      <c r="AD634" s="327"/>
      <c r="AE634" s="327"/>
      <c r="AF634" s="327"/>
      <c r="AG634" s="327"/>
      <c r="AH634" s="327"/>
      <c r="AI634" s="327"/>
      <c r="AJ634" s="327"/>
      <c r="AK634" s="327"/>
      <c r="AL634" s="327"/>
      <c r="AM634" s="327"/>
      <c r="AN634" s="327"/>
      <c r="AO634" s="327"/>
      <c r="AP634" s="327"/>
      <c r="AQ634" s="327"/>
      <c r="AR634" s="327"/>
      <c r="AS634" s="327"/>
      <c r="AT634" s="327"/>
      <c r="AU634" s="327"/>
      <c r="AV634" s="327"/>
      <c r="AW634" s="327"/>
      <c r="AX634" s="327"/>
      <c r="AY634" s="327"/>
      <c r="AZ634" s="327"/>
      <c r="BA634" s="327"/>
      <c r="BB634" s="327"/>
      <c r="BC634" s="327"/>
      <c r="BD634" s="327"/>
      <c r="BE634" s="327"/>
      <c r="BF634" s="327"/>
      <c r="BG634" s="327"/>
      <c r="BH634" s="327"/>
      <c r="BI634" s="327"/>
      <c r="BJ634" s="327"/>
      <c r="BK634" s="327"/>
      <c r="BL634" s="327"/>
      <c r="BM634" s="327"/>
      <c r="BN634" s="327"/>
      <c r="BO634" s="327"/>
      <c r="BP634" s="327"/>
      <c r="BQ634" s="327"/>
      <c r="BR634" s="327"/>
      <c r="BS634" s="327"/>
      <c r="BT634" s="327"/>
      <c r="BU634" s="327"/>
      <c r="BV634" s="327"/>
      <c r="BW634" s="327"/>
      <c r="BX634" s="327"/>
      <c r="BY634" s="327"/>
      <c r="BZ634" s="327"/>
      <c r="CA634" s="327"/>
      <c r="CB634" s="327"/>
      <c r="CC634" s="327"/>
      <c r="CD634" s="327"/>
      <c r="CE634" s="327"/>
      <c r="CF634" s="327"/>
      <c r="CG634" s="327"/>
      <c r="CH634" s="327"/>
      <c r="CI634" s="327"/>
      <c r="CJ634" s="327"/>
      <c r="CK634" s="327"/>
      <c r="CL634" s="327"/>
      <c r="CM634" s="327"/>
      <c r="CN634" s="327"/>
      <c r="CO634" s="327"/>
      <c r="CP634" s="327"/>
      <c r="CQ634" s="327"/>
      <c r="CR634" s="327"/>
      <c r="CS634" s="327"/>
      <c r="CT634" s="327"/>
      <c r="CU634" s="327"/>
      <c r="CV634" s="327"/>
      <c r="CW634" s="327"/>
      <c r="CX634" s="327"/>
      <c r="CY634" s="327"/>
      <c r="CZ634" s="327"/>
      <c r="DA634" s="327"/>
      <c r="DB634" s="327"/>
      <c r="DC634" s="327"/>
      <c r="DD634" s="327"/>
      <c r="DE634" s="327"/>
      <c r="DF634" s="327"/>
      <c r="DG634" s="327"/>
      <c r="DH634" s="327"/>
      <c r="DI634" s="327"/>
      <c r="DJ634" s="327"/>
      <c r="DK634" s="327"/>
      <c r="DL634" s="327"/>
      <c r="DM634" s="327"/>
      <c r="DN634" s="327"/>
      <c r="DO634" s="327"/>
      <c r="DP634" s="327"/>
      <c r="DQ634" s="327"/>
      <c r="DR634" s="327"/>
      <c r="DS634" s="327"/>
      <c r="DT634" s="327"/>
      <c r="DU634" s="327"/>
      <c r="DV634" s="327"/>
      <c r="DW634" s="327"/>
      <c r="DX634" s="327"/>
      <c r="DY634" s="327"/>
      <c r="DZ634" s="327"/>
      <c r="EA634" s="327"/>
      <c r="EB634" s="327"/>
      <c r="EC634" s="327"/>
      <c r="ED634" s="327"/>
      <c r="EE634" s="327"/>
      <c r="EF634" s="327"/>
      <c r="EG634" s="327"/>
      <c r="EH634" s="327"/>
      <c r="EI634" s="327"/>
      <c r="EJ634" s="327"/>
      <c r="EK634" s="327"/>
      <c r="EL634" s="327"/>
      <c r="EM634" s="327"/>
      <c r="EN634" s="327"/>
      <c r="EO634" s="327"/>
      <c r="EP634" s="327"/>
      <c r="EQ634" s="327"/>
      <c r="ER634" s="327"/>
    </row>
    <row r="635" spans="1:148" s="328" customFormat="1" x14ac:dyDescent="0.3">
      <c r="A635" s="332"/>
      <c r="F635" s="367"/>
      <c r="H635" s="332"/>
      <c r="I635" s="490"/>
      <c r="J635" s="490"/>
      <c r="K635" s="368"/>
      <c r="M635" s="369"/>
      <c r="O635" s="512"/>
      <c r="P635" s="512"/>
      <c r="Q635" s="368"/>
      <c r="R635" s="332"/>
      <c r="S635" s="332"/>
      <c r="T635" s="327"/>
      <c r="U635" s="327"/>
      <c r="V635" s="327"/>
      <c r="W635" s="327"/>
      <c r="X635" s="327"/>
      <c r="Y635" s="327"/>
      <c r="Z635" s="327"/>
      <c r="AA635" s="327"/>
      <c r="AB635" s="327"/>
      <c r="AC635" s="327"/>
      <c r="AD635" s="327"/>
      <c r="AE635" s="327"/>
      <c r="AF635" s="327"/>
      <c r="AG635" s="327"/>
      <c r="AH635" s="327"/>
      <c r="AI635" s="327"/>
      <c r="AJ635" s="327"/>
      <c r="AK635" s="327"/>
      <c r="AL635" s="327"/>
      <c r="AM635" s="327"/>
      <c r="AN635" s="327"/>
      <c r="AO635" s="327"/>
      <c r="AP635" s="327"/>
      <c r="AQ635" s="327"/>
      <c r="AR635" s="327"/>
      <c r="AS635" s="327"/>
      <c r="AT635" s="327"/>
      <c r="AU635" s="327"/>
      <c r="AV635" s="327"/>
      <c r="AW635" s="327"/>
      <c r="AX635" s="327"/>
      <c r="AY635" s="327"/>
      <c r="AZ635" s="327"/>
      <c r="BA635" s="327"/>
      <c r="BB635" s="327"/>
      <c r="BC635" s="327"/>
      <c r="BD635" s="327"/>
      <c r="BE635" s="327"/>
      <c r="BF635" s="327"/>
      <c r="BG635" s="327"/>
      <c r="BH635" s="327"/>
      <c r="BI635" s="327"/>
      <c r="BJ635" s="327"/>
      <c r="BK635" s="327"/>
      <c r="BL635" s="327"/>
      <c r="BM635" s="327"/>
      <c r="BN635" s="327"/>
      <c r="BO635" s="327"/>
      <c r="BP635" s="327"/>
      <c r="BQ635" s="327"/>
      <c r="BR635" s="327"/>
      <c r="BS635" s="327"/>
      <c r="BT635" s="327"/>
      <c r="BU635" s="327"/>
      <c r="BV635" s="327"/>
      <c r="BW635" s="327"/>
      <c r="BX635" s="327"/>
      <c r="BY635" s="327"/>
      <c r="BZ635" s="327"/>
      <c r="CA635" s="327"/>
      <c r="CB635" s="327"/>
      <c r="CC635" s="327"/>
      <c r="CD635" s="327"/>
      <c r="CE635" s="327"/>
      <c r="CF635" s="327"/>
      <c r="CG635" s="327"/>
      <c r="CH635" s="327"/>
      <c r="CI635" s="327"/>
      <c r="CJ635" s="327"/>
      <c r="CK635" s="327"/>
      <c r="CL635" s="327"/>
      <c r="CM635" s="327"/>
      <c r="CN635" s="327"/>
      <c r="CO635" s="327"/>
      <c r="CP635" s="327"/>
      <c r="CQ635" s="327"/>
      <c r="CR635" s="327"/>
      <c r="CS635" s="327"/>
      <c r="CT635" s="327"/>
      <c r="CU635" s="327"/>
      <c r="CV635" s="327"/>
      <c r="CW635" s="327"/>
      <c r="CX635" s="327"/>
      <c r="CY635" s="327"/>
      <c r="CZ635" s="327"/>
      <c r="DA635" s="327"/>
      <c r="DB635" s="327"/>
      <c r="DC635" s="327"/>
      <c r="DD635" s="327"/>
      <c r="DE635" s="327"/>
      <c r="DF635" s="327"/>
      <c r="DG635" s="327"/>
      <c r="DH635" s="327"/>
      <c r="DI635" s="327"/>
      <c r="DJ635" s="327"/>
      <c r="DK635" s="327"/>
      <c r="DL635" s="327"/>
      <c r="DM635" s="327"/>
      <c r="DN635" s="327"/>
      <c r="DO635" s="327"/>
      <c r="DP635" s="327"/>
      <c r="DQ635" s="327"/>
      <c r="DR635" s="327"/>
      <c r="DS635" s="327"/>
      <c r="DT635" s="327"/>
      <c r="DU635" s="327"/>
      <c r="DV635" s="327"/>
      <c r="DW635" s="327"/>
      <c r="DX635" s="327"/>
      <c r="DY635" s="327"/>
      <c r="DZ635" s="327"/>
      <c r="EA635" s="327"/>
      <c r="EB635" s="327"/>
      <c r="EC635" s="327"/>
      <c r="ED635" s="327"/>
      <c r="EE635" s="327"/>
      <c r="EF635" s="327"/>
      <c r="EG635" s="327"/>
      <c r="EH635" s="327"/>
      <c r="EI635" s="327"/>
      <c r="EJ635" s="327"/>
      <c r="EK635" s="327"/>
      <c r="EL635" s="327"/>
      <c r="EM635" s="327"/>
      <c r="EN635" s="327"/>
      <c r="EO635" s="327"/>
      <c r="EP635" s="327"/>
      <c r="EQ635" s="327"/>
      <c r="ER635" s="327"/>
    </row>
    <row r="636" spans="1:148" s="328" customFormat="1" x14ac:dyDescent="0.3">
      <c r="A636" s="332"/>
      <c r="F636" s="367"/>
      <c r="H636" s="332"/>
      <c r="I636" s="490"/>
      <c r="J636" s="490"/>
      <c r="K636" s="368"/>
      <c r="M636" s="369"/>
      <c r="O636" s="512"/>
      <c r="P636" s="512"/>
      <c r="Q636" s="368"/>
      <c r="R636" s="332"/>
      <c r="S636" s="332"/>
      <c r="T636" s="327"/>
      <c r="U636" s="327"/>
      <c r="V636" s="327"/>
      <c r="W636" s="327"/>
      <c r="X636" s="327"/>
      <c r="Y636" s="327"/>
      <c r="Z636" s="327"/>
      <c r="AA636" s="327"/>
      <c r="AB636" s="327"/>
      <c r="AC636" s="327"/>
      <c r="AD636" s="327"/>
      <c r="AE636" s="327"/>
      <c r="AF636" s="327"/>
      <c r="AG636" s="327"/>
      <c r="AH636" s="327"/>
      <c r="AI636" s="327"/>
      <c r="AJ636" s="327"/>
      <c r="AK636" s="327"/>
      <c r="AL636" s="327"/>
      <c r="AM636" s="327"/>
      <c r="AN636" s="327"/>
      <c r="AO636" s="327"/>
      <c r="AP636" s="327"/>
      <c r="AQ636" s="327"/>
      <c r="AR636" s="327"/>
      <c r="AS636" s="327"/>
      <c r="AT636" s="327"/>
      <c r="AU636" s="327"/>
      <c r="AV636" s="327"/>
      <c r="AW636" s="327"/>
      <c r="AX636" s="327"/>
      <c r="AY636" s="327"/>
      <c r="AZ636" s="327"/>
      <c r="BA636" s="327"/>
      <c r="BB636" s="327"/>
      <c r="BC636" s="327"/>
      <c r="BD636" s="327"/>
      <c r="BE636" s="327"/>
      <c r="BF636" s="327"/>
      <c r="BG636" s="327"/>
      <c r="BH636" s="327"/>
      <c r="BI636" s="327"/>
      <c r="BJ636" s="327"/>
      <c r="BK636" s="327"/>
      <c r="BL636" s="327"/>
      <c r="BM636" s="327"/>
      <c r="BN636" s="327"/>
      <c r="BO636" s="327"/>
      <c r="BP636" s="327"/>
      <c r="BQ636" s="327"/>
      <c r="BR636" s="327"/>
      <c r="BS636" s="327"/>
      <c r="BT636" s="327"/>
      <c r="BU636" s="327"/>
      <c r="BV636" s="327"/>
      <c r="BW636" s="327"/>
      <c r="BX636" s="327"/>
      <c r="BY636" s="327"/>
      <c r="BZ636" s="327"/>
      <c r="CA636" s="327"/>
      <c r="CB636" s="327"/>
      <c r="CC636" s="327"/>
      <c r="CD636" s="327"/>
      <c r="CE636" s="327"/>
      <c r="CF636" s="327"/>
      <c r="CG636" s="327"/>
      <c r="CH636" s="327"/>
      <c r="CI636" s="327"/>
      <c r="CJ636" s="327"/>
      <c r="CK636" s="327"/>
      <c r="CL636" s="327"/>
      <c r="CM636" s="327"/>
      <c r="CN636" s="327"/>
      <c r="CO636" s="327"/>
      <c r="CP636" s="327"/>
      <c r="CQ636" s="327"/>
      <c r="CR636" s="327"/>
      <c r="CS636" s="327"/>
      <c r="CT636" s="327"/>
      <c r="CU636" s="327"/>
      <c r="CV636" s="327"/>
      <c r="CW636" s="327"/>
      <c r="CX636" s="327"/>
      <c r="CY636" s="327"/>
      <c r="CZ636" s="327"/>
      <c r="DA636" s="327"/>
      <c r="DB636" s="327"/>
      <c r="DC636" s="327"/>
      <c r="DD636" s="327"/>
      <c r="DE636" s="327"/>
      <c r="DF636" s="327"/>
      <c r="DG636" s="327"/>
      <c r="DH636" s="327"/>
      <c r="DI636" s="327"/>
      <c r="DJ636" s="327"/>
      <c r="DK636" s="327"/>
      <c r="DL636" s="327"/>
      <c r="DM636" s="327"/>
      <c r="DN636" s="327"/>
      <c r="DO636" s="327"/>
      <c r="DP636" s="327"/>
      <c r="DQ636" s="327"/>
      <c r="DR636" s="327"/>
      <c r="DS636" s="327"/>
      <c r="DT636" s="327"/>
      <c r="DU636" s="327"/>
      <c r="DV636" s="327"/>
      <c r="DW636" s="327"/>
      <c r="DX636" s="327"/>
      <c r="DY636" s="327"/>
      <c r="DZ636" s="327"/>
      <c r="EA636" s="327"/>
      <c r="EB636" s="327"/>
      <c r="EC636" s="327"/>
      <c r="ED636" s="327"/>
      <c r="EE636" s="327"/>
      <c r="EF636" s="327"/>
      <c r="EG636" s="327"/>
      <c r="EH636" s="327"/>
      <c r="EI636" s="327"/>
      <c r="EJ636" s="327"/>
      <c r="EK636" s="327"/>
      <c r="EL636" s="327"/>
      <c r="EM636" s="327"/>
      <c r="EN636" s="327"/>
      <c r="EO636" s="327"/>
      <c r="EP636" s="327"/>
      <c r="EQ636" s="327"/>
      <c r="ER636" s="327"/>
    </row>
    <row r="637" spans="1:148" s="328" customFormat="1" x14ac:dyDescent="0.3">
      <c r="A637" s="332"/>
      <c r="F637" s="367"/>
      <c r="H637" s="332"/>
      <c r="I637" s="490"/>
      <c r="J637" s="490"/>
      <c r="K637" s="368"/>
      <c r="M637" s="369"/>
      <c r="O637" s="512"/>
      <c r="P637" s="512"/>
      <c r="Q637" s="368"/>
      <c r="R637" s="332"/>
      <c r="S637" s="332"/>
      <c r="T637" s="327"/>
      <c r="U637" s="327"/>
      <c r="V637" s="327"/>
      <c r="W637" s="327"/>
      <c r="X637" s="327"/>
      <c r="Y637" s="327"/>
      <c r="Z637" s="327"/>
      <c r="AA637" s="327"/>
      <c r="AB637" s="327"/>
      <c r="AC637" s="327"/>
      <c r="AD637" s="327"/>
      <c r="AE637" s="327"/>
      <c r="AF637" s="327"/>
      <c r="AG637" s="327"/>
      <c r="AH637" s="327"/>
      <c r="AI637" s="327"/>
      <c r="AJ637" s="327"/>
      <c r="AK637" s="327"/>
      <c r="AL637" s="327"/>
      <c r="AM637" s="327"/>
      <c r="AN637" s="327"/>
      <c r="AO637" s="327"/>
      <c r="AP637" s="327"/>
      <c r="AQ637" s="327"/>
      <c r="AR637" s="327"/>
      <c r="AS637" s="327"/>
      <c r="AT637" s="327"/>
      <c r="AU637" s="327"/>
      <c r="AV637" s="327"/>
      <c r="AW637" s="327"/>
      <c r="AX637" s="327"/>
      <c r="AY637" s="327"/>
      <c r="AZ637" s="327"/>
      <c r="BA637" s="327"/>
      <c r="BB637" s="327"/>
      <c r="BC637" s="327"/>
      <c r="BD637" s="327"/>
      <c r="BE637" s="327"/>
      <c r="BF637" s="327"/>
      <c r="BG637" s="327"/>
      <c r="BH637" s="327"/>
      <c r="BI637" s="327"/>
      <c r="BJ637" s="327"/>
      <c r="BK637" s="327"/>
      <c r="BL637" s="327"/>
      <c r="BM637" s="327"/>
      <c r="BN637" s="327"/>
      <c r="BO637" s="327"/>
      <c r="BP637" s="327"/>
      <c r="BQ637" s="327"/>
      <c r="BR637" s="327"/>
      <c r="BS637" s="327"/>
      <c r="BT637" s="327"/>
      <c r="BU637" s="327"/>
      <c r="BV637" s="327"/>
      <c r="BW637" s="327"/>
      <c r="BX637" s="327"/>
      <c r="BY637" s="327"/>
      <c r="BZ637" s="327"/>
      <c r="CA637" s="327"/>
      <c r="CB637" s="327"/>
      <c r="CC637" s="327"/>
      <c r="CD637" s="327"/>
      <c r="CE637" s="327"/>
      <c r="CF637" s="327"/>
      <c r="CG637" s="327"/>
      <c r="CH637" s="327"/>
      <c r="CI637" s="327"/>
      <c r="CJ637" s="327"/>
      <c r="CK637" s="327"/>
      <c r="CL637" s="327"/>
      <c r="CM637" s="327"/>
      <c r="CN637" s="327"/>
      <c r="CO637" s="327"/>
      <c r="CP637" s="327"/>
      <c r="CQ637" s="327"/>
      <c r="CR637" s="327"/>
      <c r="CS637" s="327"/>
      <c r="CT637" s="327"/>
      <c r="CU637" s="327"/>
      <c r="CV637" s="327"/>
      <c r="CW637" s="327"/>
      <c r="CX637" s="327"/>
      <c r="CY637" s="327"/>
      <c r="CZ637" s="327"/>
      <c r="DA637" s="327"/>
      <c r="DB637" s="327"/>
      <c r="DC637" s="327"/>
      <c r="DD637" s="327"/>
      <c r="DE637" s="327"/>
      <c r="DF637" s="327"/>
      <c r="DG637" s="327"/>
      <c r="DH637" s="327"/>
      <c r="DI637" s="327"/>
      <c r="DJ637" s="327"/>
      <c r="DK637" s="327"/>
      <c r="DL637" s="327"/>
      <c r="DM637" s="327"/>
      <c r="DN637" s="327"/>
      <c r="DO637" s="327"/>
      <c r="DP637" s="327"/>
      <c r="DQ637" s="327"/>
      <c r="DR637" s="327"/>
      <c r="DS637" s="327"/>
      <c r="DT637" s="327"/>
      <c r="DU637" s="327"/>
      <c r="DV637" s="327"/>
      <c r="DW637" s="327"/>
      <c r="DX637" s="327"/>
      <c r="DY637" s="327"/>
      <c r="DZ637" s="327"/>
      <c r="EA637" s="327"/>
      <c r="EB637" s="327"/>
      <c r="EC637" s="327"/>
      <c r="ED637" s="327"/>
      <c r="EE637" s="327"/>
      <c r="EF637" s="327"/>
      <c r="EG637" s="327"/>
      <c r="EH637" s="327"/>
      <c r="EI637" s="327"/>
      <c r="EJ637" s="327"/>
      <c r="EK637" s="327"/>
      <c r="EL637" s="327"/>
      <c r="EM637" s="327"/>
      <c r="EN637" s="327"/>
      <c r="EO637" s="327"/>
      <c r="EP637" s="327"/>
      <c r="EQ637" s="327"/>
      <c r="ER637" s="327"/>
    </row>
    <row r="638" spans="1:148" s="328" customFormat="1" x14ac:dyDescent="0.3">
      <c r="A638" s="332"/>
      <c r="F638" s="367"/>
      <c r="H638" s="332"/>
      <c r="I638" s="490"/>
      <c r="J638" s="490"/>
      <c r="K638" s="368"/>
      <c r="M638" s="369"/>
      <c r="O638" s="512"/>
      <c r="P638" s="512"/>
      <c r="Q638" s="368"/>
      <c r="R638" s="332"/>
      <c r="S638" s="332"/>
      <c r="T638" s="327"/>
      <c r="U638" s="327"/>
      <c r="V638" s="327"/>
      <c r="W638" s="327"/>
      <c r="X638" s="327"/>
      <c r="Y638" s="327"/>
      <c r="Z638" s="327"/>
      <c r="AA638" s="327"/>
      <c r="AB638" s="327"/>
      <c r="AC638" s="327"/>
      <c r="AD638" s="327"/>
      <c r="AE638" s="327"/>
      <c r="AF638" s="327"/>
      <c r="AG638" s="327"/>
      <c r="AH638" s="327"/>
      <c r="AI638" s="327"/>
      <c r="AJ638" s="327"/>
      <c r="AK638" s="327"/>
      <c r="AL638" s="327"/>
      <c r="AM638" s="327"/>
      <c r="AN638" s="327"/>
      <c r="AO638" s="327"/>
      <c r="AP638" s="327"/>
      <c r="AQ638" s="327"/>
      <c r="AR638" s="327"/>
      <c r="AS638" s="327"/>
      <c r="AT638" s="327"/>
      <c r="AU638" s="327"/>
      <c r="AV638" s="327"/>
      <c r="AW638" s="327"/>
      <c r="AX638" s="327"/>
      <c r="AY638" s="327"/>
      <c r="AZ638" s="327"/>
      <c r="BA638" s="327"/>
      <c r="BB638" s="327"/>
      <c r="BC638" s="327"/>
      <c r="BD638" s="327"/>
      <c r="BE638" s="327"/>
      <c r="BF638" s="327"/>
      <c r="BG638" s="327"/>
      <c r="BH638" s="327"/>
      <c r="BI638" s="327"/>
      <c r="BJ638" s="327"/>
      <c r="BK638" s="327"/>
      <c r="BL638" s="327"/>
      <c r="BM638" s="327"/>
      <c r="BN638" s="327"/>
      <c r="BO638" s="327"/>
      <c r="BP638" s="327"/>
      <c r="BQ638" s="327"/>
      <c r="BR638" s="327"/>
      <c r="BS638" s="327"/>
      <c r="BT638" s="327"/>
      <c r="BU638" s="327"/>
      <c r="BV638" s="327"/>
      <c r="BW638" s="327"/>
      <c r="BX638" s="327"/>
      <c r="BY638" s="327"/>
      <c r="BZ638" s="327"/>
      <c r="CA638" s="327"/>
      <c r="CB638" s="327"/>
      <c r="CC638" s="327"/>
      <c r="CD638" s="327"/>
      <c r="CE638" s="327"/>
      <c r="CF638" s="327"/>
      <c r="CG638" s="327"/>
      <c r="CH638" s="327"/>
      <c r="CI638" s="327"/>
      <c r="CJ638" s="327"/>
      <c r="CK638" s="327"/>
      <c r="CL638" s="327"/>
      <c r="CM638" s="327"/>
      <c r="CN638" s="327"/>
      <c r="CO638" s="327"/>
      <c r="CP638" s="327"/>
      <c r="CQ638" s="327"/>
      <c r="CR638" s="327"/>
      <c r="CS638" s="327"/>
      <c r="CT638" s="327"/>
      <c r="CU638" s="327"/>
      <c r="CV638" s="327"/>
      <c r="CW638" s="327"/>
      <c r="CX638" s="327"/>
      <c r="CY638" s="327"/>
      <c r="CZ638" s="327"/>
      <c r="DA638" s="327"/>
      <c r="DB638" s="327"/>
      <c r="DC638" s="327"/>
      <c r="DD638" s="327"/>
      <c r="DE638" s="327"/>
      <c r="DF638" s="327"/>
      <c r="DG638" s="327"/>
      <c r="DH638" s="327"/>
      <c r="DI638" s="327"/>
      <c r="DJ638" s="327"/>
      <c r="DK638" s="327"/>
      <c r="DL638" s="327"/>
      <c r="DM638" s="327"/>
      <c r="DN638" s="327"/>
      <c r="DO638" s="327"/>
      <c r="DP638" s="327"/>
      <c r="DQ638" s="327"/>
      <c r="DR638" s="327"/>
      <c r="DS638" s="327"/>
      <c r="DT638" s="327"/>
      <c r="DU638" s="327"/>
      <c r="DV638" s="327"/>
      <c r="DW638" s="327"/>
      <c r="DX638" s="327"/>
      <c r="DY638" s="327"/>
      <c r="DZ638" s="327"/>
      <c r="EA638" s="327"/>
      <c r="EB638" s="327"/>
      <c r="EC638" s="327"/>
      <c r="ED638" s="327"/>
      <c r="EE638" s="327"/>
      <c r="EF638" s="327"/>
      <c r="EG638" s="327"/>
      <c r="EH638" s="327"/>
      <c r="EI638" s="327"/>
      <c r="EJ638" s="327"/>
      <c r="EK638" s="327"/>
      <c r="EL638" s="327"/>
      <c r="EM638" s="327"/>
      <c r="EN638" s="327"/>
      <c r="EO638" s="327"/>
      <c r="EP638" s="327"/>
      <c r="EQ638" s="327"/>
      <c r="ER638" s="327"/>
    </row>
    <row r="639" spans="1:148" s="328" customFormat="1" x14ac:dyDescent="0.3">
      <c r="A639" s="332"/>
      <c r="F639" s="367"/>
      <c r="H639" s="332"/>
      <c r="I639" s="490"/>
      <c r="J639" s="490"/>
      <c r="K639" s="368"/>
      <c r="M639" s="369"/>
      <c r="O639" s="512"/>
      <c r="P639" s="512"/>
      <c r="Q639" s="368"/>
      <c r="R639" s="332"/>
      <c r="S639" s="332"/>
      <c r="T639" s="327"/>
      <c r="U639" s="327"/>
      <c r="V639" s="327"/>
      <c r="W639" s="327"/>
      <c r="X639" s="327"/>
      <c r="Y639" s="327"/>
      <c r="Z639" s="327"/>
      <c r="AA639" s="327"/>
      <c r="AB639" s="327"/>
      <c r="AC639" s="327"/>
      <c r="AD639" s="327"/>
      <c r="AE639" s="327"/>
      <c r="AF639" s="327"/>
      <c r="AG639" s="327"/>
      <c r="AH639" s="327"/>
      <c r="AI639" s="327"/>
      <c r="AJ639" s="327"/>
      <c r="AK639" s="327"/>
      <c r="AL639" s="327"/>
      <c r="AM639" s="327"/>
      <c r="AN639" s="327"/>
      <c r="AO639" s="327"/>
      <c r="AP639" s="327"/>
      <c r="AQ639" s="327"/>
      <c r="AR639" s="327"/>
      <c r="AS639" s="327"/>
      <c r="AT639" s="327"/>
      <c r="AU639" s="327"/>
      <c r="AV639" s="327"/>
      <c r="AW639" s="327"/>
      <c r="AX639" s="327"/>
      <c r="AY639" s="327"/>
      <c r="AZ639" s="327"/>
      <c r="BA639" s="327"/>
      <c r="BB639" s="327"/>
      <c r="BC639" s="327"/>
      <c r="BD639" s="327"/>
      <c r="BE639" s="327"/>
      <c r="BF639" s="327"/>
      <c r="BG639" s="327"/>
      <c r="BH639" s="327"/>
      <c r="BI639" s="327"/>
      <c r="BJ639" s="327"/>
      <c r="BK639" s="327"/>
      <c r="BL639" s="327"/>
      <c r="BM639" s="327"/>
      <c r="BN639" s="327"/>
      <c r="BO639" s="327"/>
      <c r="BP639" s="327"/>
      <c r="BQ639" s="327"/>
      <c r="BR639" s="327"/>
      <c r="BS639" s="327"/>
      <c r="BT639" s="327"/>
      <c r="BU639" s="327"/>
      <c r="BV639" s="327"/>
      <c r="BW639" s="327"/>
      <c r="BX639" s="327"/>
      <c r="BY639" s="327"/>
      <c r="BZ639" s="327"/>
      <c r="CA639" s="327"/>
      <c r="CB639" s="327"/>
      <c r="CC639" s="327"/>
      <c r="CD639" s="327"/>
      <c r="CE639" s="327"/>
      <c r="CF639" s="327"/>
      <c r="CG639" s="327"/>
      <c r="CH639" s="327"/>
      <c r="CI639" s="327"/>
      <c r="CJ639" s="327"/>
      <c r="CK639" s="327"/>
      <c r="CL639" s="327"/>
      <c r="CM639" s="327"/>
      <c r="CN639" s="327"/>
      <c r="CO639" s="327"/>
      <c r="CP639" s="327"/>
      <c r="CQ639" s="327"/>
      <c r="CR639" s="327"/>
      <c r="CS639" s="327"/>
      <c r="CT639" s="327"/>
      <c r="CU639" s="327"/>
      <c r="CV639" s="327"/>
      <c r="CW639" s="327"/>
      <c r="CX639" s="327"/>
      <c r="CY639" s="327"/>
      <c r="CZ639" s="327"/>
      <c r="DA639" s="327"/>
      <c r="DB639" s="327"/>
      <c r="DC639" s="327"/>
      <c r="DD639" s="327"/>
      <c r="DE639" s="327"/>
      <c r="DF639" s="327"/>
      <c r="DG639" s="327"/>
      <c r="DH639" s="327"/>
      <c r="DI639" s="327"/>
      <c r="DJ639" s="327"/>
      <c r="DK639" s="327"/>
      <c r="DL639" s="327"/>
      <c r="DM639" s="327"/>
      <c r="DN639" s="327"/>
      <c r="DO639" s="327"/>
      <c r="DP639" s="327"/>
      <c r="DQ639" s="327"/>
      <c r="DR639" s="327"/>
      <c r="DS639" s="327"/>
      <c r="DT639" s="327"/>
      <c r="DU639" s="327"/>
      <c r="DV639" s="327"/>
      <c r="DW639" s="327"/>
      <c r="DX639" s="327"/>
      <c r="DY639" s="327"/>
      <c r="DZ639" s="327"/>
      <c r="EA639" s="327"/>
      <c r="EB639" s="327"/>
      <c r="EC639" s="327"/>
      <c r="ED639" s="327"/>
      <c r="EE639" s="327"/>
      <c r="EF639" s="327"/>
      <c r="EG639" s="327"/>
      <c r="EH639" s="327"/>
      <c r="EI639" s="327"/>
      <c r="EJ639" s="327"/>
      <c r="EK639" s="327"/>
      <c r="EL639" s="327"/>
      <c r="EM639" s="327"/>
      <c r="EN639" s="327"/>
      <c r="EO639" s="327"/>
      <c r="EP639" s="327"/>
      <c r="EQ639" s="327"/>
      <c r="ER639" s="327"/>
    </row>
    <row r="640" spans="1:148" s="328" customFormat="1" x14ac:dyDescent="0.3">
      <c r="A640" s="332"/>
      <c r="F640" s="367"/>
      <c r="H640" s="332"/>
      <c r="I640" s="490"/>
      <c r="J640" s="490"/>
      <c r="K640" s="368"/>
      <c r="M640" s="369"/>
      <c r="O640" s="512"/>
      <c r="P640" s="512"/>
      <c r="Q640" s="368"/>
      <c r="R640" s="332"/>
      <c r="S640" s="332"/>
      <c r="T640" s="327"/>
      <c r="U640" s="327"/>
      <c r="V640" s="327"/>
      <c r="W640" s="327"/>
      <c r="X640" s="327"/>
      <c r="Y640" s="327"/>
      <c r="Z640" s="327"/>
      <c r="AA640" s="327"/>
      <c r="AB640" s="327"/>
      <c r="AC640" s="327"/>
      <c r="AD640" s="327"/>
      <c r="AE640" s="327"/>
      <c r="AF640" s="327"/>
      <c r="AG640" s="327"/>
      <c r="AH640" s="327"/>
      <c r="AI640" s="327"/>
      <c r="AJ640" s="327"/>
      <c r="AK640" s="327"/>
      <c r="AL640" s="327"/>
      <c r="AM640" s="327"/>
      <c r="AN640" s="327"/>
      <c r="AO640" s="327"/>
      <c r="AP640" s="327"/>
      <c r="AQ640" s="327"/>
      <c r="AR640" s="327"/>
      <c r="AS640" s="327"/>
      <c r="AT640" s="327"/>
      <c r="AU640" s="327"/>
      <c r="AV640" s="327"/>
      <c r="AW640" s="327"/>
      <c r="AX640" s="327"/>
      <c r="AY640" s="327"/>
      <c r="AZ640" s="327"/>
      <c r="BA640" s="327"/>
      <c r="BB640" s="327"/>
      <c r="BC640" s="327"/>
      <c r="BD640" s="327"/>
      <c r="BE640" s="327"/>
      <c r="BF640" s="327"/>
      <c r="BG640" s="327"/>
      <c r="BH640" s="327"/>
      <c r="BI640" s="327"/>
      <c r="BJ640" s="327"/>
      <c r="BK640" s="327"/>
      <c r="BL640" s="327"/>
      <c r="BM640" s="327"/>
      <c r="BN640" s="327"/>
      <c r="BO640" s="327"/>
      <c r="BP640" s="327"/>
      <c r="BQ640" s="327"/>
      <c r="BR640" s="327"/>
      <c r="BS640" s="327"/>
      <c r="BT640" s="327"/>
      <c r="BU640" s="327"/>
      <c r="BV640" s="327"/>
      <c r="BW640" s="327"/>
      <c r="BX640" s="327"/>
      <c r="BY640" s="327"/>
      <c r="BZ640" s="327"/>
      <c r="CA640" s="327"/>
      <c r="CB640" s="327"/>
      <c r="CC640" s="327"/>
      <c r="CD640" s="327"/>
      <c r="CE640" s="327"/>
      <c r="CF640" s="327"/>
      <c r="CG640" s="327"/>
      <c r="CH640" s="327"/>
      <c r="CI640" s="327"/>
      <c r="CJ640" s="327"/>
      <c r="CK640" s="327"/>
      <c r="CL640" s="327"/>
      <c r="CM640" s="327"/>
      <c r="CN640" s="327"/>
      <c r="CO640" s="327"/>
      <c r="CP640" s="327"/>
      <c r="CQ640" s="327"/>
      <c r="CR640" s="327"/>
      <c r="CS640" s="327"/>
      <c r="CT640" s="327"/>
      <c r="CU640" s="327"/>
      <c r="CV640" s="327"/>
      <c r="CW640" s="327"/>
      <c r="CX640" s="327"/>
      <c r="CY640" s="327"/>
      <c r="CZ640" s="327"/>
      <c r="DA640" s="327"/>
      <c r="DB640" s="327"/>
      <c r="DC640" s="327"/>
      <c r="DD640" s="327"/>
      <c r="DE640" s="327"/>
      <c r="DF640" s="327"/>
      <c r="DG640" s="327"/>
      <c r="DH640" s="327"/>
      <c r="DI640" s="327"/>
      <c r="DJ640" s="327"/>
      <c r="DK640" s="327"/>
      <c r="DL640" s="327"/>
      <c r="DM640" s="327"/>
      <c r="DN640" s="327"/>
      <c r="DO640" s="327"/>
      <c r="DP640" s="327"/>
      <c r="DQ640" s="327"/>
      <c r="DR640" s="327"/>
      <c r="DS640" s="327"/>
      <c r="DT640" s="327"/>
      <c r="DU640" s="327"/>
      <c r="DV640" s="327"/>
      <c r="DW640" s="327"/>
      <c r="DX640" s="327"/>
      <c r="DY640" s="327"/>
      <c r="DZ640" s="327"/>
      <c r="EA640" s="327"/>
      <c r="EB640" s="327"/>
      <c r="EC640" s="327"/>
      <c r="ED640" s="327"/>
      <c r="EE640" s="327"/>
      <c r="EF640" s="327"/>
      <c r="EG640" s="327"/>
      <c r="EH640" s="327"/>
      <c r="EI640" s="327"/>
      <c r="EJ640" s="327"/>
      <c r="EK640" s="327"/>
      <c r="EL640" s="327"/>
      <c r="EM640" s="327"/>
      <c r="EN640" s="327"/>
      <c r="EO640" s="327"/>
      <c r="EP640" s="327"/>
      <c r="EQ640" s="327"/>
      <c r="ER640" s="327"/>
    </row>
    <row r="641" spans="1:148" s="328" customFormat="1" x14ac:dyDescent="0.3">
      <c r="A641" s="332"/>
      <c r="F641" s="367"/>
      <c r="H641" s="332"/>
      <c r="I641" s="490"/>
      <c r="J641" s="490"/>
      <c r="K641" s="368"/>
      <c r="M641" s="369"/>
      <c r="O641" s="512"/>
      <c r="P641" s="512"/>
      <c r="Q641" s="368"/>
      <c r="R641" s="332"/>
      <c r="S641" s="332"/>
      <c r="T641" s="327"/>
      <c r="U641" s="327"/>
      <c r="V641" s="327"/>
      <c r="W641" s="327"/>
      <c r="X641" s="327"/>
      <c r="Y641" s="327"/>
      <c r="Z641" s="327"/>
      <c r="AA641" s="327"/>
      <c r="AB641" s="327"/>
      <c r="AC641" s="327"/>
      <c r="AD641" s="327"/>
      <c r="AE641" s="327"/>
      <c r="AF641" s="327"/>
      <c r="AG641" s="327"/>
      <c r="AH641" s="327"/>
      <c r="AI641" s="327"/>
      <c r="AJ641" s="327"/>
      <c r="AK641" s="327"/>
      <c r="AL641" s="327"/>
      <c r="AM641" s="327"/>
      <c r="AN641" s="327"/>
      <c r="AO641" s="327"/>
      <c r="AP641" s="327"/>
      <c r="AQ641" s="327"/>
      <c r="AR641" s="327"/>
      <c r="AS641" s="327"/>
      <c r="AT641" s="327"/>
      <c r="AU641" s="327"/>
      <c r="AV641" s="327"/>
      <c r="AW641" s="327"/>
      <c r="AX641" s="327"/>
      <c r="AY641" s="327"/>
      <c r="AZ641" s="327"/>
      <c r="BA641" s="327"/>
      <c r="BB641" s="327"/>
      <c r="BC641" s="327"/>
      <c r="BD641" s="327"/>
      <c r="BE641" s="327"/>
      <c r="BF641" s="327"/>
      <c r="BG641" s="327"/>
      <c r="BH641" s="327"/>
      <c r="BI641" s="327"/>
      <c r="BJ641" s="327"/>
      <c r="BK641" s="327"/>
      <c r="BL641" s="327"/>
      <c r="BM641" s="327"/>
      <c r="BN641" s="327"/>
      <c r="BO641" s="327"/>
      <c r="BP641" s="327"/>
      <c r="BQ641" s="327"/>
      <c r="BR641" s="327"/>
      <c r="BS641" s="327"/>
      <c r="BT641" s="327"/>
      <c r="BU641" s="327"/>
      <c r="BV641" s="327"/>
      <c r="BW641" s="327"/>
      <c r="BX641" s="327"/>
      <c r="BY641" s="327"/>
      <c r="BZ641" s="327"/>
      <c r="CA641" s="327"/>
      <c r="CB641" s="327"/>
      <c r="CC641" s="327"/>
      <c r="CD641" s="327"/>
      <c r="CE641" s="327"/>
      <c r="CF641" s="327"/>
      <c r="CG641" s="327"/>
      <c r="CH641" s="327"/>
      <c r="CI641" s="327"/>
      <c r="CJ641" s="327"/>
      <c r="CK641" s="327"/>
      <c r="CL641" s="327"/>
      <c r="CM641" s="327"/>
      <c r="CN641" s="327"/>
      <c r="CO641" s="327"/>
      <c r="CP641" s="327"/>
      <c r="CQ641" s="327"/>
      <c r="CR641" s="327"/>
      <c r="CS641" s="327"/>
      <c r="CT641" s="327"/>
      <c r="CU641" s="327"/>
      <c r="CV641" s="327"/>
      <c r="CW641" s="327"/>
      <c r="CX641" s="327"/>
      <c r="CY641" s="327"/>
      <c r="CZ641" s="327"/>
      <c r="DA641" s="327"/>
      <c r="DB641" s="327"/>
      <c r="DC641" s="327"/>
      <c r="DD641" s="327"/>
      <c r="DE641" s="327"/>
      <c r="DF641" s="327"/>
      <c r="DG641" s="327"/>
      <c r="DH641" s="327"/>
      <c r="DI641" s="327"/>
      <c r="DJ641" s="327"/>
      <c r="DK641" s="327"/>
      <c r="DL641" s="327"/>
      <c r="DM641" s="327"/>
      <c r="DN641" s="327"/>
      <c r="DO641" s="327"/>
      <c r="DP641" s="327"/>
      <c r="DQ641" s="327"/>
      <c r="DR641" s="327"/>
      <c r="DS641" s="327"/>
      <c r="DT641" s="327"/>
      <c r="DU641" s="327"/>
      <c r="DV641" s="327"/>
      <c r="DW641" s="327"/>
      <c r="DX641" s="327"/>
      <c r="DY641" s="327"/>
      <c r="DZ641" s="327"/>
      <c r="EA641" s="327"/>
      <c r="EB641" s="327"/>
      <c r="EC641" s="327"/>
      <c r="ED641" s="327"/>
      <c r="EE641" s="327"/>
      <c r="EF641" s="327"/>
      <c r="EG641" s="327"/>
      <c r="EH641" s="327"/>
      <c r="EI641" s="327"/>
      <c r="EJ641" s="327"/>
      <c r="EK641" s="327"/>
      <c r="EL641" s="327"/>
      <c r="EM641" s="327"/>
      <c r="EN641" s="327"/>
      <c r="EO641" s="327"/>
      <c r="EP641" s="327"/>
      <c r="EQ641" s="327"/>
      <c r="ER641" s="327"/>
    </row>
    <row r="642" spans="1:148" s="328" customFormat="1" x14ac:dyDescent="0.3">
      <c r="A642" s="332"/>
      <c r="F642" s="367"/>
      <c r="H642" s="332"/>
      <c r="I642" s="490"/>
      <c r="J642" s="490"/>
      <c r="K642" s="368"/>
      <c r="M642" s="369"/>
      <c r="O642" s="512"/>
      <c r="P642" s="512"/>
      <c r="Q642" s="368"/>
      <c r="R642" s="332"/>
      <c r="S642" s="332"/>
      <c r="T642" s="327"/>
      <c r="U642" s="327"/>
      <c r="V642" s="327"/>
      <c r="W642" s="327"/>
      <c r="X642" s="327"/>
      <c r="Y642" s="327"/>
      <c r="Z642" s="327"/>
      <c r="AA642" s="327"/>
      <c r="AB642" s="327"/>
      <c r="AC642" s="327"/>
      <c r="AD642" s="327"/>
      <c r="AE642" s="327"/>
      <c r="AF642" s="327"/>
      <c r="AG642" s="327"/>
      <c r="AH642" s="327"/>
      <c r="AI642" s="327"/>
      <c r="AJ642" s="327"/>
      <c r="AK642" s="327"/>
      <c r="AL642" s="327"/>
      <c r="AM642" s="327"/>
      <c r="AN642" s="327"/>
      <c r="AO642" s="327"/>
      <c r="AP642" s="327"/>
      <c r="AQ642" s="327"/>
      <c r="AR642" s="327"/>
      <c r="AS642" s="327"/>
      <c r="AT642" s="327"/>
      <c r="AU642" s="327"/>
      <c r="AV642" s="327"/>
      <c r="AW642" s="327"/>
      <c r="AX642" s="327"/>
      <c r="AY642" s="327"/>
      <c r="AZ642" s="327"/>
      <c r="BA642" s="327"/>
      <c r="BB642" s="327"/>
      <c r="BC642" s="327"/>
      <c r="BD642" s="327"/>
      <c r="BE642" s="327"/>
      <c r="BF642" s="327"/>
      <c r="BG642" s="327"/>
      <c r="BH642" s="327"/>
      <c r="BI642" s="327"/>
      <c r="BJ642" s="327"/>
      <c r="BK642" s="327"/>
      <c r="BL642" s="327"/>
      <c r="BM642" s="327"/>
      <c r="BN642" s="327"/>
      <c r="BO642" s="327"/>
      <c r="BP642" s="327"/>
      <c r="BQ642" s="327"/>
      <c r="BR642" s="327"/>
      <c r="BS642" s="327"/>
      <c r="BT642" s="327"/>
      <c r="BU642" s="327"/>
      <c r="BV642" s="327"/>
      <c r="BW642" s="327"/>
      <c r="BX642" s="327"/>
      <c r="BY642" s="327"/>
      <c r="BZ642" s="327"/>
      <c r="CA642" s="327"/>
      <c r="CB642" s="327"/>
      <c r="CC642" s="327"/>
      <c r="CD642" s="327"/>
      <c r="CE642" s="327"/>
      <c r="CF642" s="327"/>
      <c r="CG642" s="327"/>
      <c r="CH642" s="327"/>
      <c r="CI642" s="327"/>
      <c r="CJ642" s="327"/>
      <c r="CK642" s="327"/>
      <c r="CL642" s="327"/>
      <c r="CM642" s="327"/>
      <c r="CN642" s="327"/>
      <c r="CO642" s="327"/>
      <c r="CP642" s="327"/>
      <c r="CQ642" s="327"/>
      <c r="CR642" s="327"/>
      <c r="CS642" s="327"/>
      <c r="CT642" s="327"/>
      <c r="CU642" s="327"/>
      <c r="CV642" s="327"/>
      <c r="CW642" s="327"/>
      <c r="CX642" s="327"/>
      <c r="CY642" s="327"/>
      <c r="CZ642" s="327"/>
      <c r="DA642" s="327"/>
      <c r="DB642" s="327"/>
      <c r="DC642" s="327"/>
      <c r="DD642" s="327"/>
      <c r="DE642" s="327"/>
      <c r="DF642" s="327"/>
      <c r="DG642" s="327"/>
      <c r="DH642" s="327"/>
      <c r="DI642" s="327"/>
      <c r="DJ642" s="327"/>
      <c r="DK642" s="327"/>
      <c r="DL642" s="327"/>
      <c r="DM642" s="327"/>
      <c r="DN642" s="327"/>
      <c r="DO642" s="327"/>
      <c r="DP642" s="327"/>
      <c r="DQ642" s="327"/>
      <c r="DR642" s="327"/>
      <c r="DS642" s="327"/>
      <c r="DT642" s="327"/>
      <c r="DU642" s="327"/>
      <c r="DV642" s="327"/>
      <c r="DW642" s="327"/>
      <c r="DX642" s="327"/>
      <c r="DY642" s="327"/>
      <c r="DZ642" s="327"/>
      <c r="EA642" s="327"/>
      <c r="EB642" s="327"/>
      <c r="EC642" s="327"/>
      <c r="ED642" s="327"/>
      <c r="EE642" s="327"/>
      <c r="EF642" s="327"/>
      <c r="EG642" s="327"/>
      <c r="EH642" s="327"/>
      <c r="EI642" s="327"/>
      <c r="EJ642" s="327"/>
      <c r="EK642" s="327"/>
      <c r="EL642" s="327"/>
      <c r="EM642" s="327"/>
      <c r="EN642" s="327"/>
      <c r="EO642" s="327"/>
      <c r="EP642" s="327"/>
      <c r="EQ642" s="327"/>
      <c r="ER642" s="327"/>
    </row>
    <row r="643" spans="1:148" s="328" customFormat="1" x14ac:dyDescent="0.3">
      <c r="A643" s="332"/>
      <c r="F643" s="367"/>
      <c r="H643" s="332"/>
      <c r="I643" s="490"/>
      <c r="J643" s="490"/>
      <c r="K643" s="368"/>
      <c r="M643" s="369"/>
      <c r="O643" s="512"/>
      <c r="P643" s="512"/>
      <c r="Q643" s="368"/>
      <c r="R643" s="332"/>
      <c r="S643" s="332"/>
      <c r="T643" s="327"/>
      <c r="U643" s="327"/>
      <c r="V643" s="327"/>
      <c r="W643" s="327"/>
      <c r="X643" s="327"/>
      <c r="Y643" s="327"/>
      <c r="Z643" s="327"/>
      <c r="AA643" s="327"/>
      <c r="AB643" s="327"/>
      <c r="AC643" s="327"/>
      <c r="AD643" s="327"/>
      <c r="AE643" s="327"/>
      <c r="AF643" s="327"/>
      <c r="AG643" s="327"/>
      <c r="AH643" s="327"/>
      <c r="AI643" s="327"/>
      <c r="AJ643" s="327"/>
      <c r="AK643" s="327"/>
      <c r="AL643" s="327"/>
      <c r="AM643" s="327"/>
      <c r="AN643" s="327"/>
      <c r="AO643" s="327"/>
      <c r="AP643" s="327"/>
      <c r="AQ643" s="327"/>
      <c r="AR643" s="327"/>
      <c r="AS643" s="327"/>
      <c r="AT643" s="327"/>
      <c r="AU643" s="327"/>
      <c r="AV643" s="327"/>
      <c r="AW643" s="327"/>
      <c r="AX643" s="327"/>
      <c r="AY643" s="327"/>
      <c r="AZ643" s="327"/>
      <c r="BA643" s="327"/>
      <c r="BB643" s="327"/>
      <c r="BC643" s="327"/>
      <c r="BD643" s="327"/>
      <c r="BE643" s="327"/>
      <c r="BF643" s="327"/>
      <c r="BG643" s="327"/>
      <c r="BH643" s="327"/>
      <c r="BI643" s="327"/>
      <c r="BJ643" s="327"/>
      <c r="BK643" s="327"/>
      <c r="BL643" s="327"/>
      <c r="BM643" s="327"/>
      <c r="BN643" s="327"/>
      <c r="BO643" s="327"/>
      <c r="BP643" s="327"/>
      <c r="BQ643" s="327"/>
      <c r="BR643" s="327"/>
      <c r="BS643" s="327"/>
      <c r="BT643" s="327"/>
      <c r="BU643" s="327"/>
      <c r="BV643" s="327"/>
      <c r="BW643" s="327"/>
      <c r="BX643" s="327"/>
      <c r="BY643" s="327"/>
      <c r="BZ643" s="327"/>
      <c r="CA643" s="327"/>
      <c r="CB643" s="327"/>
      <c r="CC643" s="327"/>
      <c r="CD643" s="327"/>
      <c r="CE643" s="327"/>
      <c r="CF643" s="327"/>
      <c r="CG643" s="327"/>
      <c r="CH643" s="327"/>
      <c r="CI643" s="327"/>
      <c r="CJ643" s="327"/>
      <c r="CK643" s="327"/>
      <c r="CL643" s="327"/>
      <c r="CM643" s="327"/>
      <c r="CN643" s="327"/>
      <c r="CO643" s="327"/>
      <c r="CP643" s="327"/>
      <c r="CQ643" s="327"/>
      <c r="CR643" s="327"/>
      <c r="CS643" s="327"/>
      <c r="CT643" s="327"/>
      <c r="CU643" s="327"/>
      <c r="CV643" s="327"/>
      <c r="CW643" s="327"/>
      <c r="CX643" s="327"/>
      <c r="CY643" s="327"/>
      <c r="CZ643" s="327"/>
      <c r="DA643" s="327"/>
      <c r="DB643" s="327"/>
      <c r="DC643" s="327"/>
      <c r="DD643" s="327"/>
      <c r="DE643" s="327"/>
      <c r="DF643" s="327"/>
      <c r="DG643" s="327"/>
      <c r="DH643" s="327"/>
      <c r="DI643" s="327"/>
      <c r="DJ643" s="327"/>
      <c r="DK643" s="327"/>
      <c r="DL643" s="327"/>
      <c r="DM643" s="327"/>
      <c r="DN643" s="327"/>
      <c r="DO643" s="327"/>
      <c r="DP643" s="327"/>
      <c r="DQ643" s="327"/>
      <c r="DR643" s="327"/>
      <c r="DS643" s="327"/>
      <c r="DT643" s="327"/>
      <c r="DU643" s="327"/>
      <c r="DV643" s="327"/>
      <c r="DW643" s="327"/>
      <c r="DX643" s="327"/>
      <c r="DY643" s="327"/>
      <c r="DZ643" s="327"/>
      <c r="EA643" s="327"/>
      <c r="EB643" s="327"/>
      <c r="EC643" s="327"/>
      <c r="ED643" s="327"/>
      <c r="EE643" s="327"/>
      <c r="EF643" s="327"/>
      <c r="EG643" s="327"/>
      <c r="EH643" s="327"/>
      <c r="EI643" s="327"/>
      <c r="EJ643" s="327"/>
      <c r="EK643" s="327"/>
      <c r="EL643" s="327"/>
      <c r="EM643" s="327"/>
      <c r="EN643" s="327"/>
      <c r="EO643" s="327"/>
      <c r="EP643" s="327"/>
      <c r="EQ643" s="327"/>
      <c r="ER643" s="327"/>
    </row>
    <row r="644" spans="1:148" s="328" customFormat="1" x14ac:dyDescent="0.3">
      <c r="A644" s="332"/>
      <c r="F644" s="367"/>
      <c r="H644" s="332"/>
      <c r="I644" s="490"/>
      <c r="J644" s="490"/>
      <c r="K644" s="368"/>
      <c r="M644" s="369"/>
      <c r="O644" s="512"/>
      <c r="P644" s="512"/>
      <c r="Q644" s="368"/>
      <c r="R644" s="332"/>
      <c r="S644" s="332"/>
      <c r="T644" s="327"/>
      <c r="U644" s="327"/>
      <c r="V644" s="327"/>
      <c r="W644" s="327"/>
      <c r="X644" s="327"/>
      <c r="Y644" s="327"/>
      <c r="Z644" s="327"/>
      <c r="AA644" s="327"/>
      <c r="AB644" s="327"/>
      <c r="AC644" s="327"/>
      <c r="AD644" s="327"/>
      <c r="AE644" s="327"/>
      <c r="AF644" s="327"/>
      <c r="AG644" s="327"/>
      <c r="AH644" s="327"/>
      <c r="AI644" s="327"/>
      <c r="AJ644" s="327"/>
      <c r="AK644" s="327"/>
      <c r="AL644" s="327"/>
      <c r="AM644" s="327"/>
      <c r="AN644" s="327"/>
      <c r="AO644" s="327"/>
      <c r="AP644" s="327"/>
      <c r="AQ644" s="327"/>
      <c r="AR644" s="327"/>
      <c r="AS644" s="327"/>
      <c r="AT644" s="327"/>
      <c r="AU644" s="327"/>
      <c r="AV644" s="327"/>
      <c r="AW644" s="327"/>
      <c r="AX644" s="327"/>
      <c r="AY644" s="327"/>
      <c r="AZ644" s="327"/>
      <c r="BA644" s="327"/>
      <c r="BB644" s="327"/>
      <c r="BC644" s="327"/>
      <c r="BD644" s="327"/>
      <c r="BE644" s="327"/>
      <c r="BF644" s="327"/>
      <c r="BG644" s="327"/>
      <c r="BH644" s="327"/>
      <c r="BI644" s="327"/>
      <c r="BJ644" s="327"/>
      <c r="BK644" s="327"/>
      <c r="BL644" s="327"/>
      <c r="BM644" s="327"/>
      <c r="BN644" s="327"/>
      <c r="BO644" s="327"/>
      <c r="BP644" s="327"/>
      <c r="BQ644" s="327"/>
      <c r="BR644" s="327"/>
      <c r="BS644" s="327"/>
      <c r="BT644" s="327"/>
      <c r="BU644" s="327"/>
      <c r="BV644" s="327"/>
      <c r="BW644" s="327"/>
      <c r="BX644" s="327"/>
      <c r="BY644" s="327"/>
      <c r="BZ644" s="327"/>
      <c r="CA644" s="327"/>
      <c r="CB644" s="327"/>
      <c r="CC644" s="327"/>
      <c r="CD644" s="327"/>
      <c r="CE644" s="327"/>
      <c r="CF644" s="327"/>
      <c r="CG644" s="327"/>
      <c r="CH644" s="327"/>
      <c r="CI644" s="327"/>
      <c r="CJ644" s="327"/>
      <c r="CK644" s="327"/>
      <c r="CL644" s="327"/>
      <c r="CM644" s="327"/>
      <c r="CN644" s="327"/>
      <c r="CO644" s="327"/>
      <c r="CP644" s="327"/>
      <c r="CQ644" s="327"/>
      <c r="CR644" s="327"/>
      <c r="CS644" s="327"/>
      <c r="CT644" s="327"/>
      <c r="CU644" s="327"/>
      <c r="CV644" s="327"/>
      <c r="CW644" s="327"/>
      <c r="CX644" s="327"/>
      <c r="CY644" s="327"/>
      <c r="CZ644" s="327"/>
      <c r="DA644" s="327"/>
      <c r="DB644" s="327"/>
      <c r="DC644" s="327"/>
      <c r="DD644" s="327"/>
      <c r="DE644" s="327"/>
      <c r="DF644" s="327"/>
      <c r="DG644" s="327"/>
      <c r="DH644" s="327"/>
      <c r="DI644" s="327"/>
      <c r="DJ644" s="327"/>
      <c r="DK644" s="327"/>
      <c r="DL644" s="327"/>
      <c r="DM644" s="327"/>
      <c r="DN644" s="327"/>
      <c r="DO644" s="327"/>
      <c r="DP644" s="327"/>
      <c r="DQ644" s="327"/>
      <c r="DR644" s="327"/>
      <c r="DS644" s="327"/>
      <c r="DT644" s="327"/>
      <c r="DU644" s="327"/>
      <c r="DV644" s="327"/>
      <c r="DW644" s="327"/>
      <c r="DX644" s="327"/>
      <c r="DY644" s="327"/>
      <c r="DZ644" s="327"/>
      <c r="EA644" s="327"/>
      <c r="EB644" s="327"/>
      <c r="EC644" s="327"/>
      <c r="ED644" s="327"/>
      <c r="EE644" s="327"/>
      <c r="EF644" s="327"/>
      <c r="EG644" s="327"/>
      <c r="EH644" s="327"/>
      <c r="EI644" s="327"/>
      <c r="EJ644" s="327"/>
      <c r="EK644" s="327"/>
      <c r="EL644" s="327"/>
      <c r="EM644" s="327"/>
      <c r="EN644" s="327"/>
      <c r="EO644" s="327"/>
      <c r="EP644" s="327"/>
      <c r="EQ644" s="327"/>
      <c r="ER644" s="327"/>
    </row>
    <row r="645" spans="1:148" s="328" customFormat="1" x14ac:dyDescent="0.3">
      <c r="A645" s="332"/>
      <c r="F645" s="367"/>
      <c r="H645" s="332"/>
      <c r="I645" s="490"/>
      <c r="J645" s="490"/>
      <c r="K645" s="368"/>
      <c r="M645" s="369"/>
      <c r="O645" s="512"/>
      <c r="P645" s="512"/>
      <c r="Q645" s="368"/>
      <c r="R645" s="332"/>
      <c r="S645" s="332"/>
      <c r="T645" s="327"/>
      <c r="U645" s="327"/>
      <c r="V645" s="327"/>
      <c r="W645" s="327"/>
      <c r="X645" s="327"/>
      <c r="Y645" s="327"/>
      <c r="Z645" s="327"/>
      <c r="AA645" s="327"/>
      <c r="AB645" s="327"/>
      <c r="AC645" s="327"/>
      <c r="AD645" s="327"/>
      <c r="AE645" s="327"/>
      <c r="AF645" s="327"/>
      <c r="AG645" s="327"/>
      <c r="AH645" s="327"/>
      <c r="AI645" s="327"/>
      <c r="AJ645" s="327"/>
      <c r="AK645" s="327"/>
      <c r="AL645" s="327"/>
      <c r="AM645" s="327"/>
      <c r="AN645" s="327"/>
      <c r="AO645" s="327"/>
      <c r="AP645" s="327"/>
      <c r="AQ645" s="327"/>
      <c r="AR645" s="327"/>
      <c r="AS645" s="327"/>
      <c r="AT645" s="327"/>
      <c r="AU645" s="327"/>
      <c r="AV645" s="327"/>
      <c r="AW645" s="327"/>
      <c r="AX645" s="327"/>
      <c r="AY645" s="327"/>
      <c r="AZ645" s="327"/>
      <c r="BA645" s="327"/>
      <c r="BB645" s="327"/>
      <c r="BC645" s="327"/>
      <c r="BD645" s="327"/>
      <c r="BE645" s="327"/>
      <c r="BF645" s="327"/>
      <c r="BG645" s="327"/>
      <c r="BH645" s="327"/>
      <c r="BI645" s="327"/>
      <c r="BJ645" s="327"/>
      <c r="BK645" s="327"/>
      <c r="BL645" s="327"/>
      <c r="BM645" s="327"/>
      <c r="BN645" s="327"/>
      <c r="BO645" s="327"/>
      <c r="BP645" s="327"/>
      <c r="BQ645" s="327"/>
      <c r="BR645" s="327"/>
      <c r="BS645" s="327"/>
      <c r="BT645" s="327"/>
      <c r="BU645" s="327"/>
      <c r="BV645" s="327"/>
      <c r="BW645" s="327"/>
      <c r="BX645" s="327"/>
      <c r="BY645" s="327"/>
      <c r="BZ645" s="327"/>
      <c r="CA645" s="327"/>
      <c r="CB645" s="327"/>
      <c r="CC645" s="327"/>
      <c r="CD645" s="327"/>
      <c r="CE645" s="327"/>
      <c r="CF645" s="327"/>
      <c r="CG645" s="327"/>
      <c r="CH645" s="327"/>
      <c r="CI645" s="327"/>
      <c r="CJ645" s="327"/>
      <c r="CK645" s="327"/>
      <c r="CL645" s="327"/>
      <c r="CM645" s="327"/>
      <c r="CN645" s="327"/>
      <c r="CO645" s="327"/>
      <c r="CP645" s="327"/>
      <c r="CQ645" s="327"/>
      <c r="CR645" s="327"/>
      <c r="CS645" s="327"/>
      <c r="CT645" s="327"/>
      <c r="CU645" s="327"/>
      <c r="CV645" s="327"/>
      <c r="CW645" s="327"/>
      <c r="CX645" s="327"/>
      <c r="CY645" s="327"/>
      <c r="CZ645" s="327"/>
      <c r="DA645" s="327"/>
      <c r="DB645" s="327"/>
      <c r="DC645" s="327"/>
      <c r="DD645" s="327"/>
      <c r="DE645" s="327"/>
      <c r="DF645" s="327"/>
      <c r="DG645" s="327"/>
      <c r="DH645" s="327"/>
      <c r="DI645" s="327"/>
      <c r="DJ645" s="327"/>
      <c r="DK645" s="327"/>
      <c r="DL645" s="327"/>
      <c r="DM645" s="327"/>
      <c r="DN645" s="327"/>
      <c r="DO645" s="327"/>
      <c r="DP645" s="327"/>
      <c r="DQ645" s="327"/>
      <c r="DR645" s="327"/>
      <c r="DS645" s="327"/>
      <c r="DT645" s="327"/>
      <c r="DU645" s="327"/>
      <c r="DV645" s="327"/>
      <c r="DW645" s="327"/>
      <c r="DX645" s="327"/>
      <c r="DY645" s="327"/>
      <c r="DZ645" s="327"/>
      <c r="EA645" s="327"/>
      <c r="EB645" s="327"/>
      <c r="EC645" s="327"/>
      <c r="ED645" s="327"/>
      <c r="EE645" s="327"/>
      <c r="EF645" s="327"/>
      <c r="EG645" s="327"/>
      <c r="EH645" s="327"/>
      <c r="EI645" s="327"/>
      <c r="EJ645" s="327"/>
      <c r="EK645" s="327"/>
      <c r="EL645" s="327"/>
      <c r="EM645" s="327"/>
      <c r="EN645" s="327"/>
      <c r="EO645" s="327"/>
      <c r="EP645" s="327"/>
      <c r="EQ645" s="327"/>
      <c r="ER645" s="327"/>
    </row>
    <row r="646" spans="1:148" s="328" customFormat="1" x14ac:dyDescent="0.3">
      <c r="A646" s="332"/>
      <c r="F646" s="367"/>
      <c r="H646" s="332"/>
      <c r="I646" s="490"/>
      <c r="J646" s="490"/>
      <c r="K646" s="368"/>
      <c r="M646" s="369"/>
      <c r="O646" s="512"/>
      <c r="P646" s="512"/>
      <c r="Q646" s="368"/>
      <c r="R646" s="332"/>
      <c r="S646" s="332"/>
      <c r="T646" s="327"/>
      <c r="U646" s="327"/>
      <c r="V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327"/>
      <c r="AY646" s="327"/>
      <c r="AZ646" s="327"/>
      <c r="BA646" s="327"/>
      <c r="BB646" s="327"/>
      <c r="BC646" s="327"/>
      <c r="BD646" s="327"/>
      <c r="BE646" s="327"/>
      <c r="BF646" s="327"/>
      <c r="BG646" s="327"/>
      <c r="BH646" s="327"/>
      <c r="BI646" s="327"/>
      <c r="BJ646" s="327"/>
      <c r="BK646" s="327"/>
      <c r="BL646" s="327"/>
      <c r="BM646" s="327"/>
      <c r="BN646" s="327"/>
      <c r="BO646" s="327"/>
      <c r="BP646" s="327"/>
      <c r="BQ646" s="327"/>
      <c r="BR646" s="327"/>
      <c r="BS646" s="327"/>
      <c r="BT646" s="327"/>
      <c r="BU646" s="327"/>
      <c r="BV646" s="327"/>
      <c r="BW646" s="327"/>
      <c r="BX646" s="327"/>
      <c r="BY646" s="327"/>
      <c r="BZ646" s="327"/>
      <c r="CA646" s="327"/>
      <c r="CB646" s="327"/>
      <c r="CC646" s="327"/>
      <c r="CD646" s="327"/>
      <c r="CE646" s="327"/>
      <c r="CF646" s="327"/>
      <c r="CG646" s="327"/>
      <c r="CH646" s="327"/>
      <c r="CI646" s="327"/>
      <c r="CJ646" s="327"/>
      <c r="CK646" s="327"/>
      <c r="CL646" s="327"/>
      <c r="CM646" s="327"/>
      <c r="CN646" s="327"/>
      <c r="CO646" s="327"/>
      <c r="CP646" s="327"/>
      <c r="CQ646" s="327"/>
      <c r="CR646" s="327"/>
      <c r="CS646" s="327"/>
      <c r="CT646" s="327"/>
      <c r="CU646" s="327"/>
      <c r="CV646" s="327"/>
      <c r="CW646" s="327"/>
      <c r="CX646" s="327"/>
      <c r="CY646" s="327"/>
      <c r="CZ646" s="327"/>
      <c r="DA646" s="327"/>
      <c r="DB646" s="327"/>
      <c r="DC646" s="327"/>
      <c r="DD646" s="327"/>
      <c r="DE646" s="327"/>
      <c r="DF646" s="327"/>
      <c r="DG646" s="327"/>
      <c r="DH646" s="327"/>
      <c r="DI646" s="327"/>
      <c r="DJ646" s="327"/>
      <c r="DK646" s="327"/>
      <c r="DL646" s="327"/>
      <c r="DM646" s="327"/>
      <c r="DN646" s="327"/>
      <c r="DO646" s="327"/>
      <c r="DP646" s="327"/>
      <c r="DQ646" s="327"/>
      <c r="DR646" s="327"/>
      <c r="DS646" s="327"/>
      <c r="DT646" s="327"/>
      <c r="DU646" s="327"/>
      <c r="DV646" s="327"/>
      <c r="DW646" s="327"/>
      <c r="DX646" s="327"/>
      <c r="DY646" s="327"/>
      <c r="DZ646" s="327"/>
      <c r="EA646" s="327"/>
      <c r="EB646" s="327"/>
      <c r="EC646" s="327"/>
      <c r="ED646" s="327"/>
      <c r="EE646" s="327"/>
      <c r="EF646" s="327"/>
      <c r="EG646" s="327"/>
      <c r="EH646" s="327"/>
      <c r="EI646" s="327"/>
      <c r="EJ646" s="327"/>
      <c r="EK646" s="327"/>
      <c r="EL646" s="327"/>
      <c r="EM646" s="327"/>
      <c r="EN646" s="327"/>
      <c r="EO646" s="327"/>
      <c r="EP646" s="327"/>
      <c r="EQ646" s="327"/>
      <c r="ER646" s="327"/>
    </row>
    <row r="647" spans="1:148" s="328" customFormat="1" x14ac:dyDescent="0.3">
      <c r="A647" s="332"/>
      <c r="F647" s="367"/>
      <c r="H647" s="332"/>
      <c r="I647" s="490"/>
      <c r="J647" s="490"/>
      <c r="K647" s="368"/>
      <c r="M647" s="369"/>
      <c r="O647" s="512"/>
      <c r="P647" s="512"/>
      <c r="Q647" s="368"/>
      <c r="R647" s="332"/>
      <c r="S647" s="332"/>
      <c r="T647" s="327"/>
      <c r="U647" s="327"/>
      <c r="V647" s="327"/>
      <c r="W647" s="327"/>
      <c r="X647" s="327"/>
      <c r="Y647" s="327"/>
      <c r="Z647" s="327"/>
      <c r="AA647" s="327"/>
      <c r="AB647" s="327"/>
      <c r="AC647" s="327"/>
      <c r="AD647" s="327"/>
      <c r="AE647" s="327"/>
      <c r="AF647" s="327"/>
      <c r="AG647" s="327"/>
      <c r="AH647" s="327"/>
      <c r="AI647" s="327"/>
      <c r="AJ647" s="327"/>
      <c r="AK647" s="327"/>
      <c r="AL647" s="327"/>
      <c r="AM647" s="327"/>
      <c r="AN647" s="327"/>
      <c r="AO647" s="327"/>
      <c r="AP647" s="327"/>
      <c r="AQ647" s="327"/>
      <c r="AR647" s="327"/>
      <c r="AS647" s="327"/>
      <c r="AT647" s="327"/>
      <c r="AU647" s="327"/>
      <c r="AV647" s="327"/>
      <c r="AW647" s="327"/>
      <c r="AX647" s="327"/>
      <c r="AY647" s="327"/>
      <c r="AZ647" s="327"/>
      <c r="BA647" s="327"/>
      <c r="BB647" s="327"/>
      <c r="BC647" s="327"/>
      <c r="BD647" s="327"/>
      <c r="BE647" s="327"/>
      <c r="BF647" s="327"/>
      <c r="BG647" s="327"/>
      <c r="BH647" s="327"/>
      <c r="BI647" s="327"/>
      <c r="BJ647" s="327"/>
      <c r="BK647" s="327"/>
      <c r="BL647" s="327"/>
      <c r="BM647" s="327"/>
      <c r="BN647" s="327"/>
      <c r="BO647" s="327"/>
      <c r="BP647" s="327"/>
      <c r="BQ647" s="327"/>
      <c r="BR647" s="327"/>
      <c r="BS647" s="327"/>
      <c r="BT647" s="327"/>
      <c r="BU647" s="327"/>
      <c r="BV647" s="327"/>
      <c r="BW647" s="327"/>
      <c r="BX647" s="327"/>
      <c r="BY647" s="327"/>
      <c r="BZ647" s="327"/>
      <c r="CA647" s="327"/>
      <c r="CB647" s="327"/>
      <c r="CC647" s="327"/>
      <c r="CD647" s="327"/>
      <c r="CE647" s="327"/>
      <c r="CF647" s="327"/>
      <c r="CG647" s="327"/>
      <c r="CH647" s="327"/>
      <c r="CI647" s="327"/>
      <c r="CJ647" s="327"/>
      <c r="CK647" s="327"/>
      <c r="CL647" s="327"/>
      <c r="CM647" s="327"/>
      <c r="CN647" s="327"/>
      <c r="CO647" s="327"/>
      <c r="CP647" s="327"/>
      <c r="CQ647" s="327"/>
      <c r="CR647" s="327"/>
      <c r="CS647" s="327"/>
      <c r="CT647" s="327"/>
      <c r="CU647" s="327"/>
      <c r="CV647" s="327"/>
      <c r="CW647" s="327"/>
      <c r="CX647" s="327"/>
      <c r="CY647" s="327"/>
      <c r="CZ647" s="327"/>
      <c r="DA647" s="327"/>
      <c r="DB647" s="327"/>
      <c r="DC647" s="327"/>
      <c r="DD647" s="327"/>
      <c r="DE647" s="327"/>
      <c r="DF647" s="327"/>
      <c r="DG647" s="327"/>
      <c r="DH647" s="327"/>
      <c r="DI647" s="327"/>
      <c r="DJ647" s="327"/>
      <c r="DK647" s="327"/>
      <c r="DL647" s="327"/>
      <c r="DM647" s="327"/>
      <c r="DN647" s="327"/>
      <c r="DO647" s="327"/>
      <c r="DP647" s="327"/>
      <c r="DQ647" s="327"/>
      <c r="DR647" s="327"/>
      <c r="DS647" s="327"/>
      <c r="DT647" s="327"/>
      <c r="DU647" s="327"/>
      <c r="DV647" s="327"/>
      <c r="DW647" s="327"/>
      <c r="DX647" s="327"/>
      <c r="DY647" s="327"/>
      <c r="DZ647" s="327"/>
      <c r="EA647" s="327"/>
      <c r="EB647" s="327"/>
      <c r="EC647" s="327"/>
      <c r="ED647" s="327"/>
      <c r="EE647" s="327"/>
      <c r="EF647" s="327"/>
      <c r="EG647" s="327"/>
      <c r="EH647" s="327"/>
      <c r="EI647" s="327"/>
      <c r="EJ647" s="327"/>
      <c r="EK647" s="327"/>
      <c r="EL647" s="327"/>
      <c r="EM647" s="327"/>
      <c r="EN647" s="327"/>
      <c r="EO647" s="327"/>
      <c r="EP647" s="327"/>
      <c r="EQ647" s="327"/>
      <c r="ER647" s="327"/>
    </row>
    <row r="648" spans="1:148" s="328" customFormat="1" x14ac:dyDescent="0.3">
      <c r="A648" s="332"/>
      <c r="F648" s="367"/>
      <c r="H648" s="332"/>
      <c r="I648" s="490"/>
      <c r="J648" s="490"/>
      <c r="K648" s="368"/>
      <c r="M648" s="369"/>
      <c r="O648" s="512"/>
      <c r="P648" s="512"/>
      <c r="Q648" s="368"/>
      <c r="R648" s="332"/>
      <c r="S648" s="332"/>
      <c r="T648" s="327"/>
      <c r="U648" s="327"/>
      <c r="V648" s="327"/>
      <c r="W648" s="327"/>
      <c r="X648" s="327"/>
      <c r="Y648" s="327"/>
      <c r="Z648" s="327"/>
      <c r="AA648" s="327"/>
      <c r="AB648" s="327"/>
      <c r="AC648" s="327"/>
      <c r="AD648" s="327"/>
      <c r="AE648" s="327"/>
      <c r="AF648" s="327"/>
      <c r="AG648" s="327"/>
      <c r="AH648" s="327"/>
      <c r="AI648" s="327"/>
      <c r="AJ648" s="327"/>
      <c r="AK648" s="327"/>
      <c r="AL648" s="327"/>
      <c r="AM648" s="327"/>
      <c r="AN648" s="327"/>
      <c r="AO648" s="327"/>
      <c r="AP648" s="327"/>
      <c r="AQ648" s="327"/>
      <c r="AR648" s="327"/>
      <c r="AS648" s="327"/>
      <c r="AT648" s="327"/>
      <c r="AU648" s="327"/>
      <c r="AV648" s="327"/>
      <c r="AW648" s="327"/>
      <c r="AX648" s="327"/>
      <c r="AY648" s="327"/>
      <c r="AZ648" s="327"/>
      <c r="BA648" s="327"/>
      <c r="BB648" s="327"/>
      <c r="BC648" s="327"/>
      <c r="BD648" s="327"/>
      <c r="BE648" s="327"/>
      <c r="BF648" s="327"/>
      <c r="BG648" s="327"/>
      <c r="BH648" s="327"/>
      <c r="BI648" s="327"/>
      <c r="BJ648" s="327"/>
      <c r="BK648" s="327"/>
      <c r="BL648" s="327"/>
      <c r="BM648" s="327"/>
      <c r="BN648" s="327"/>
      <c r="BO648" s="327"/>
      <c r="BP648" s="327"/>
      <c r="BQ648" s="327"/>
      <c r="BR648" s="327"/>
      <c r="BS648" s="327"/>
      <c r="BT648" s="327"/>
      <c r="BU648" s="327"/>
      <c r="BV648" s="327"/>
      <c r="BW648" s="327"/>
      <c r="BX648" s="327"/>
      <c r="BY648" s="327"/>
      <c r="BZ648" s="327"/>
      <c r="CA648" s="327"/>
      <c r="CB648" s="327"/>
      <c r="CC648" s="327"/>
      <c r="CD648" s="327"/>
      <c r="CE648" s="327"/>
      <c r="CF648" s="327"/>
      <c r="CG648" s="327"/>
      <c r="CH648" s="327"/>
      <c r="CI648" s="327"/>
      <c r="CJ648" s="327"/>
      <c r="CK648" s="327"/>
      <c r="CL648" s="327"/>
      <c r="CM648" s="327"/>
      <c r="CN648" s="327"/>
      <c r="CO648" s="327"/>
      <c r="CP648" s="327"/>
      <c r="CQ648" s="327"/>
      <c r="CR648" s="327"/>
      <c r="CS648" s="327"/>
      <c r="CT648" s="327"/>
      <c r="CU648" s="327"/>
      <c r="CV648" s="327"/>
      <c r="CW648" s="327"/>
      <c r="CX648" s="327"/>
      <c r="CY648" s="327"/>
      <c r="CZ648" s="327"/>
      <c r="DA648" s="327"/>
      <c r="DB648" s="327"/>
      <c r="DC648" s="327"/>
      <c r="DD648" s="327"/>
      <c r="DE648" s="327"/>
      <c r="DF648" s="327"/>
      <c r="DG648" s="327"/>
      <c r="DH648" s="327"/>
      <c r="DI648" s="327"/>
      <c r="DJ648" s="327"/>
      <c r="DK648" s="327"/>
      <c r="DL648" s="327"/>
      <c r="DM648" s="327"/>
      <c r="DN648" s="327"/>
      <c r="DO648" s="327"/>
      <c r="DP648" s="327"/>
      <c r="DQ648" s="327"/>
      <c r="DR648" s="327"/>
      <c r="DS648" s="327"/>
      <c r="DT648" s="327"/>
      <c r="DU648" s="327"/>
      <c r="DV648" s="327"/>
      <c r="DW648" s="327"/>
      <c r="DX648" s="327"/>
      <c r="DY648" s="327"/>
      <c r="DZ648" s="327"/>
      <c r="EA648" s="327"/>
      <c r="EB648" s="327"/>
      <c r="EC648" s="327"/>
      <c r="ED648" s="327"/>
      <c r="EE648" s="327"/>
      <c r="EF648" s="327"/>
      <c r="EG648" s="327"/>
      <c r="EH648" s="327"/>
      <c r="EI648" s="327"/>
      <c r="EJ648" s="327"/>
      <c r="EK648" s="327"/>
      <c r="EL648" s="327"/>
      <c r="EM648" s="327"/>
      <c r="EN648" s="327"/>
      <c r="EO648" s="327"/>
      <c r="EP648" s="327"/>
      <c r="EQ648" s="327"/>
      <c r="ER648" s="327"/>
    </row>
    <row r="649" spans="1:148" s="328" customFormat="1" x14ac:dyDescent="0.3">
      <c r="A649" s="332"/>
      <c r="F649" s="367"/>
      <c r="H649" s="332"/>
      <c r="I649" s="490"/>
      <c r="J649" s="490"/>
      <c r="K649" s="368"/>
      <c r="M649" s="369"/>
      <c r="O649" s="512"/>
      <c r="P649" s="512"/>
      <c r="Q649" s="368"/>
      <c r="R649" s="332"/>
      <c r="S649" s="332"/>
      <c r="T649" s="327"/>
      <c r="U649" s="327"/>
      <c r="V649" s="327"/>
      <c r="W649" s="327"/>
      <c r="X649" s="327"/>
      <c r="Y649" s="327"/>
      <c r="Z649" s="327"/>
      <c r="AA649" s="327"/>
      <c r="AB649" s="327"/>
      <c r="AC649" s="327"/>
      <c r="AD649" s="327"/>
      <c r="AE649" s="327"/>
      <c r="AF649" s="327"/>
      <c r="AG649" s="327"/>
      <c r="AH649" s="327"/>
      <c r="AI649" s="327"/>
      <c r="AJ649" s="327"/>
      <c r="AK649" s="327"/>
      <c r="AL649" s="327"/>
      <c r="AM649" s="327"/>
      <c r="AN649" s="327"/>
      <c r="AO649" s="327"/>
      <c r="AP649" s="327"/>
      <c r="AQ649" s="327"/>
      <c r="AR649" s="327"/>
      <c r="AS649" s="327"/>
      <c r="AT649" s="327"/>
      <c r="AU649" s="327"/>
      <c r="AV649" s="327"/>
      <c r="AW649" s="327"/>
      <c r="AX649" s="327"/>
      <c r="AY649" s="327"/>
      <c r="AZ649" s="327"/>
      <c r="BA649" s="327"/>
      <c r="BB649" s="327"/>
      <c r="BC649" s="327"/>
      <c r="BD649" s="327"/>
      <c r="BE649" s="327"/>
      <c r="BF649" s="327"/>
      <c r="BG649" s="327"/>
      <c r="BH649" s="327"/>
      <c r="BI649" s="327"/>
      <c r="BJ649" s="327"/>
      <c r="BK649" s="327"/>
      <c r="BL649" s="327"/>
      <c r="BM649" s="327"/>
      <c r="BN649" s="327"/>
      <c r="BO649" s="327"/>
      <c r="BP649" s="327"/>
      <c r="BQ649" s="327"/>
      <c r="BR649" s="327"/>
      <c r="BS649" s="327"/>
      <c r="BT649" s="327"/>
      <c r="BU649" s="327"/>
      <c r="BV649" s="327"/>
      <c r="BW649" s="327"/>
      <c r="BX649" s="327"/>
      <c r="BY649" s="327"/>
      <c r="BZ649" s="327"/>
      <c r="CA649" s="327"/>
      <c r="CB649" s="327"/>
      <c r="CC649" s="327"/>
      <c r="CD649" s="327"/>
      <c r="CE649" s="327"/>
      <c r="CF649" s="327"/>
      <c r="CG649" s="327"/>
      <c r="CH649" s="327"/>
      <c r="CI649" s="327"/>
      <c r="CJ649" s="327"/>
      <c r="CK649" s="327"/>
      <c r="CL649" s="327"/>
      <c r="CM649" s="327"/>
      <c r="CN649" s="327"/>
      <c r="CO649" s="327"/>
      <c r="CP649" s="327"/>
      <c r="CQ649" s="327"/>
      <c r="CR649" s="327"/>
      <c r="CS649" s="327"/>
      <c r="CT649" s="327"/>
      <c r="CU649" s="327"/>
      <c r="CV649" s="327"/>
      <c r="CW649" s="327"/>
      <c r="CX649" s="327"/>
      <c r="CY649" s="327"/>
      <c r="CZ649" s="327"/>
      <c r="DA649" s="327"/>
      <c r="DB649" s="327"/>
      <c r="DC649" s="327"/>
      <c r="DD649" s="327"/>
      <c r="DE649" s="327"/>
      <c r="DF649" s="327"/>
      <c r="DG649" s="327"/>
      <c r="DH649" s="327"/>
      <c r="DI649" s="327"/>
      <c r="DJ649" s="327"/>
      <c r="DK649" s="327"/>
      <c r="DL649" s="327"/>
      <c r="DM649" s="327"/>
      <c r="DN649" s="327"/>
      <c r="DO649" s="327"/>
      <c r="DP649" s="327"/>
      <c r="DQ649" s="327"/>
      <c r="DR649" s="327"/>
      <c r="DS649" s="327"/>
      <c r="DT649" s="327"/>
      <c r="DU649" s="327"/>
      <c r="DV649" s="327"/>
      <c r="DW649" s="327"/>
      <c r="DX649" s="327"/>
      <c r="DY649" s="327"/>
      <c r="DZ649" s="327"/>
      <c r="EA649" s="327"/>
      <c r="EB649" s="327"/>
      <c r="EC649" s="327"/>
      <c r="ED649" s="327"/>
      <c r="EE649" s="327"/>
      <c r="EF649" s="327"/>
      <c r="EG649" s="327"/>
      <c r="EH649" s="327"/>
      <c r="EI649" s="327"/>
      <c r="EJ649" s="327"/>
      <c r="EK649" s="327"/>
      <c r="EL649" s="327"/>
      <c r="EM649" s="327"/>
      <c r="EN649" s="327"/>
      <c r="EO649" s="327"/>
      <c r="EP649" s="327"/>
      <c r="EQ649" s="327"/>
      <c r="ER649" s="327"/>
    </row>
    <row r="650" spans="1:148" s="328" customFormat="1" x14ac:dyDescent="0.3">
      <c r="A650" s="332"/>
      <c r="F650" s="367"/>
      <c r="H650" s="332"/>
      <c r="I650" s="490"/>
      <c r="J650" s="490"/>
      <c r="K650" s="368"/>
      <c r="M650" s="369"/>
      <c r="O650" s="512"/>
      <c r="P650" s="512"/>
      <c r="Q650" s="368"/>
      <c r="R650" s="332"/>
      <c r="S650" s="332"/>
      <c r="T650" s="327"/>
      <c r="U650" s="327"/>
      <c r="V650" s="327"/>
      <c r="W650" s="327"/>
      <c r="X650" s="327"/>
      <c r="Y650" s="327"/>
      <c r="Z650" s="327"/>
      <c r="AA650" s="327"/>
      <c r="AB650" s="327"/>
      <c r="AC650" s="327"/>
      <c r="AD650" s="327"/>
      <c r="AE650" s="327"/>
      <c r="AF650" s="327"/>
      <c r="AG650" s="327"/>
      <c r="AH650" s="327"/>
      <c r="AI650" s="327"/>
      <c r="AJ650" s="327"/>
      <c r="AK650" s="327"/>
      <c r="AL650" s="327"/>
      <c r="AM650" s="327"/>
      <c r="AN650" s="327"/>
      <c r="AO650" s="327"/>
      <c r="AP650" s="327"/>
      <c r="AQ650" s="327"/>
      <c r="AR650" s="327"/>
      <c r="AS650" s="327"/>
      <c r="AT650" s="327"/>
      <c r="AU650" s="327"/>
      <c r="AV650" s="327"/>
      <c r="AW650" s="327"/>
      <c r="AX650" s="327"/>
      <c r="AY650" s="327"/>
      <c r="AZ650" s="327"/>
      <c r="BA650" s="327"/>
      <c r="BB650" s="327"/>
      <c r="BC650" s="327"/>
      <c r="BD650" s="327"/>
      <c r="BE650" s="327"/>
      <c r="BF650" s="327"/>
      <c r="BG650" s="327"/>
      <c r="BH650" s="327"/>
      <c r="BI650" s="327"/>
      <c r="BJ650" s="327"/>
      <c r="BK650" s="327"/>
      <c r="BL650" s="327"/>
      <c r="BM650" s="327"/>
      <c r="BN650" s="327"/>
      <c r="BO650" s="327"/>
      <c r="BP650" s="327"/>
      <c r="BQ650" s="327"/>
      <c r="BR650" s="327"/>
      <c r="BS650" s="327"/>
      <c r="BT650" s="327"/>
      <c r="BU650" s="327"/>
      <c r="BV650" s="327"/>
      <c r="BW650" s="327"/>
      <c r="BX650" s="327"/>
      <c r="BY650" s="327"/>
      <c r="BZ650" s="327"/>
      <c r="CA650" s="327"/>
      <c r="CB650" s="327"/>
      <c r="CC650" s="327"/>
      <c r="CD650" s="327"/>
      <c r="CE650" s="327"/>
      <c r="CF650" s="327"/>
      <c r="CG650" s="327"/>
      <c r="CH650" s="327"/>
      <c r="CI650" s="327"/>
      <c r="CJ650" s="327"/>
      <c r="CK650" s="327"/>
      <c r="CL650" s="327"/>
      <c r="CM650" s="327"/>
      <c r="CN650" s="327"/>
      <c r="CO650" s="327"/>
      <c r="CP650" s="327"/>
      <c r="CQ650" s="327"/>
      <c r="CR650" s="327"/>
      <c r="CS650" s="327"/>
      <c r="CT650" s="327"/>
      <c r="CU650" s="327"/>
      <c r="CV650" s="327"/>
      <c r="CW650" s="327"/>
      <c r="CX650" s="327"/>
      <c r="CY650" s="327"/>
      <c r="CZ650" s="327"/>
      <c r="DA650" s="327"/>
      <c r="DB650" s="327"/>
      <c r="DC650" s="327"/>
      <c r="DD650" s="327"/>
      <c r="DE650" s="327"/>
      <c r="DF650" s="327"/>
      <c r="DG650" s="327"/>
      <c r="DH650" s="327"/>
      <c r="DI650" s="327"/>
      <c r="DJ650" s="327"/>
      <c r="DK650" s="327"/>
      <c r="DL650" s="327"/>
      <c r="DM650" s="327"/>
      <c r="DN650" s="327"/>
      <c r="DO650" s="327"/>
      <c r="DP650" s="327"/>
      <c r="DQ650" s="327"/>
      <c r="DR650" s="327"/>
      <c r="DS650" s="327"/>
      <c r="DT650" s="327"/>
      <c r="DU650" s="327"/>
      <c r="DV650" s="327"/>
      <c r="DW650" s="327"/>
      <c r="DX650" s="327"/>
      <c r="DY650" s="327"/>
      <c r="DZ650" s="327"/>
      <c r="EA650" s="327"/>
      <c r="EB650" s="327"/>
      <c r="EC650" s="327"/>
      <c r="ED650" s="327"/>
      <c r="EE650" s="327"/>
      <c r="EF650" s="327"/>
      <c r="EG650" s="327"/>
      <c r="EH650" s="327"/>
      <c r="EI650" s="327"/>
      <c r="EJ650" s="327"/>
      <c r="EK650" s="327"/>
      <c r="EL650" s="327"/>
      <c r="EM650" s="327"/>
      <c r="EN650" s="327"/>
      <c r="EO650" s="327"/>
      <c r="EP650" s="327"/>
      <c r="EQ650" s="327"/>
      <c r="ER650" s="327"/>
    </row>
    <row r="651" spans="1:148" s="328" customFormat="1" x14ac:dyDescent="0.3">
      <c r="A651" s="332"/>
      <c r="F651" s="367"/>
      <c r="H651" s="332"/>
      <c r="I651" s="490"/>
      <c r="J651" s="490"/>
      <c r="K651" s="368"/>
      <c r="M651" s="369"/>
      <c r="O651" s="512"/>
      <c r="P651" s="512"/>
      <c r="Q651" s="368"/>
      <c r="R651" s="332"/>
      <c r="S651" s="332"/>
      <c r="T651" s="327"/>
      <c r="U651" s="327"/>
      <c r="V651" s="327"/>
      <c r="W651" s="327"/>
      <c r="X651" s="327"/>
      <c r="Y651" s="327"/>
      <c r="Z651" s="327"/>
      <c r="AA651" s="327"/>
      <c r="AB651" s="327"/>
      <c r="AC651" s="327"/>
      <c r="AD651" s="327"/>
      <c r="AE651" s="327"/>
      <c r="AF651" s="327"/>
      <c r="AG651" s="327"/>
      <c r="AH651" s="327"/>
      <c r="AI651" s="327"/>
      <c r="AJ651" s="327"/>
      <c r="AK651" s="327"/>
      <c r="AL651" s="327"/>
      <c r="AM651" s="327"/>
      <c r="AN651" s="327"/>
      <c r="AO651" s="327"/>
      <c r="AP651" s="327"/>
      <c r="AQ651" s="327"/>
      <c r="AR651" s="327"/>
      <c r="AS651" s="327"/>
      <c r="AT651" s="327"/>
      <c r="AU651" s="327"/>
      <c r="AV651" s="327"/>
      <c r="AW651" s="327"/>
      <c r="AX651" s="327"/>
      <c r="AY651" s="327"/>
      <c r="AZ651" s="327"/>
      <c r="BA651" s="327"/>
      <c r="BB651" s="327"/>
      <c r="BC651" s="327"/>
      <c r="BD651" s="327"/>
      <c r="BE651" s="327"/>
      <c r="BF651" s="327"/>
      <c r="BG651" s="327"/>
      <c r="BH651" s="327"/>
      <c r="BI651" s="327"/>
      <c r="BJ651" s="327"/>
      <c r="BK651" s="327"/>
      <c r="BL651" s="327"/>
      <c r="BM651" s="327"/>
      <c r="BN651" s="327"/>
      <c r="BO651" s="327"/>
      <c r="BP651" s="327"/>
      <c r="BQ651" s="327"/>
      <c r="BR651" s="327"/>
      <c r="BS651" s="327"/>
      <c r="BT651" s="327"/>
      <c r="BU651" s="327"/>
      <c r="BV651" s="327"/>
      <c r="BW651" s="327"/>
      <c r="BX651" s="327"/>
      <c r="BY651" s="327"/>
      <c r="BZ651" s="327"/>
      <c r="CA651" s="327"/>
      <c r="CB651" s="327"/>
      <c r="CC651" s="327"/>
      <c r="CD651" s="327"/>
      <c r="CE651" s="327"/>
      <c r="CF651" s="327"/>
      <c r="CG651" s="327"/>
      <c r="CH651" s="327"/>
      <c r="CI651" s="327"/>
      <c r="CJ651" s="327"/>
      <c r="CK651" s="327"/>
      <c r="CL651" s="327"/>
      <c r="CM651" s="327"/>
      <c r="CN651" s="327"/>
      <c r="CO651" s="327"/>
      <c r="CP651" s="327"/>
      <c r="CQ651" s="327"/>
      <c r="CR651" s="327"/>
      <c r="CS651" s="327"/>
      <c r="CT651" s="327"/>
      <c r="CU651" s="327"/>
      <c r="CV651" s="327"/>
      <c r="CW651" s="327"/>
      <c r="CX651" s="327"/>
      <c r="CY651" s="327"/>
      <c r="CZ651" s="327"/>
      <c r="DA651" s="327"/>
      <c r="DB651" s="327"/>
      <c r="DC651" s="327"/>
      <c r="DD651" s="327"/>
      <c r="DE651" s="327"/>
      <c r="DF651" s="327"/>
      <c r="DG651" s="327"/>
      <c r="DH651" s="327"/>
      <c r="DI651" s="327"/>
      <c r="DJ651" s="327"/>
      <c r="DK651" s="327"/>
      <c r="DL651" s="327"/>
      <c r="DM651" s="327"/>
      <c r="DN651" s="327"/>
      <c r="DO651" s="327"/>
      <c r="DP651" s="327"/>
      <c r="DQ651" s="327"/>
      <c r="DR651" s="327"/>
      <c r="DS651" s="327"/>
      <c r="DT651" s="327"/>
      <c r="DU651" s="327"/>
      <c r="DV651" s="327"/>
      <c r="DW651" s="327"/>
      <c r="DX651" s="327"/>
      <c r="DY651" s="327"/>
      <c r="DZ651" s="327"/>
      <c r="EA651" s="327"/>
      <c r="EB651" s="327"/>
      <c r="EC651" s="327"/>
      <c r="ED651" s="327"/>
      <c r="EE651" s="327"/>
      <c r="EF651" s="327"/>
      <c r="EG651" s="327"/>
      <c r="EH651" s="327"/>
      <c r="EI651" s="327"/>
      <c r="EJ651" s="327"/>
      <c r="EK651" s="327"/>
      <c r="EL651" s="327"/>
      <c r="EM651" s="327"/>
      <c r="EN651" s="327"/>
      <c r="EO651" s="327"/>
      <c r="EP651" s="327"/>
      <c r="EQ651" s="327"/>
      <c r="ER651" s="327"/>
    </row>
    <row r="652" spans="1:148" s="328" customFormat="1" x14ac:dyDescent="0.3">
      <c r="A652" s="332"/>
      <c r="F652" s="367"/>
      <c r="H652" s="332"/>
      <c r="I652" s="490"/>
      <c r="J652" s="490"/>
      <c r="K652" s="368"/>
      <c r="M652" s="369"/>
      <c r="O652" s="512"/>
      <c r="P652" s="512"/>
      <c r="Q652" s="368"/>
      <c r="R652" s="332"/>
      <c r="S652" s="332"/>
      <c r="T652" s="327"/>
      <c r="U652" s="327"/>
      <c r="V652" s="327"/>
      <c r="W652" s="327"/>
      <c r="X652" s="327"/>
      <c r="Y652" s="327"/>
      <c r="Z652" s="327"/>
      <c r="AA652" s="327"/>
      <c r="AB652" s="327"/>
      <c r="AC652" s="327"/>
      <c r="AD652" s="327"/>
      <c r="AE652" s="327"/>
      <c r="AF652" s="327"/>
      <c r="AG652" s="327"/>
      <c r="AH652" s="327"/>
      <c r="AI652" s="327"/>
      <c r="AJ652" s="327"/>
      <c r="AK652" s="327"/>
      <c r="AL652" s="327"/>
      <c r="AM652" s="327"/>
      <c r="AN652" s="327"/>
      <c r="AO652" s="327"/>
      <c r="AP652" s="327"/>
      <c r="AQ652" s="327"/>
      <c r="AR652" s="327"/>
      <c r="AS652" s="327"/>
      <c r="AT652" s="327"/>
      <c r="AU652" s="327"/>
      <c r="AV652" s="327"/>
      <c r="AW652" s="327"/>
      <c r="AX652" s="327"/>
      <c r="AY652" s="327"/>
      <c r="AZ652" s="327"/>
      <c r="BA652" s="327"/>
      <c r="BB652" s="327"/>
      <c r="BC652" s="327"/>
      <c r="BD652" s="327"/>
      <c r="BE652" s="327"/>
      <c r="BF652" s="327"/>
      <c r="BG652" s="327"/>
      <c r="BH652" s="327"/>
      <c r="BI652" s="327"/>
      <c r="BJ652" s="327"/>
      <c r="BK652" s="327"/>
      <c r="BL652" s="327"/>
      <c r="BM652" s="327"/>
      <c r="BN652" s="327"/>
      <c r="BO652" s="327"/>
      <c r="BP652" s="327"/>
      <c r="BQ652" s="327"/>
      <c r="BR652" s="327"/>
      <c r="BS652" s="327"/>
      <c r="BT652" s="327"/>
      <c r="BU652" s="327"/>
      <c r="BV652" s="327"/>
      <c r="BW652" s="327"/>
      <c r="BX652" s="327"/>
      <c r="BY652" s="327"/>
      <c r="BZ652" s="327"/>
      <c r="CA652" s="327"/>
      <c r="CB652" s="327"/>
      <c r="CC652" s="327"/>
      <c r="CD652" s="327"/>
      <c r="CE652" s="327"/>
      <c r="CF652" s="327"/>
      <c r="CG652" s="327"/>
      <c r="CH652" s="327"/>
      <c r="CI652" s="327"/>
      <c r="CJ652" s="327"/>
      <c r="CK652" s="327"/>
      <c r="CL652" s="327"/>
      <c r="CM652" s="327"/>
      <c r="CN652" s="327"/>
      <c r="CO652" s="327"/>
      <c r="CP652" s="327"/>
      <c r="CQ652" s="327"/>
      <c r="CR652" s="327"/>
      <c r="CS652" s="327"/>
      <c r="CT652" s="327"/>
      <c r="CU652" s="327"/>
      <c r="CV652" s="327"/>
      <c r="CW652" s="327"/>
      <c r="CX652" s="327"/>
      <c r="CY652" s="327"/>
      <c r="CZ652" s="327"/>
      <c r="DA652" s="327"/>
      <c r="DB652" s="327"/>
      <c r="DC652" s="327"/>
      <c r="DD652" s="327"/>
      <c r="DE652" s="327"/>
      <c r="DF652" s="327"/>
      <c r="DG652" s="327"/>
      <c r="DH652" s="327"/>
      <c r="DI652" s="327"/>
      <c r="DJ652" s="327"/>
      <c r="DK652" s="327"/>
      <c r="DL652" s="327"/>
      <c r="DM652" s="327"/>
      <c r="DN652" s="327"/>
      <c r="DO652" s="327"/>
      <c r="DP652" s="327"/>
      <c r="DQ652" s="327"/>
      <c r="DR652" s="327"/>
      <c r="DS652" s="327"/>
      <c r="DT652" s="327"/>
      <c r="DU652" s="327"/>
      <c r="DV652" s="327"/>
      <c r="DW652" s="327"/>
      <c r="DX652" s="327"/>
      <c r="DY652" s="327"/>
      <c r="DZ652" s="327"/>
      <c r="EA652" s="327"/>
      <c r="EB652" s="327"/>
      <c r="EC652" s="327"/>
      <c r="ED652" s="327"/>
      <c r="EE652" s="327"/>
      <c r="EF652" s="327"/>
      <c r="EG652" s="327"/>
      <c r="EH652" s="327"/>
      <c r="EI652" s="327"/>
      <c r="EJ652" s="327"/>
      <c r="EK652" s="327"/>
      <c r="EL652" s="327"/>
      <c r="EM652" s="327"/>
      <c r="EN652" s="327"/>
      <c r="EO652" s="327"/>
      <c r="EP652" s="327"/>
      <c r="EQ652" s="327"/>
      <c r="ER652" s="327"/>
    </row>
    <row r="653" spans="1:148" s="328" customFormat="1" x14ac:dyDescent="0.3">
      <c r="A653" s="332"/>
      <c r="F653" s="367"/>
      <c r="H653" s="332"/>
      <c r="I653" s="490"/>
      <c r="J653" s="490"/>
      <c r="K653" s="368"/>
      <c r="M653" s="369"/>
      <c r="O653" s="512"/>
      <c r="P653" s="512"/>
      <c r="Q653" s="368"/>
      <c r="R653" s="332"/>
      <c r="S653" s="332"/>
      <c r="T653" s="327"/>
      <c r="U653" s="327"/>
      <c r="V653" s="327"/>
      <c r="W653" s="327"/>
      <c r="X653" s="327"/>
      <c r="Y653" s="327"/>
      <c r="Z653" s="327"/>
      <c r="AA653" s="327"/>
      <c r="AB653" s="327"/>
      <c r="AC653" s="327"/>
      <c r="AD653" s="327"/>
      <c r="AE653" s="327"/>
      <c r="AF653" s="327"/>
      <c r="AG653" s="327"/>
      <c r="AH653" s="327"/>
      <c r="AI653" s="327"/>
      <c r="AJ653" s="327"/>
      <c r="AK653" s="327"/>
      <c r="AL653" s="327"/>
      <c r="AM653" s="327"/>
      <c r="AN653" s="327"/>
      <c r="AO653" s="327"/>
      <c r="AP653" s="327"/>
      <c r="AQ653" s="327"/>
      <c r="AR653" s="327"/>
      <c r="AS653" s="327"/>
      <c r="AT653" s="327"/>
      <c r="AU653" s="327"/>
      <c r="AV653" s="327"/>
      <c r="AW653" s="327"/>
      <c r="AX653" s="327"/>
      <c r="AY653" s="327"/>
      <c r="AZ653" s="327"/>
      <c r="BA653" s="327"/>
      <c r="BB653" s="327"/>
      <c r="BC653" s="327"/>
      <c r="BD653" s="327"/>
      <c r="BE653" s="327"/>
      <c r="BF653" s="327"/>
      <c r="BG653" s="327"/>
      <c r="BH653" s="327"/>
      <c r="BI653" s="327"/>
      <c r="BJ653" s="327"/>
      <c r="BK653" s="327"/>
      <c r="BL653" s="327"/>
      <c r="BM653" s="327"/>
      <c r="BN653" s="327"/>
      <c r="BO653" s="327"/>
      <c r="BP653" s="327"/>
      <c r="BQ653" s="327"/>
      <c r="BR653" s="327"/>
      <c r="BS653" s="327"/>
      <c r="BT653" s="327"/>
      <c r="BU653" s="327"/>
      <c r="BV653" s="327"/>
      <c r="BW653" s="327"/>
      <c r="BX653" s="327"/>
      <c r="BY653" s="327"/>
      <c r="BZ653" s="327"/>
      <c r="CA653" s="327"/>
      <c r="CB653" s="327"/>
      <c r="CC653" s="327"/>
      <c r="CD653" s="327"/>
      <c r="CE653" s="327"/>
      <c r="CF653" s="327"/>
      <c r="CG653" s="327"/>
      <c r="CH653" s="327"/>
      <c r="CI653" s="327"/>
      <c r="CJ653" s="327"/>
      <c r="CK653" s="327"/>
      <c r="CL653" s="327"/>
      <c r="CM653" s="327"/>
      <c r="CN653" s="327"/>
      <c r="CO653" s="327"/>
      <c r="CP653" s="327"/>
      <c r="CQ653" s="327"/>
      <c r="CR653" s="327"/>
      <c r="CS653" s="327"/>
      <c r="CT653" s="327"/>
      <c r="CU653" s="327"/>
      <c r="CV653" s="327"/>
      <c r="CW653" s="327"/>
      <c r="CX653" s="327"/>
      <c r="CY653" s="327"/>
      <c r="CZ653" s="327"/>
      <c r="DA653" s="327"/>
      <c r="DB653" s="327"/>
      <c r="DC653" s="327"/>
      <c r="DD653" s="327"/>
      <c r="DE653" s="327"/>
      <c r="DF653" s="327"/>
      <c r="DG653" s="327"/>
      <c r="DH653" s="327"/>
      <c r="DI653" s="327"/>
      <c r="DJ653" s="327"/>
      <c r="DK653" s="327"/>
      <c r="DL653" s="327"/>
      <c r="DM653" s="327"/>
      <c r="DN653" s="327"/>
      <c r="DO653" s="327"/>
      <c r="DP653" s="327"/>
      <c r="DQ653" s="327"/>
      <c r="DR653" s="327"/>
      <c r="DS653" s="327"/>
      <c r="DT653" s="327"/>
      <c r="DU653" s="327"/>
      <c r="DV653" s="327"/>
      <c r="DW653" s="327"/>
      <c r="DX653" s="327"/>
      <c r="DY653" s="327"/>
      <c r="DZ653" s="327"/>
      <c r="EA653" s="327"/>
      <c r="EB653" s="327"/>
      <c r="EC653" s="327"/>
      <c r="ED653" s="327"/>
      <c r="EE653" s="327"/>
      <c r="EF653" s="327"/>
      <c r="EG653" s="327"/>
      <c r="EH653" s="327"/>
      <c r="EI653" s="327"/>
      <c r="EJ653" s="327"/>
      <c r="EK653" s="327"/>
      <c r="EL653" s="327"/>
      <c r="EM653" s="327"/>
      <c r="EN653" s="327"/>
      <c r="EO653" s="327"/>
      <c r="EP653" s="327"/>
      <c r="EQ653" s="327"/>
      <c r="ER653" s="327"/>
    </row>
    <row r="654" spans="1:148" s="328" customFormat="1" x14ac:dyDescent="0.3">
      <c r="A654" s="332"/>
      <c r="F654" s="367"/>
      <c r="H654" s="332"/>
      <c r="I654" s="490"/>
      <c r="J654" s="490"/>
      <c r="K654" s="368"/>
      <c r="M654" s="369"/>
      <c r="O654" s="512"/>
      <c r="P654" s="512"/>
      <c r="Q654" s="368"/>
      <c r="R654" s="332"/>
      <c r="S654" s="332"/>
      <c r="T654" s="327"/>
      <c r="U654" s="327"/>
      <c r="V654" s="327"/>
      <c r="W654" s="327"/>
      <c r="X654" s="327"/>
      <c r="Y654" s="327"/>
      <c r="Z654" s="327"/>
      <c r="AA654" s="327"/>
      <c r="AB654" s="327"/>
      <c r="AC654" s="327"/>
      <c r="AD654" s="327"/>
      <c r="AE654" s="327"/>
      <c r="AF654" s="327"/>
      <c r="AG654" s="327"/>
      <c r="AH654" s="327"/>
      <c r="AI654" s="327"/>
      <c r="AJ654" s="327"/>
      <c r="AK654" s="327"/>
      <c r="AL654" s="327"/>
      <c r="AM654" s="327"/>
      <c r="AN654" s="327"/>
      <c r="AO654" s="327"/>
      <c r="AP654" s="327"/>
      <c r="AQ654" s="327"/>
      <c r="AR654" s="327"/>
      <c r="AS654" s="327"/>
      <c r="AT654" s="327"/>
      <c r="AU654" s="327"/>
      <c r="AV654" s="327"/>
      <c r="AW654" s="327"/>
      <c r="AX654" s="327"/>
      <c r="AY654" s="327"/>
      <c r="AZ654" s="327"/>
      <c r="BA654" s="327"/>
      <c r="BB654" s="327"/>
      <c r="BC654" s="327"/>
      <c r="BD654" s="327"/>
      <c r="BE654" s="327"/>
      <c r="BF654" s="327"/>
      <c r="BG654" s="327"/>
      <c r="BH654" s="327"/>
      <c r="BI654" s="327"/>
      <c r="BJ654" s="327"/>
      <c r="BK654" s="327"/>
      <c r="BL654" s="327"/>
      <c r="BM654" s="327"/>
      <c r="BN654" s="327"/>
      <c r="BO654" s="327"/>
      <c r="BP654" s="327"/>
      <c r="BQ654" s="327"/>
      <c r="BR654" s="327"/>
      <c r="BS654" s="327"/>
      <c r="BT654" s="327"/>
      <c r="BU654" s="327"/>
      <c r="BV654" s="327"/>
      <c r="BW654" s="327"/>
      <c r="BX654" s="327"/>
      <c r="BY654" s="327"/>
      <c r="BZ654" s="327"/>
      <c r="CA654" s="327"/>
      <c r="CB654" s="327"/>
      <c r="CC654" s="327"/>
      <c r="CD654" s="327"/>
      <c r="CE654" s="327"/>
      <c r="CF654" s="327"/>
      <c r="CG654" s="327"/>
      <c r="CH654" s="327"/>
      <c r="CI654" s="327"/>
      <c r="CJ654" s="327"/>
      <c r="CK654" s="327"/>
      <c r="CL654" s="327"/>
      <c r="CM654" s="327"/>
      <c r="CN654" s="327"/>
      <c r="CO654" s="327"/>
      <c r="CP654" s="327"/>
      <c r="CQ654" s="327"/>
      <c r="CR654" s="327"/>
      <c r="CS654" s="327"/>
      <c r="CT654" s="327"/>
      <c r="CU654" s="327"/>
      <c r="CV654" s="327"/>
      <c r="CW654" s="327"/>
      <c r="CX654" s="327"/>
      <c r="CY654" s="327"/>
      <c r="CZ654" s="327"/>
      <c r="DA654" s="327"/>
      <c r="DB654" s="327"/>
      <c r="DC654" s="327"/>
      <c r="DD654" s="327"/>
      <c r="DE654" s="327"/>
      <c r="DF654" s="327"/>
      <c r="DG654" s="327"/>
      <c r="DH654" s="327"/>
      <c r="DI654" s="327"/>
      <c r="DJ654" s="327"/>
      <c r="DK654" s="327"/>
      <c r="DL654" s="327"/>
      <c r="DM654" s="327"/>
      <c r="DN654" s="327"/>
      <c r="DO654" s="327"/>
      <c r="DP654" s="327"/>
      <c r="DQ654" s="327"/>
      <c r="DR654" s="327"/>
      <c r="DS654" s="327"/>
      <c r="DT654" s="327"/>
      <c r="DU654" s="327"/>
      <c r="DV654" s="327"/>
      <c r="DW654" s="327"/>
      <c r="DX654" s="327"/>
      <c r="DY654" s="327"/>
      <c r="DZ654" s="327"/>
      <c r="EA654" s="327"/>
      <c r="EB654" s="327"/>
      <c r="EC654" s="327"/>
      <c r="ED654" s="327"/>
      <c r="EE654" s="327"/>
      <c r="EF654" s="327"/>
      <c r="EG654" s="327"/>
      <c r="EH654" s="327"/>
      <c r="EI654" s="327"/>
      <c r="EJ654" s="327"/>
      <c r="EK654" s="327"/>
      <c r="EL654" s="327"/>
      <c r="EM654" s="327"/>
      <c r="EN654" s="327"/>
      <c r="EO654" s="327"/>
      <c r="EP654" s="327"/>
      <c r="EQ654" s="327"/>
      <c r="ER654" s="327"/>
    </row>
    <row r="655" spans="1:148" s="328" customFormat="1" x14ac:dyDescent="0.3">
      <c r="A655" s="332"/>
      <c r="F655" s="367"/>
      <c r="H655" s="332"/>
      <c r="I655" s="490"/>
      <c r="J655" s="490"/>
      <c r="K655" s="368"/>
      <c r="M655" s="369"/>
      <c r="O655" s="512"/>
      <c r="P655" s="512"/>
      <c r="Q655" s="368"/>
      <c r="R655" s="332"/>
      <c r="S655" s="332"/>
      <c r="T655" s="327"/>
      <c r="U655" s="327"/>
      <c r="V655" s="327"/>
      <c r="W655" s="327"/>
      <c r="X655" s="327"/>
      <c r="Y655" s="327"/>
      <c r="Z655" s="327"/>
      <c r="AA655" s="327"/>
      <c r="AB655" s="327"/>
      <c r="AC655" s="327"/>
      <c r="AD655" s="327"/>
      <c r="AE655" s="327"/>
      <c r="AF655" s="327"/>
      <c r="AG655" s="327"/>
      <c r="AH655" s="327"/>
      <c r="AI655" s="327"/>
      <c r="AJ655" s="327"/>
      <c r="AK655" s="327"/>
      <c r="AL655" s="327"/>
      <c r="AM655" s="327"/>
      <c r="AN655" s="327"/>
      <c r="AO655" s="327"/>
      <c r="AP655" s="327"/>
      <c r="AQ655" s="327"/>
      <c r="AR655" s="327"/>
      <c r="AS655" s="327"/>
      <c r="AT655" s="327"/>
      <c r="AU655" s="327"/>
      <c r="AV655" s="327"/>
      <c r="AW655" s="327"/>
      <c r="AX655" s="327"/>
      <c r="AY655" s="327"/>
      <c r="AZ655" s="327"/>
      <c r="BA655" s="327"/>
      <c r="BB655" s="327"/>
      <c r="BC655" s="327"/>
      <c r="BD655" s="327"/>
      <c r="BE655" s="327"/>
      <c r="BF655" s="327"/>
      <c r="BG655" s="327"/>
      <c r="BH655" s="327"/>
      <c r="BI655" s="327"/>
      <c r="BJ655" s="327"/>
      <c r="BK655" s="327"/>
      <c r="BL655" s="327"/>
      <c r="BM655" s="327"/>
      <c r="BN655" s="327"/>
      <c r="BO655" s="327"/>
      <c r="BP655" s="327"/>
      <c r="BQ655" s="327"/>
      <c r="BR655" s="327"/>
      <c r="BS655" s="327"/>
      <c r="BT655" s="327"/>
      <c r="BU655" s="327"/>
      <c r="BV655" s="327"/>
      <c r="BW655" s="327"/>
      <c r="BX655" s="327"/>
      <c r="BY655" s="327"/>
      <c r="BZ655" s="327"/>
      <c r="CA655" s="327"/>
      <c r="CB655" s="327"/>
      <c r="CC655" s="327"/>
      <c r="CD655" s="327"/>
      <c r="CE655" s="327"/>
      <c r="CF655" s="327"/>
      <c r="CG655" s="327"/>
      <c r="CH655" s="327"/>
      <c r="CI655" s="327"/>
      <c r="CJ655" s="327"/>
      <c r="CK655" s="327"/>
      <c r="CL655" s="327"/>
      <c r="CM655" s="327"/>
      <c r="CN655" s="327"/>
      <c r="CO655" s="327"/>
      <c r="CP655" s="327"/>
      <c r="CQ655" s="327"/>
      <c r="CR655" s="327"/>
      <c r="CS655" s="327"/>
      <c r="CT655" s="327"/>
      <c r="CU655" s="327"/>
      <c r="CV655" s="327"/>
      <c r="CW655" s="327"/>
      <c r="CX655" s="327"/>
      <c r="CY655" s="327"/>
      <c r="CZ655" s="327"/>
      <c r="DA655" s="327"/>
      <c r="DB655" s="327"/>
      <c r="DC655" s="327"/>
      <c r="DD655" s="327"/>
      <c r="DE655" s="327"/>
      <c r="DF655" s="327"/>
      <c r="DG655" s="327"/>
      <c r="DH655" s="327"/>
      <c r="DI655" s="327"/>
      <c r="DJ655" s="327"/>
      <c r="DK655" s="327"/>
      <c r="DL655" s="327"/>
      <c r="DM655" s="327"/>
      <c r="DN655" s="327"/>
      <c r="DO655" s="327"/>
      <c r="DP655" s="327"/>
      <c r="DQ655" s="327"/>
      <c r="DR655" s="327"/>
      <c r="DS655" s="327"/>
      <c r="DT655" s="327"/>
      <c r="DU655" s="327"/>
      <c r="DV655" s="327"/>
      <c r="DW655" s="327"/>
      <c r="DX655" s="327"/>
      <c r="DY655" s="327"/>
      <c r="DZ655" s="327"/>
      <c r="EA655" s="327"/>
      <c r="EB655" s="327"/>
      <c r="EC655" s="327"/>
      <c r="ED655" s="327"/>
      <c r="EE655" s="327"/>
      <c r="EF655" s="327"/>
      <c r="EG655" s="327"/>
      <c r="EH655" s="327"/>
      <c r="EI655" s="327"/>
      <c r="EJ655" s="327"/>
      <c r="EK655" s="327"/>
      <c r="EL655" s="327"/>
      <c r="EM655" s="327"/>
      <c r="EN655" s="327"/>
      <c r="EO655" s="327"/>
      <c r="EP655" s="327"/>
      <c r="EQ655" s="327"/>
      <c r="ER655" s="327"/>
    </row>
    <row r="656" spans="1:148" s="328" customFormat="1" x14ac:dyDescent="0.3">
      <c r="A656" s="332"/>
      <c r="F656" s="367"/>
      <c r="H656" s="332"/>
      <c r="I656" s="490"/>
      <c r="J656" s="490"/>
      <c r="K656" s="368"/>
      <c r="M656" s="369"/>
      <c r="O656" s="512"/>
      <c r="P656" s="512"/>
      <c r="Q656" s="368"/>
      <c r="R656" s="332"/>
      <c r="S656" s="332"/>
      <c r="T656" s="327"/>
      <c r="U656" s="327"/>
      <c r="V656" s="327"/>
      <c r="W656" s="327"/>
      <c r="X656" s="327"/>
      <c r="Y656" s="327"/>
      <c r="Z656" s="327"/>
      <c r="AA656" s="327"/>
      <c r="AB656" s="327"/>
      <c r="AC656" s="327"/>
      <c r="AD656" s="327"/>
      <c r="AE656" s="327"/>
      <c r="AF656" s="327"/>
      <c r="AG656" s="327"/>
      <c r="AH656" s="327"/>
      <c r="AI656" s="327"/>
      <c r="AJ656" s="327"/>
      <c r="AK656" s="327"/>
      <c r="AL656" s="327"/>
      <c r="AM656" s="327"/>
      <c r="AN656" s="327"/>
      <c r="AO656" s="327"/>
      <c r="AP656" s="327"/>
      <c r="AQ656" s="327"/>
      <c r="AR656" s="327"/>
      <c r="AS656" s="327"/>
      <c r="AT656" s="327"/>
      <c r="AU656" s="327"/>
      <c r="AV656" s="327"/>
      <c r="AW656" s="327"/>
      <c r="AX656" s="327"/>
      <c r="AY656" s="327"/>
      <c r="AZ656" s="327"/>
      <c r="BA656" s="327"/>
      <c r="BB656" s="327"/>
      <c r="BC656" s="327"/>
      <c r="BD656" s="327"/>
      <c r="BE656" s="327"/>
      <c r="BF656" s="327"/>
      <c r="BG656" s="327"/>
      <c r="BH656" s="327"/>
      <c r="BI656" s="327"/>
      <c r="BJ656" s="327"/>
      <c r="BK656" s="327"/>
      <c r="BL656" s="327"/>
      <c r="BM656" s="327"/>
      <c r="BN656" s="327"/>
      <c r="BO656" s="327"/>
      <c r="BP656" s="327"/>
      <c r="BQ656" s="327"/>
      <c r="BR656" s="327"/>
      <c r="BS656" s="327"/>
      <c r="BT656" s="327"/>
      <c r="BU656" s="327"/>
      <c r="BV656" s="327"/>
      <c r="BW656" s="327"/>
      <c r="BX656" s="327"/>
      <c r="BY656" s="327"/>
      <c r="BZ656" s="327"/>
      <c r="CA656" s="327"/>
      <c r="CB656" s="327"/>
      <c r="CC656" s="327"/>
      <c r="CD656" s="327"/>
      <c r="CE656" s="327"/>
      <c r="CF656" s="327"/>
      <c r="CG656" s="327"/>
      <c r="CH656" s="327"/>
      <c r="CI656" s="327"/>
      <c r="CJ656" s="327"/>
      <c r="CK656" s="327"/>
      <c r="CL656" s="327"/>
      <c r="CM656" s="327"/>
      <c r="CN656" s="327"/>
      <c r="CO656" s="327"/>
      <c r="CP656" s="327"/>
      <c r="CQ656" s="327"/>
      <c r="CR656" s="327"/>
      <c r="CS656" s="327"/>
      <c r="CT656" s="327"/>
      <c r="CU656" s="327"/>
      <c r="CV656" s="327"/>
      <c r="CW656" s="327"/>
      <c r="CX656" s="327"/>
      <c r="CY656" s="327"/>
      <c r="CZ656" s="327"/>
      <c r="DA656" s="327"/>
      <c r="DB656" s="327"/>
      <c r="DC656" s="327"/>
      <c r="DD656" s="327"/>
      <c r="DE656" s="327"/>
      <c r="DF656" s="327"/>
      <c r="DG656" s="327"/>
      <c r="DH656" s="327"/>
      <c r="DI656" s="327"/>
      <c r="DJ656" s="327"/>
      <c r="DK656" s="327"/>
      <c r="DL656" s="327"/>
      <c r="DM656" s="327"/>
      <c r="DN656" s="327"/>
      <c r="DO656" s="327"/>
      <c r="DP656" s="327"/>
      <c r="DQ656" s="327"/>
      <c r="DR656" s="327"/>
      <c r="DS656" s="327"/>
      <c r="DT656" s="327"/>
      <c r="DU656" s="327"/>
      <c r="DV656" s="327"/>
      <c r="DW656" s="327"/>
      <c r="DX656" s="327"/>
      <c r="DY656" s="327"/>
      <c r="DZ656" s="327"/>
      <c r="EA656" s="327"/>
      <c r="EB656" s="327"/>
      <c r="EC656" s="327"/>
      <c r="ED656" s="327"/>
      <c r="EE656" s="327"/>
      <c r="EF656" s="327"/>
      <c r="EG656" s="327"/>
      <c r="EH656" s="327"/>
      <c r="EI656" s="327"/>
      <c r="EJ656" s="327"/>
      <c r="EK656" s="327"/>
      <c r="EL656" s="327"/>
      <c r="EM656" s="327"/>
      <c r="EN656" s="327"/>
      <c r="EO656" s="327"/>
      <c r="EP656" s="327"/>
      <c r="EQ656" s="327"/>
      <c r="ER656" s="327"/>
    </row>
    <row r="657" spans="1:148" s="328" customFormat="1" x14ac:dyDescent="0.3">
      <c r="A657" s="332"/>
      <c r="F657" s="367"/>
      <c r="H657" s="332"/>
      <c r="I657" s="490"/>
      <c r="J657" s="490"/>
      <c r="K657" s="368"/>
      <c r="M657" s="369"/>
      <c r="O657" s="512"/>
      <c r="P657" s="512"/>
      <c r="Q657" s="368"/>
      <c r="R657" s="332"/>
      <c r="S657" s="332"/>
      <c r="T657" s="327"/>
      <c r="U657" s="327"/>
      <c r="V657" s="327"/>
      <c r="W657" s="327"/>
      <c r="X657" s="327"/>
      <c r="Y657" s="327"/>
      <c r="Z657" s="327"/>
      <c r="AA657" s="327"/>
      <c r="AB657" s="327"/>
      <c r="AC657" s="327"/>
      <c r="AD657" s="327"/>
      <c r="AE657" s="327"/>
      <c r="AF657" s="327"/>
      <c r="AG657" s="327"/>
      <c r="AH657" s="327"/>
      <c r="AI657" s="327"/>
      <c r="AJ657" s="327"/>
      <c r="AK657" s="327"/>
      <c r="AL657" s="327"/>
      <c r="AM657" s="327"/>
      <c r="AN657" s="327"/>
      <c r="AO657" s="327"/>
      <c r="AP657" s="327"/>
      <c r="AQ657" s="327"/>
      <c r="AR657" s="327"/>
      <c r="AS657" s="327"/>
      <c r="AT657" s="327"/>
      <c r="AU657" s="327"/>
      <c r="AV657" s="327"/>
      <c r="AW657" s="327"/>
      <c r="AX657" s="327"/>
      <c r="AY657" s="327"/>
      <c r="AZ657" s="327"/>
      <c r="BA657" s="327"/>
      <c r="BB657" s="327"/>
      <c r="BC657" s="327"/>
      <c r="BD657" s="327"/>
      <c r="BE657" s="327"/>
      <c r="BF657" s="327"/>
      <c r="BG657" s="327"/>
      <c r="BH657" s="327"/>
      <c r="BI657" s="327"/>
      <c r="BJ657" s="327"/>
      <c r="BK657" s="327"/>
      <c r="BL657" s="327"/>
      <c r="BM657" s="327"/>
      <c r="BN657" s="327"/>
      <c r="BO657" s="327"/>
      <c r="BP657" s="327"/>
      <c r="BQ657" s="327"/>
      <c r="BR657" s="327"/>
      <c r="BS657" s="327"/>
      <c r="BT657" s="327"/>
      <c r="BU657" s="327"/>
      <c r="BV657" s="327"/>
      <c r="BW657" s="327"/>
      <c r="BX657" s="327"/>
      <c r="BY657" s="327"/>
      <c r="BZ657" s="327"/>
      <c r="CA657" s="327"/>
      <c r="CB657" s="327"/>
      <c r="CC657" s="327"/>
      <c r="CD657" s="327"/>
      <c r="CE657" s="327"/>
      <c r="CF657" s="327"/>
      <c r="CG657" s="327"/>
      <c r="CH657" s="327"/>
      <c r="CI657" s="327"/>
      <c r="CJ657" s="327"/>
      <c r="CK657" s="327"/>
      <c r="CL657" s="327"/>
      <c r="CM657" s="327"/>
      <c r="CN657" s="327"/>
      <c r="CO657" s="327"/>
      <c r="CP657" s="327"/>
      <c r="CQ657" s="327"/>
      <c r="CR657" s="327"/>
      <c r="CS657" s="327"/>
      <c r="CT657" s="327"/>
      <c r="CU657" s="327"/>
      <c r="CV657" s="327"/>
      <c r="CW657" s="327"/>
      <c r="CX657" s="327"/>
      <c r="CY657" s="327"/>
      <c r="CZ657" s="327"/>
      <c r="DA657" s="327"/>
      <c r="DB657" s="327"/>
      <c r="DC657" s="327"/>
      <c r="DD657" s="327"/>
      <c r="DE657" s="327"/>
      <c r="DF657" s="327"/>
      <c r="DG657" s="327"/>
      <c r="DH657" s="327"/>
      <c r="DI657" s="327"/>
      <c r="DJ657" s="327"/>
      <c r="DK657" s="327"/>
      <c r="DL657" s="327"/>
      <c r="DM657" s="327"/>
      <c r="DN657" s="327"/>
      <c r="DO657" s="327"/>
      <c r="DP657" s="327"/>
      <c r="DQ657" s="327"/>
      <c r="DR657" s="327"/>
      <c r="DS657" s="327"/>
      <c r="DT657" s="327"/>
      <c r="DU657" s="327"/>
      <c r="DV657" s="327"/>
      <c r="DW657" s="327"/>
      <c r="DX657" s="327"/>
      <c r="DY657" s="327"/>
      <c r="DZ657" s="327"/>
      <c r="EA657" s="327"/>
      <c r="EB657" s="327"/>
      <c r="EC657" s="327"/>
      <c r="ED657" s="327"/>
      <c r="EE657" s="327"/>
      <c r="EF657" s="327"/>
      <c r="EG657" s="327"/>
      <c r="EH657" s="327"/>
      <c r="EI657" s="327"/>
      <c r="EJ657" s="327"/>
      <c r="EK657" s="327"/>
      <c r="EL657" s="327"/>
      <c r="EM657" s="327"/>
      <c r="EN657" s="327"/>
      <c r="EO657" s="327"/>
      <c r="EP657" s="327"/>
      <c r="EQ657" s="327"/>
      <c r="ER657" s="327"/>
    </row>
    <row r="658" spans="1:148" s="328" customFormat="1" x14ac:dyDescent="0.3">
      <c r="A658" s="332"/>
      <c r="F658" s="367"/>
      <c r="H658" s="332"/>
      <c r="I658" s="490"/>
      <c r="J658" s="490"/>
      <c r="K658" s="368"/>
      <c r="M658" s="369"/>
      <c r="O658" s="512"/>
      <c r="P658" s="512"/>
      <c r="Q658" s="368"/>
      <c r="R658" s="332"/>
      <c r="S658" s="332"/>
      <c r="T658" s="327"/>
      <c r="U658" s="327"/>
      <c r="V658" s="327"/>
      <c r="W658" s="327"/>
      <c r="X658" s="327"/>
      <c r="Y658" s="327"/>
      <c r="Z658" s="327"/>
      <c r="AA658" s="327"/>
      <c r="AB658" s="327"/>
      <c r="AC658" s="327"/>
      <c r="AD658" s="327"/>
      <c r="AE658" s="327"/>
      <c r="AF658" s="327"/>
      <c r="AG658" s="327"/>
      <c r="AH658" s="327"/>
      <c r="AI658" s="327"/>
      <c r="AJ658" s="327"/>
      <c r="AK658" s="327"/>
      <c r="AL658" s="327"/>
      <c r="AM658" s="327"/>
      <c r="AN658" s="327"/>
      <c r="AO658" s="327"/>
      <c r="AP658" s="327"/>
      <c r="AQ658" s="327"/>
      <c r="AR658" s="327"/>
      <c r="AS658" s="327"/>
      <c r="AT658" s="327"/>
      <c r="AU658" s="327"/>
      <c r="AV658" s="327"/>
      <c r="AW658" s="327"/>
      <c r="AX658" s="327"/>
      <c r="AY658" s="327"/>
      <c r="AZ658" s="327"/>
      <c r="BA658" s="327"/>
      <c r="BB658" s="327"/>
      <c r="BC658" s="327"/>
      <c r="BD658" s="327"/>
      <c r="BE658" s="327"/>
      <c r="BF658" s="327"/>
      <c r="BG658" s="327"/>
      <c r="BH658" s="327"/>
      <c r="BI658" s="327"/>
      <c r="BJ658" s="327"/>
      <c r="BK658" s="327"/>
      <c r="BL658" s="327"/>
      <c r="BM658" s="327"/>
      <c r="BN658" s="327"/>
      <c r="BO658" s="327"/>
      <c r="BP658" s="327"/>
      <c r="BQ658" s="327"/>
      <c r="BR658" s="327"/>
      <c r="BS658" s="327"/>
      <c r="BT658" s="327"/>
      <c r="BU658" s="327"/>
      <c r="BV658" s="327"/>
      <c r="BW658" s="327"/>
      <c r="BX658" s="327"/>
      <c r="BY658" s="327"/>
      <c r="BZ658" s="327"/>
      <c r="CA658" s="327"/>
      <c r="CB658" s="327"/>
      <c r="CC658" s="327"/>
      <c r="CD658" s="327"/>
      <c r="CE658" s="327"/>
      <c r="CF658" s="327"/>
      <c r="CG658" s="327"/>
      <c r="CH658" s="327"/>
      <c r="CI658" s="327"/>
      <c r="CJ658" s="327"/>
      <c r="CK658" s="327"/>
      <c r="CL658" s="327"/>
      <c r="CM658" s="327"/>
      <c r="CN658" s="327"/>
      <c r="CO658" s="327"/>
      <c r="CP658" s="327"/>
      <c r="CQ658" s="327"/>
      <c r="CR658" s="327"/>
      <c r="CS658" s="327"/>
      <c r="CT658" s="327"/>
      <c r="CU658" s="327"/>
      <c r="CV658" s="327"/>
      <c r="CW658" s="327"/>
      <c r="CX658" s="327"/>
      <c r="CY658" s="327"/>
      <c r="CZ658" s="327"/>
      <c r="DA658" s="327"/>
      <c r="DB658" s="327"/>
      <c r="DC658" s="327"/>
      <c r="DD658" s="327"/>
      <c r="DE658" s="327"/>
      <c r="DF658" s="327"/>
      <c r="DG658" s="327"/>
      <c r="DH658" s="327"/>
      <c r="DI658" s="327"/>
      <c r="DJ658" s="327"/>
      <c r="DK658" s="327"/>
      <c r="DL658" s="327"/>
      <c r="DM658" s="327"/>
      <c r="DN658" s="327"/>
      <c r="DO658" s="327"/>
      <c r="DP658" s="327"/>
      <c r="DQ658" s="327"/>
      <c r="DR658" s="327"/>
      <c r="DS658" s="327"/>
      <c r="DT658" s="327"/>
      <c r="DU658" s="327"/>
      <c r="DV658" s="327"/>
      <c r="DW658" s="327"/>
      <c r="DX658" s="327"/>
      <c r="DY658" s="327"/>
      <c r="DZ658" s="327"/>
      <c r="EA658" s="327"/>
      <c r="EB658" s="327"/>
      <c r="EC658" s="327"/>
      <c r="ED658" s="327"/>
      <c r="EE658" s="327"/>
      <c r="EF658" s="327"/>
      <c r="EG658" s="327"/>
      <c r="EH658" s="327"/>
      <c r="EI658" s="327"/>
      <c r="EJ658" s="327"/>
      <c r="EK658" s="327"/>
      <c r="EL658" s="327"/>
      <c r="EM658" s="327"/>
      <c r="EN658" s="327"/>
      <c r="EO658" s="327"/>
      <c r="EP658" s="327"/>
      <c r="EQ658" s="327"/>
      <c r="ER658" s="327"/>
    </row>
    <row r="659" spans="1:148" s="328" customFormat="1" x14ac:dyDescent="0.3">
      <c r="A659" s="332"/>
      <c r="F659" s="367"/>
      <c r="H659" s="332"/>
      <c r="I659" s="490"/>
      <c r="J659" s="490"/>
      <c r="K659" s="368"/>
      <c r="M659" s="369"/>
      <c r="O659" s="512"/>
      <c r="P659" s="512"/>
      <c r="Q659" s="368"/>
      <c r="R659" s="332"/>
      <c r="S659" s="332"/>
      <c r="T659" s="327"/>
      <c r="U659" s="327"/>
      <c r="V659" s="327"/>
      <c r="W659" s="327"/>
      <c r="X659" s="327"/>
      <c r="Y659" s="327"/>
      <c r="Z659" s="327"/>
      <c r="AA659" s="327"/>
      <c r="AB659" s="327"/>
      <c r="AC659" s="327"/>
      <c r="AD659" s="327"/>
      <c r="AE659" s="327"/>
      <c r="AF659" s="327"/>
      <c r="AG659" s="327"/>
      <c r="AH659" s="327"/>
      <c r="AI659" s="327"/>
      <c r="AJ659" s="327"/>
      <c r="AK659" s="327"/>
      <c r="AL659" s="327"/>
      <c r="AM659" s="327"/>
      <c r="AN659" s="327"/>
      <c r="AO659" s="327"/>
      <c r="AP659" s="327"/>
      <c r="AQ659" s="327"/>
      <c r="AR659" s="327"/>
      <c r="AS659" s="327"/>
      <c r="AT659" s="327"/>
      <c r="AU659" s="327"/>
      <c r="AV659" s="327"/>
      <c r="AW659" s="327"/>
      <c r="AX659" s="327"/>
      <c r="AY659" s="327"/>
      <c r="AZ659" s="327"/>
      <c r="BA659" s="327"/>
      <c r="BB659" s="327"/>
      <c r="BC659" s="327"/>
      <c r="BD659" s="327"/>
      <c r="BE659" s="327"/>
      <c r="BF659" s="327"/>
      <c r="BG659" s="327"/>
      <c r="BH659" s="327"/>
      <c r="BI659" s="327"/>
      <c r="BJ659" s="327"/>
      <c r="BK659" s="327"/>
      <c r="BL659" s="327"/>
      <c r="BM659" s="327"/>
      <c r="BN659" s="327"/>
      <c r="BO659" s="327"/>
      <c r="BP659" s="327"/>
      <c r="BQ659" s="327"/>
      <c r="BR659" s="327"/>
      <c r="BS659" s="327"/>
      <c r="BT659" s="327"/>
      <c r="BU659" s="327"/>
      <c r="BV659" s="327"/>
      <c r="BW659" s="327"/>
      <c r="BX659" s="327"/>
      <c r="BY659" s="327"/>
      <c r="BZ659" s="327"/>
      <c r="CA659" s="327"/>
      <c r="CB659" s="327"/>
      <c r="CC659" s="327"/>
      <c r="CD659" s="327"/>
      <c r="CE659" s="327"/>
      <c r="CF659" s="327"/>
      <c r="CG659" s="327"/>
      <c r="CH659" s="327"/>
      <c r="CI659" s="327"/>
      <c r="CJ659" s="327"/>
      <c r="CK659" s="327"/>
      <c r="CL659" s="327"/>
      <c r="CM659" s="327"/>
      <c r="CN659" s="327"/>
      <c r="CO659" s="327"/>
      <c r="CP659" s="327"/>
      <c r="CQ659" s="327"/>
      <c r="CR659" s="327"/>
      <c r="CS659" s="327"/>
      <c r="CT659" s="327"/>
      <c r="CU659" s="327"/>
      <c r="CV659" s="327"/>
      <c r="CW659" s="327"/>
      <c r="CX659" s="327"/>
      <c r="CY659" s="327"/>
      <c r="CZ659" s="327"/>
      <c r="DA659" s="327"/>
      <c r="DB659" s="327"/>
      <c r="DC659" s="327"/>
      <c r="DD659" s="327"/>
      <c r="DE659" s="327"/>
      <c r="DF659" s="327"/>
      <c r="DG659" s="327"/>
      <c r="DH659" s="327"/>
      <c r="DI659" s="327"/>
      <c r="DJ659" s="327"/>
      <c r="DK659" s="327"/>
      <c r="DL659" s="327"/>
      <c r="DM659" s="327"/>
      <c r="DN659" s="327"/>
      <c r="DO659" s="327"/>
      <c r="DP659" s="327"/>
      <c r="DQ659" s="327"/>
      <c r="DR659" s="327"/>
      <c r="DS659" s="327"/>
      <c r="DT659" s="327"/>
      <c r="DU659" s="327"/>
      <c r="DV659" s="327"/>
      <c r="DW659" s="327"/>
      <c r="DX659" s="327"/>
      <c r="DY659" s="327"/>
      <c r="DZ659" s="327"/>
      <c r="EA659" s="327"/>
      <c r="EB659" s="327"/>
      <c r="EC659" s="327"/>
      <c r="ED659" s="327"/>
      <c r="EE659" s="327"/>
      <c r="EF659" s="327"/>
      <c r="EG659" s="327"/>
      <c r="EH659" s="327"/>
      <c r="EI659" s="327"/>
      <c r="EJ659" s="327"/>
      <c r="EK659" s="327"/>
      <c r="EL659" s="327"/>
      <c r="EM659" s="327"/>
      <c r="EN659" s="327"/>
      <c r="EO659" s="327"/>
      <c r="EP659" s="327"/>
      <c r="EQ659" s="327"/>
      <c r="ER659" s="327"/>
    </row>
    <row r="660" spans="1:148" s="328" customFormat="1" x14ac:dyDescent="0.3">
      <c r="A660" s="332"/>
      <c r="F660" s="367"/>
      <c r="H660" s="332"/>
      <c r="I660" s="490"/>
      <c r="J660" s="490"/>
      <c r="K660" s="368"/>
      <c r="M660" s="369"/>
      <c r="O660" s="512"/>
      <c r="P660" s="512"/>
      <c r="Q660" s="368"/>
      <c r="R660" s="332"/>
      <c r="S660" s="332"/>
      <c r="T660" s="327"/>
      <c r="U660" s="327"/>
      <c r="V660" s="327"/>
      <c r="W660" s="327"/>
      <c r="X660" s="327"/>
      <c r="Y660" s="327"/>
      <c r="Z660" s="327"/>
      <c r="AA660" s="327"/>
      <c r="AB660" s="327"/>
      <c r="AC660" s="327"/>
      <c r="AD660" s="327"/>
      <c r="AE660" s="327"/>
      <c r="AF660" s="327"/>
      <c r="AG660" s="327"/>
      <c r="AH660" s="327"/>
      <c r="AI660" s="327"/>
      <c r="AJ660" s="327"/>
      <c r="AK660" s="327"/>
      <c r="AL660" s="327"/>
      <c r="AM660" s="327"/>
      <c r="AN660" s="327"/>
      <c r="AO660" s="327"/>
      <c r="AP660" s="327"/>
      <c r="AQ660" s="327"/>
      <c r="AR660" s="327"/>
      <c r="AS660" s="327"/>
      <c r="AT660" s="327"/>
      <c r="AU660" s="327"/>
      <c r="AV660" s="327"/>
      <c r="AW660" s="327"/>
      <c r="AX660" s="327"/>
      <c r="AY660" s="327"/>
      <c r="AZ660" s="327"/>
      <c r="BA660" s="327"/>
      <c r="BB660" s="327"/>
      <c r="BC660" s="327"/>
      <c r="BD660" s="327"/>
      <c r="BE660" s="327"/>
      <c r="BF660" s="327"/>
      <c r="BG660" s="327"/>
      <c r="BH660" s="327"/>
      <c r="BI660" s="327"/>
      <c r="BJ660" s="327"/>
      <c r="BK660" s="327"/>
      <c r="BL660" s="327"/>
      <c r="BM660" s="327"/>
      <c r="BN660" s="327"/>
      <c r="BO660" s="327"/>
      <c r="BP660" s="327"/>
      <c r="BQ660" s="327"/>
      <c r="BR660" s="327"/>
      <c r="BS660" s="327"/>
      <c r="BT660" s="327"/>
      <c r="BU660" s="327"/>
      <c r="BV660" s="327"/>
      <c r="BW660" s="327"/>
      <c r="BX660" s="327"/>
      <c r="BY660" s="327"/>
      <c r="BZ660" s="327"/>
      <c r="CA660" s="327"/>
      <c r="CB660" s="327"/>
      <c r="CC660" s="327"/>
      <c r="CD660" s="327"/>
      <c r="CE660" s="327"/>
      <c r="CF660" s="327"/>
      <c r="CG660" s="327"/>
      <c r="CH660" s="327"/>
      <c r="CI660" s="327"/>
      <c r="CJ660" s="327"/>
      <c r="CK660" s="327"/>
      <c r="CL660" s="327"/>
      <c r="CM660" s="327"/>
      <c r="CN660" s="327"/>
      <c r="CO660" s="327"/>
      <c r="CP660" s="327"/>
      <c r="CQ660" s="327"/>
      <c r="CR660" s="327"/>
      <c r="CS660" s="327"/>
      <c r="CT660" s="327"/>
      <c r="CU660" s="327"/>
      <c r="CV660" s="327"/>
      <c r="CW660" s="327"/>
      <c r="CX660" s="327"/>
      <c r="CY660" s="327"/>
      <c r="CZ660" s="327"/>
      <c r="DA660" s="327"/>
      <c r="DB660" s="327"/>
      <c r="DC660" s="327"/>
      <c r="DD660" s="327"/>
      <c r="DE660" s="327"/>
      <c r="DF660" s="327"/>
      <c r="DG660" s="327"/>
      <c r="DH660" s="327"/>
      <c r="DI660" s="327"/>
      <c r="DJ660" s="327"/>
      <c r="DK660" s="327"/>
      <c r="DL660" s="327"/>
      <c r="DM660" s="327"/>
      <c r="DN660" s="327"/>
      <c r="DO660" s="327"/>
      <c r="DP660" s="327"/>
      <c r="DQ660" s="327"/>
      <c r="DR660" s="327"/>
      <c r="DS660" s="327"/>
      <c r="DT660" s="327"/>
      <c r="DU660" s="327"/>
      <c r="DV660" s="327"/>
      <c r="DW660" s="327"/>
      <c r="DX660" s="327"/>
      <c r="DY660" s="327"/>
      <c r="DZ660" s="327"/>
      <c r="EA660" s="327"/>
      <c r="EB660" s="327"/>
      <c r="EC660" s="327"/>
      <c r="ED660" s="327"/>
      <c r="EE660" s="327"/>
      <c r="EF660" s="327"/>
      <c r="EG660" s="327"/>
      <c r="EH660" s="327"/>
      <c r="EI660" s="327"/>
      <c r="EJ660" s="327"/>
      <c r="EK660" s="327"/>
      <c r="EL660" s="327"/>
      <c r="EM660" s="327"/>
      <c r="EN660" s="327"/>
      <c r="EO660" s="327"/>
      <c r="EP660" s="327"/>
      <c r="EQ660" s="327"/>
      <c r="ER660" s="327"/>
    </row>
    <row r="661" spans="1:148" s="328" customFormat="1" x14ac:dyDescent="0.3">
      <c r="A661" s="332"/>
      <c r="F661" s="367"/>
      <c r="H661" s="332"/>
      <c r="I661" s="490"/>
      <c r="J661" s="490"/>
      <c r="K661" s="368"/>
      <c r="M661" s="369"/>
      <c r="O661" s="512"/>
      <c r="P661" s="512"/>
      <c r="Q661" s="368"/>
      <c r="R661" s="332"/>
      <c r="S661" s="332"/>
      <c r="T661" s="327"/>
      <c r="U661" s="327"/>
      <c r="V661" s="327"/>
      <c r="W661" s="327"/>
      <c r="X661" s="327"/>
      <c r="Y661" s="327"/>
      <c r="Z661" s="327"/>
      <c r="AA661" s="327"/>
      <c r="AB661" s="327"/>
      <c r="AC661" s="327"/>
      <c r="AD661" s="327"/>
      <c r="AE661" s="327"/>
      <c r="AF661" s="327"/>
      <c r="AG661" s="327"/>
      <c r="AH661" s="327"/>
      <c r="AI661" s="327"/>
      <c r="AJ661" s="327"/>
      <c r="AK661" s="327"/>
      <c r="AL661" s="327"/>
      <c r="AM661" s="327"/>
      <c r="AN661" s="327"/>
      <c r="AO661" s="327"/>
      <c r="AP661" s="327"/>
      <c r="AQ661" s="327"/>
      <c r="AR661" s="327"/>
      <c r="AS661" s="327"/>
      <c r="AT661" s="327"/>
      <c r="AU661" s="327"/>
      <c r="AV661" s="327"/>
      <c r="AW661" s="327"/>
      <c r="AX661" s="327"/>
      <c r="AY661" s="327"/>
      <c r="AZ661" s="327"/>
      <c r="BA661" s="327"/>
      <c r="BB661" s="327"/>
      <c r="BC661" s="327"/>
      <c r="BD661" s="327"/>
      <c r="BE661" s="327"/>
      <c r="BF661" s="327"/>
      <c r="BG661" s="327"/>
      <c r="BH661" s="327"/>
      <c r="BI661" s="327"/>
      <c r="BJ661" s="327"/>
      <c r="BK661" s="327"/>
      <c r="BL661" s="327"/>
      <c r="BM661" s="327"/>
      <c r="BN661" s="327"/>
      <c r="BO661" s="327"/>
      <c r="BP661" s="327"/>
      <c r="BQ661" s="327"/>
      <c r="BR661" s="327"/>
      <c r="BS661" s="327"/>
      <c r="BT661" s="327"/>
      <c r="BU661" s="327"/>
      <c r="BV661" s="327"/>
      <c r="BW661" s="327"/>
      <c r="BX661" s="327"/>
      <c r="BY661" s="327"/>
      <c r="BZ661" s="327"/>
      <c r="CA661" s="327"/>
      <c r="CB661" s="327"/>
      <c r="CC661" s="327"/>
      <c r="CD661" s="327"/>
      <c r="CE661" s="327"/>
      <c r="CF661" s="327"/>
      <c r="CG661" s="327"/>
      <c r="CH661" s="327"/>
      <c r="CI661" s="327"/>
      <c r="CJ661" s="327"/>
      <c r="CK661" s="327"/>
      <c r="CL661" s="327"/>
      <c r="CM661" s="327"/>
      <c r="CN661" s="327"/>
      <c r="CO661" s="327"/>
      <c r="CP661" s="327"/>
      <c r="CQ661" s="327"/>
      <c r="CR661" s="327"/>
      <c r="CS661" s="327"/>
      <c r="CT661" s="327"/>
      <c r="CU661" s="327"/>
      <c r="CV661" s="327"/>
      <c r="CW661" s="327"/>
      <c r="CX661" s="327"/>
      <c r="CY661" s="327"/>
      <c r="CZ661" s="327"/>
      <c r="DA661" s="327"/>
      <c r="DB661" s="327"/>
      <c r="DC661" s="327"/>
      <c r="DD661" s="327"/>
      <c r="DE661" s="327"/>
      <c r="DF661" s="327"/>
      <c r="DG661" s="327"/>
      <c r="DH661" s="327"/>
      <c r="DI661" s="327"/>
      <c r="DJ661" s="327"/>
      <c r="DK661" s="327"/>
      <c r="DL661" s="327"/>
      <c r="DM661" s="327"/>
      <c r="DN661" s="327"/>
      <c r="DO661" s="327"/>
      <c r="DP661" s="327"/>
      <c r="DQ661" s="327"/>
      <c r="DR661" s="327"/>
      <c r="DS661" s="327"/>
      <c r="DT661" s="327"/>
      <c r="DU661" s="327"/>
      <c r="DV661" s="327"/>
      <c r="DW661" s="327"/>
      <c r="DX661" s="327"/>
      <c r="DY661" s="327"/>
      <c r="DZ661" s="327"/>
      <c r="EA661" s="327"/>
      <c r="EB661" s="327"/>
      <c r="EC661" s="327"/>
      <c r="ED661" s="327"/>
      <c r="EE661" s="327"/>
      <c r="EF661" s="327"/>
      <c r="EG661" s="327"/>
      <c r="EH661" s="327"/>
      <c r="EI661" s="327"/>
      <c r="EJ661" s="327"/>
      <c r="EK661" s="327"/>
      <c r="EL661" s="327"/>
      <c r="EM661" s="327"/>
      <c r="EN661" s="327"/>
      <c r="EO661" s="327"/>
      <c r="EP661" s="327"/>
      <c r="EQ661" s="327"/>
      <c r="ER661" s="327"/>
    </row>
    <row r="662" spans="1:148" s="328" customFormat="1" x14ac:dyDescent="0.3">
      <c r="A662" s="332"/>
      <c r="F662" s="367"/>
      <c r="H662" s="332"/>
      <c r="I662" s="490"/>
      <c r="J662" s="490"/>
      <c r="K662" s="368"/>
      <c r="M662" s="369"/>
      <c r="O662" s="512"/>
      <c r="P662" s="512"/>
      <c r="Q662" s="368"/>
      <c r="R662" s="332"/>
      <c r="S662" s="332"/>
      <c r="T662" s="327"/>
      <c r="U662" s="327"/>
      <c r="V662" s="327"/>
      <c r="W662" s="327"/>
      <c r="X662" s="327"/>
      <c r="Y662" s="327"/>
      <c r="Z662" s="327"/>
      <c r="AA662" s="327"/>
      <c r="AB662" s="327"/>
      <c r="AC662" s="327"/>
      <c r="AD662" s="327"/>
      <c r="AE662" s="327"/>
      <c r="AF662" s="327"/>
      <c r="AG662" s="327"/>
      <c r="AH662" s="327"/>
      <c r="AI662" s="327"/>
      <c r="AJ662" s="327"/>
      <c r="AK662" s="327"/>
      <c r="AL662" s="327"/>
      <c r="AM662" s="327"/>
      <c r="AN662" s="327"/>
      <c r="AO662" s="327"/>
      <c r="AP662" s="327"/>
      <c r="AQ662" s="327"/>
      <c r="AR662" s="327"/>
      <c r="AS662" s="327"/>
      <c r="AT662" s="327"/>
      <c r="AU662" s="327"/>
      <c r="AV662" s="327"/>
      <c r="AW662" s="327"/>
      <c r="AX662" s="327"/>
      <c r="AY662" s="327"/>
      <c r="AZ662" s="327"/>
      <c r="BA662" s="327"/>
      <c r="BB662" s="327"/>
      <c r="BC662" s="327"/>
      <c r="BD662" s="327"/>
      <c r="BE662" s="327"/>
      <c r="BF662" s="327"/>
      <c r="BG662" s="327"/>
      <c r="BH662" s="327"/>
      <c r="BI662" s="327"/>
      <c r="BJ662" s="327"/>
      <c r="BK662" s="327"/>
      <c r="BL662" s="327"/>
      <c r="BM662" s="327"/>
      <c r="BN662" s="327"/>
      <c r="BO662" s="327"/>
      <c r="BP662" s="327"/>
      <c r="BQ662" s="327"/>
      <c r="BR662" s="327"/>
      <c r="BS662" s="327"/>
      <c r="BT662" s="327"/>
      <c r="BU662" s="327"/>
      <c r="BV662" s="327"/>
      <c r="BW662" s="327"/>
      <c r="BX662" s="327"/>
      <c r="BY662" s="327"/>
      <c r="BZ662" s="327"/>
      <c r="CA662" s="327"/>
      <c r="CB662" s="327"/>
      <c r="CC662" s="327"/>
      <c r="CD662" s="327"/>
      <c r="CE662" s="327"/>
      <c r="CF662" s="327"/>
      <c r="CG662" s="327"/>
      <c r="CH662" s="327"/>
      <c r="CI662" s="327"/>
      <c r="CJ662" s="327"/>
      <c r="CK662" s="327"/>
      <c r="CL662" s="327"/>
      <c r="CM662" s="327"/>
      <c r="CN662" s="327"/>
      <c r="CO662" s="327"/>
      <c r="CP662" s="327"/>
      <c r="CQ662" s="327"/>
      <c r="CR662" s="327"/>
      <c r="CS662" s="327"/>
      <c r="CT662" s="327"/>
      <c r="CU662" s="327"/>
      <c r="CV662" s="327"/>
      <c r="CW662" s="327"/>
      <c r="CX662" s="327"/>
      <c r="CY662" s="327"/>
      <c r="CZ662" s="327"/>
      <c r="DA662" s="327"/>
      <c r="DB662" s="327"/>
      <c r="DC662" s="327"/>
      <c r="DD662" s="327"/>
      <c r="DE662" s="327"/>
      <c r="DF662" s="327"/>
      <c r="DG662" s="327"/>
      <c r="DH662" s="327"/>
      <c r="DI662" s="327"/>
      <c r="DJ662" s="327"/>
      <c r="DK662" s="327"/>
      <c r="DL662" s="327"/>
      <c r="DM662" s="327"/>
      <c r="DN662" s="327"/>
      <c r="DO662" s="327"/>
      <c r="DP662" s="327"/>
      <c r="DQ662" s="327"/>
      <c r="DR662" s="327"/>
      <c r="DS662" s="327"/>
      <c r="DT662" s="327"/>
      <c r="DU662" s="327"/>
      <c r="DV662" s="327"/>
      <c r="DW662" s="327"/>
      <c r="DX662" s="327"/>
      <c r="DY662" s="327"/>
      <c r="DZ662" s="327"/>
      <c r="EA662" s="327"/>
      <c r="EB662" s="327"/>
      <c r="EC662" s="327"/>
      <c r="ED662" s="327"/>
      <c r="EE662" s="327"/>
      <c r="EF662" s="327"/>
      <c r="EG662" s="327"/>
      <c r="EH662" s="327"/>
      <c r="EI662" s="327"/>
      <c r="EJ662" s="327"/>
      <c r="EK662" s="327"/>
      <c r="EL662" s="327"/>
      <c r="EM662" s="327"/>
      <c r="EN662" s="327"/>
      <c r="EO662" s="327"/>
      <c r="EP662" s="327"/>
      <c r="EQ662" s="327"/>
      <c r="ER662" s="327"/>
    </row>
    <row r="663" spans="1:148" s="328" customFormat="1" x14ac:dyDescent="0.3">
      <c r="A663" s="332"/>
      <c r="F663" s="367"/>
      <c r="H663" s="332"/>
      <c r="I663" s="490"/>
      <c r="J663" s="490"/>
      <c r="K663" s="368"/>
      <c r="M663" s="369"/>
      <c r="O663" s="512"/>
      <c r="P663" s="512"/>
      <c r="Q663" s="368"/>
      <c r="R663" s="332"/>
      <c r="S663" s="332"/>
      <c r="T663" s="327"/>
      <c r="U663" s="327"/>
      <c r="V663" s="327"/>
      <c r="W663" s="327"/>
      <c r="X663" s="327"/>
      <c r="Y663" s="327"/>
      <c r="Z663" s="327"/>
      <c r="AA663" s="327"/>
      <c r="AB663" s="327"/>
      <c r="AC663" s="327"/>
      <c r="AD663" s="327"/>
      <c r="AE663" s="327"/>
      <c r="AF663" s="327"/>
      <c r="AG663" s="327"/>
      <c r="AH663" s="327"/>
      <c r="AI663" s="327"/>
      <c r="AJ663" s="327"/>
      <c r="AK663" s="327"/>
      <c r="AL663" s="327"/>
      <c r="AM663" s="327"/>
      <c r="AN663" s="327"/>
      <c r="AO663" s="327"/>
      <c r="AP663" s="327"/>
      <c r="AQ663" s="327"/>
      <c r="AR663" s="327"/>
      <c r="AS663" s="327"/>
      <c r="AT663" s="327"/>
      <c r="AU663" s="327"/>
      <c r="AV663" s="327"/>
      <c r="AW663" s="327"/>
      <c r="AX663" s="327"/>
      <c r="AY663" s="327"/>
      <c r="AZ663" s="327"/>
      <c r="BA663" s="327"/>
      <c r="BB663" s="327"/>
      <c r="BC663" s="327"/>
      <c r="BD663" s="327"/>
      <c r="BE663" s="327"/>
      <c r="BF663" s="327"/>
      <c r="BG663" s="327"/>
      <c r="BH663" s="327"/>
      <c r="BI663" s="327"/>
      <c r="BJ663" s="327"/>
      <c r="BK663" s="327"/>
      <c r="BL663" s="327"/>
      <c r="BM663" s="327"/>
      <c r="BN663" s="327"/>
      <c r="BO663" s="327"/>
      <c r="BP663" s="327"/>
      <c r="BQ663" s="327"/>
      <c r="BR663" s="327"/>
      <c r="BS663" s="327"/>
      <c r="BT663" s="327"/>
      <c r="BU663" s="327"/>
      <c r="BV663" s="327"/>
      <c r="BW663" s="327"/>
      <c r="BX663" s="327"/>
      <c r="BY663" s="327"/>
      <c r="BZ663" s="327"/>
      <c r="CA663" s="327"/>
      <c r="CB663" s="327"/>
      <c r="CC663" s="327"/>
      <c r="CD663" s="327"/>
      <c r="CE663" s="327"/>
      <c r="CF663" s="327"/>
      <c r="CG663" s="327"/>
      <c r="CH663" s="327"/>
      <c r="CI663" s="327"/>
      <c r="CJ663" s="327"/>
      <c r="CK663" s="327"/>
      <c r="CL663" s="327"/>
      <c r="CM663" s="327"/>
      <c r="CN663" s="327"/>
      <c r="CO663" s="327"/>
      <c r="CP663" s="327"/>
      <c r="CQ663" s="327"/>
      <c r="CR663" s="327"/>
      <c r="CS663" s="327"/>
      <c r="CT663" s="327"/>
      <c r="CU663" s="327"/>
      <c r="CV663" s="327"/>
      <c r="CW663" s="327"/>
      <c r="CX663" s="327"/>
      <c r="CY663" s="327"/>
      <c r="CZ663" s="327"/>
      <c r="DA663" s="327"/>
      <c r="DB663" s="327"/>
      <c r="DC663" s="327"/>
      <c r="DD663" s="327"/>
      <c r="DE663" s="327"/>
      <c r="DF663" s="327"/>
      <c r="DG663" s="327"/>
      <c r="DH663" s="327"/>
      <c r="DI663" s="327"/>
      <c r="DJ663" s="327"/>
      <c r="DK663" s="327"/>
      <c r="DL663" s="327"/>
      <c r="DM663" s="327"/>
      <c r="DN663" s="327"/>
      <c r="DO663" s="327"/>
      <c r="DP663" s="327"/>
      <c r="DQ663" s="327"/>
      <c r="DR663" s="327"/>
      <c r="DS663" s="327"/>
      <c r="DT663" s="327"/>
      <c r="DU663" s="327"/>
      <c r="DV663" s="327"/>
      <c r="DW663" s="327"/>
      <c r="DX663" s="327"/>
      <c r="DY663" s="327"/>
      <c r="DZ663" s="327"/>
      <c r="EA663" s="327"/>
      <c r="EB663" s="327"/>
      <c r="EC663" s="327"/>
      <c r="ED663" s="327"/>
      <c r="EE663" s="327"/>
      <c r="EF663" s="327"/>
      <c r="EG663" s="327"/>
      <c r="EH663" s="327"/>
      <c r="EI663" s="327"/>
      <c r="EJ663" s="327"/>
      <c r="EK663" s="327"/>
      <c r="EL663" s="327"/>
      <c r="EM663" s="327"/>
      <c r="EN663" s="327"/>
      <c r="EO663" s="327"/>
      <c r="EP663" s="327"/>
      <c r="EQ663" s="327"/>
      <c r="ER663" s="327"/>
    </row>
    <row r="664" spans="1:148" s="328" customFormat="1" x14ac:dyDescent="0.3">
      <c r="A664" s="332"/>
      <c r="F664" s="367"/>
      <c r="H664" s="332"/>
      <c r="I664" s="490"/>
      <c r="J664" s="490"/>
      <c r="K664" s="368"/>
      <c r="M664" s="369"/>
      <c r="O664" s="512"/>
      <c r="P664" s="512"/>
      <c r="Q664" s="368"/>
      <c r="R664" s="332"/>
      <c r="S664" s="332"/>
      <c r="T664" s="327"/>
      <c r="U664" s="327"/>
      <c r="V664" s="327"/>
      <c r="W664" s="327"/>
      <c r="X664" s="327"/>
      <c r="Y664" s="327"/>
      <c r="Z664" s="327"/>
      <c r="AA664" s="327"/>
      <c r="AB664" s="327"/>
      <c r="AC664" s="327"/>
      <c r="AD664" s="327"/>
      <c r="AE664" s="327"/>
      <c r="AF664" s="327"/>
      <c r="AG664" s="327"/>
      <c r="AH664" s="327"/>
      <c r="AI664" s="327"/>
      <c r="AJ664" s="327"/>
      <c r="AK664" s="327"/>
      <c r="AL664" s="327"/>
      <c r="AM664" s="327"/>
      <c r="AN664" s="327"/>
      <c r="AO664" s="327"/>
      <c r="AP664" s="327"/>
      <c r="AQ664" s="327"/>
      <c r="AR664" s="327"/>
      <c r="AS664" s="327"/>
      <c r="AT664" s="327"/>
      <c r="AU664" s="327"/>
      <c r="AV664" s="327"/>
      <c r="AW664" s="327"/>
      <c r="AX664" s="327"/>
      <c r="AY664" s="327"/>
      <c r="AZ664" s="327"/>
      <c r="BA664" s="327"/>
      <c r="BB664" s="327"/>
      <c r="BC664" s="327"/>
      <c r="BD664" s="327"/>
      <c r="BE664" s="327"/>
      <c r="BF664" s="327"/>
      <c r="BG664" s="327"/>
      <c r="BH664" s="327"/>
      <c r="BI664" s="327"/>
      <c r="BJ664" s="327"/>
      <c r="BK664" s="327"/>
      <c r="BL664" s="327"/>
      <c r="BM664" s="327"/>
      <c r="BN664" s="327"/>
      <c r="BO664" s="327"/>
      <c r="BP664" s="327"/>
      <c r="BQ664" s="327"/>
      <c r="BR664" s="327"/>
      <c r="BS664" s="327"/>
      <c r="BT664" s="327"/>
      <c r="BU664" s="327"/>
      <c r="BV664" s="327"/>
      <c r="BW664" s="327"/>
      <c r="BX664" s="327"/>
      <c r="BY664" s="327"/>
      <c r="BZ664" s="327"/>
      <c r="CA664" s="327"/>
      <c r="CB664" s="327"/>
      <c r="CC664" s="327"/>
      <c r="CD664" s="327"/>
      <c r="CE664" s="327"/>
      <c r="CF664" s="327"/>
      <c r="CG664" s="327"/>
      <c r="CH664" s="327"/>
      <c r="CI664" s="327"/>
      <c r="CJ664" s="327"/>
      <c r="CK664" s="327"/>
      <c r="CL664" s="327"/>
      <c r="CM664" s="327"/>
      <c r="CN664" s="327"/>
      <c r="CO664" s="327"/>
      <c r="CP664" s="327"/>
      <c r="CQ664" s="327"/>
      <c r="CR664" s="327"/>
      <c r="CS664" s="327"/>
      <c r="CT664" s="327"/>
      <c r="CU664" s="327"/>
      <c r="CV664" s="327"/>
      <c r="CW664" s="327"/>
      <c r="CX664" s="327"/>
      <c r="CY664" s="327"/>
      <c r="CZ664" s="327"/>
      <c r="DA664" s="327"/>
      <c r="DB664" s="327"/>
      <c r="DC664" s="327"/>
      <c r="DD664" s="327"/>
      <c r="DE664" s="327"/>
      <c r="DF664" s="327"/>
      <c r="DG664" s="327"/>
      <c r="DH664" s="327"/>
      <c r="DI664" s="327"/>
      <c r="DJ664" s="327"/>
      <c r="DK664" s="327"/>
      <c r="DL664" s="327"/>
      <c r="DM664" s="327"/>
      <c r="DN664" s="327"/>
      <c r="DO664" s="327"/>
      <c r="DP664" s="327"/>
      <c r="DQ664" s="327"/>
      <c r="DR664" s="327"/>
      <c r="DS664" s="327"/>
      <c r="DT664" s="327"/>
      <c r="DU664" s="327"/>
      <c r="DV664" s="327"/>
      <c r="DW664" s="327"/>
      <c r="DX664" s="327"/>
      <c r="DY664" s="327"/>
      <c r="DZ664" s="327"/>
      <c r="EA664" s="327"/>
      <c r="EB664" s="327"/>
      <c r="EC664" s="327"/>
      <c r="ED664" s="327"/>
      <c r="EE664" s="327"/>
      <c r="EF664" s="327"/>
      <c r="EG664" s="327"/>
      <c r="EH664" s="327"/>
      <c r="EI664" s="327"/>
      <c r="EJ664" s="327"/>
      <c r="EK664" s="327"/>
      <c r="EL664" s="327"/>
      <c r="EM664" s="327"/>
      <c r="EN664" s="327"/>
      <c r="EO664" s="327"/>
      <c r="EP664" s="327"/>
      <c r="EQ664" s="327"/>
      <c r="ER664" s="327"/>
    </row>
    <row r="665" spans="1:148" s="328" customFormat="1" x14ac:dyDescent="0.3">
      <c r="A665" s="332"/>
      <c r="F665" s="367"/>
      <c r="H665" s="332"/>
      <c r="I665" s="490"/>
      <c r="J665" s="490"/>
      <c r="K665" s="368"/>
      <c r="M665" s="369"/>
      <c r="O665" s="512"/>
      <c r="P665" s="512"/>
      <c r="Q665" s="368"/>
      <c r="R665" s="332"/>
      <c r="S665" s="332"/>
      <c r="T665" s="327"/>
      <c r="U665" s="327"/>
      <c r="V665" s="327"/>
      <c r="W665" s="327"/>
      <c r="X665" s="327"/>
      <c r="Y665" s="327"/>
      <c r="Z665" s="327"/>
      <c r="AA665" s="327"/>
      <c r="AB665" s="327"/>
      <c r="AC665" s="327"/>
      <c r="AD665" s="327"/>
      <c r="AE665" s="327"/>
      <c r="AF665" s="327"/>
      <c r="AG665" s="327"/>
      <c r="AH665" s="327"/>
      <c r="AI665" s="327"/>
      <c r="AJ665" s="327"/>
      <c r="AK665" s="327"/>
      <c r="AL665" s="327"/>
      <c r="AM665" s="327"/>
      <c r="AN665" s="327"/>
      <c r="AO665" s="327"/>
      <c r="AP665" s="327"/>
      <c r="AQ665" s="327"/>
      <c r="AR665" s="327"/>
      <c r="AS665" s="327"/>
      <c r="AT665" s="327"/>
      <c r="AU665" s="327"/>
      <c r="AV665" s="327"/>
      <c r="AW665" s="327"/>
      <c r="AX665" s="327"/>
      <c r="AY665" s="327"/>
      <c r="AZ665" s="327"/>
      <c r="BA665" s="327"/>
      <c r="BB665" s="327"/>
      <c r="BC665" s="327"/>
      <c r="BD665" s="327"/>
      <c r="BE665" s="327"/>
      <c r="BF665" s="327"/>
      <c r="BG665" s="327"/>
      <c r="BH665" s="327"/>
      <c r="BI665" s="327"/>
      <c r="BJ665" s="327"/>
      <c r="BK665" s="327"/>
      <c r="BL665" s="327"/>
      <c r="BM665" s="327"/>
      <c r="BN665" s="327"/>
      <c r="BO665" s="327"/>
      <c r="BP665" s="327"/>
      <c r="BQ665" s="327"/>
      <c r="BR665" s="327"/>
      <c r="BS665" s="327"/>
      <c r="BT665" s="327"/>
      <c r="BU665" s="327"/>
      <c r="BV665" s="327"/>
      <c r="BW665" s="327"/>
      <c r="BX665" s="327"/>
      <c r="BY665" s="327"/>
      <c r="BZ665" s="327"/>
      <c r="CA665" s="327"/>
      <c r="CB665" s="327"/>
      <c r="CC665" s="327"/>
      <c r="CD665" s="327"/>
      <c r="CE665" s="327"/>
      <c r="CF665" s="327"/>
      <c r="CG665" s="327"/>
      <c r="CH665" s="327"/>
      <c r="CI665" s="327"/>
      <c r="CJ665" s="327"/>
      <c r="CK665" s="327"/>
      <c r="CL665" s="327"/>
      <c r="CM665" s="327"/>
      <c r="CN665" s="327"/>
      <c r="CO665" s="327"/>
      <c r="CP665" s="327"/>
      <c r="CQ665" s="327"/>
      <c r="CR665" s="327"/>
      <c r="CS665" s="327"/>
      <c r="CT665" s="327"/>
      <c r="CU665" s="327"/>
      <c r="CV665" s="327"/>
      <c r="CW665" s="327"/>
      <c r="CX665" s="327"/>
      <c r="CY665" s="327"/>
      <c r="CZ665" s="327"/>
      <c r="DA665" s="327"/>
      <c r="DB665" s="327"/>
      <c r="DC665" s="327"/>
      <c r="DD665" s="327"/>
      <c r="DE665" s="327"/>
      <c r="DF665" s="327"/>
      <c r="DG665" s="327"/>
      <c r="DH665" s="327"/>
      <c r="DI665" s="327"/>
      <c r="DJ665" s="327"/>
      <c r="DK665" s="327"/>
      <c r="DL665" s="327"/>
      <c r="DM665" s="327"/>
      <c r="DN665" s="327"/>
      <c r="DO665" s="327"/>
      <c r="DP665" s="327"/>
      <c r="DQ665" s="327"/>
      <c r="DR665" s="327"/>
      <c r="DS665" s="327"/>
      <c r="DT665" s="327"/>
      <c r="DU665" s="327"/>
      <c r="DV665" s="327"/>
      <c r="DW665" s="327"/>
      <c r="DX665" s="327"/>
      <c r="DY665" s="327"/>
      <c r="DZ665" s="327"/>
      <c r="EA665" s="327"/>
      <c r="EB665" s="327"/>
      <c r="EC665" s="327"/>
      <c r="ED665" s="327"/>
      <c r="EE665" s="327"/>
      <c r="EF665" s="327"/>
      <c r="EG665" s="327"/>
      <c r="EH665" s="327"/>
      <c r="EI665" s="327"/>
      <c r="EJ665" s="327"/>
      <c r="EK665" s="327"/>
      <c r="EL665" s="327"/>
      <c r="EM665" s="327"/>
      <c r="EN665" s="327"/>
      <c r="EO665" s="327"/>
      <c r="EP665" s="327"/>
      <c r="EQ665" s="327"/>
      <c r="ER665" s="327"/>
    </row>
    <row r="666" spans="1:148" s="328" customFormat="1" x14ac:dyDescent="0.3">
      <c r="A666" s="332"/>
      <c r="F666" s="367"/>
      <c r="H666" s="332"/>
      <c r="I666" s="490"/>
      <c r="J666" s="490"/>
      <c r="K666" s="368"/>
      <c r="M666" s="369"/>
      <c r="O666" s="512"/>
      <c r="P666" s="512"/>
      <c r="Q666" s="368"/>
      <c r="R666" s="332"/>
      <c r="S666" s="332"/>
      <c r="T666" s="327"/>
      <c r="U666" s="327"/>
      <c r="V666" s="327"/>
      <c r="W666" s="327"/>
      <c r="X666" s="327"/>
      <c r="Y666" s="327"/>
      <c r="Z666" s="327"/>
      <c r="AA666" s="327"/>
      <c r="AB666" s="327"/>
      <c r="AC666" s="327"/>
      <c r="AD666" s="327"/>
      <c r="AE666" s="327"/>
      <c r="AF666" s="327"/>
      <c r="AG666" s="327"/>
      <c r="AH666" s="327"/>
      <c r="AI666" s="327"/>
      <c r="AJ666" s="327"/>
      <c r="AK666" s="327"/>
      <c r="AL666" s="327"/>
      <c r="AM666" s="327"/>
      <c r="AN666" s="327"/>
      <c r="AO666" s="327"/>
      <c r="AP666" s="327"/>
      <c r="AQ666" s="327"/>
      <c r="AR666" s="327"/>
      <c r="AS666" s="327"/>
      <c r="AT666" s="327"/>
      <c r="AU666" s="327"/>
      <c r="AV666" s="327"/>
      <c r="AW666" s="327"/>
      <c r="AX666" s="327"/>
      <c r="AY666" s="327"/>
      <c r="AZ666" s="327"/>
      <c r="BA666" s="327"/>
      <c r="BB666" s="327"/>
      <c r="BC666" s="327"/>
      <c r="BD666" s="327"/>
      <c r="BE666" s="327"/>
      <c r="BF666" s="327"/>
      <c r="BG666" s="327"/>
      <c r="BH666" s="327"/>
      <c r="BI666" s="327"/>
      <c r="BJ666" s="327"/>
      <c r="BK666" s="327"/>
      <c r="BL666" s="327"/>
      <c r="BM666" s="327"/>
      <c r="BN666" s="327"/>
      <c r="BO666" s="327"/>
      <c r="BP666" s="327"/>
      <c r="BQ666" s="327"/>
      <c r="BR666" s="327"/>
      <c r="BS666" s="327"/>
      <c r="BT666" s="327"/>
      <c r="BU666" s="327"/>
      <c r="BV666" s="327"/>
      <c r="BW666" s="327"/>
      <c r="BX666" s="327"/>
      <c r="BY666" s="327"/>
      <c r="BZ666" s="327"/>
      <c r="CA666" s="327"/>
      <c r="CB666" s="327"/>
      <c r="CC666" s="327"/>
      <c r="CD666" s="327"/>
      <c r="CE666" s="327"/>
      <c r="CF666" s="327"/>
      <c r="CG666" s="327"/>
      <c r="CH666" s="327"/>
      <c r="CI666" s="327"/>
      <c r="CJ666" s="327"/>
      <c r="CK666" s="327"/>
      <c r="CL666" s="327"/>
      <c r="CM666" s="327"/>
      <c r="CN666" s="327"/>
      <c r="CO666" s="327"/>
      <c r="CP666" s="327"/>
      <c r="CQ666" s="327"/>
      <c r="CR666" s="327"/>
      <c r="CS666" s="327"/>
      <c r="CT666" s="327"/>
      <c r="CU666" s="327"/>
      <c r="CV666" s="327"/>
      <c r="CW666" s="327"/>
      <c r="CX666" s="327"/>
      <c r="CY666" s="327"/>
      <c r="CZ666" s="327"/>
      <c r="DA666" s="327"/>
      <c r="DB666" s="327"/>
      <c r="DC666" s="327"/>
      <c r="DD666" s="327"/>
      <c r="DE666" s="327"/>
      <c r="DF666" s="327"/>
      <c r="DG666" s="327"/>
      <c r="DH666" s="327"/>
      <c r="DI666" s="327"/>
      <c r="DJ666" s="327"/>
      <c r="DK666" s="327"/>
      <c r="DL666" s="327"/>
      <c r="DM666" s="327"/>
      <c r="DN666" s="327"/>
      <c r="DO666" s="327"/>
      <c r="DP666" s="327"/>
      <c r="DQ666" s="327"/>
      <c r="DR666" s="327"/>
      <c r="DS666" s="327"/>
      <c r="DT666" s="327"/>
      <c r="DU666" s="327"/>
      <c r="DV666" s="327"/>
      <c r="DW666" s="327"/>
      <c r="DX666" s="327"/>
      <c r="DY666" s="327"/>
      <c r="DZ666" s="327"/>
      <c r="EA666" s="327"/>
      <c r="EB666" s="327"/>
      <c r="EC666" s="327"/>
      <c r="ED666" s="327"/>
      <c r="EE666" s="327"/>
      <c r="EF666" s="327"/>
      <c r="EG666" s="327"/>
      <c r="EH666" s="327"/>
      <c r="EI666" s="327"/>
      <c r="EJ666" s="327"/>
      <c r="EK666" s="327"/>
      <c r="EL666" s="327"/>
      <c r="EM666" s="327"/>
      <c r="EN666" s="327"/>
      <c r="EO666" s="327"/>
      <c r="EP666" s="327"/>
      <c r="EQ666" s="327"/>
      <c r="ER666" s="327"/>
    </row>
    <row r="667" spans="1:148" s="328" customFormat="1" x14ac:dyDescent="0.3">
      <c r="A667" s="332"/>
      <c r="F667" s="367"/>
      <c r="H667" s="332"/>
      <c r="I667" s="490"/>
      <c r="J667" s="490"/>
      <c r="K667" s="368"/>
      <c r="M667" s="369"/>
      <c r="O667" s="512"/>
      <c r="P667" s="512"/>
      <c r="Q667" s="368"/>
      <c r="R667" s="332"/>
      <c r="S667" s="332"/>
      <c r="T667" s="327"/>
      <c r="U667" s="327"/>
      <c r="V667" s="327"/>
      <c r="W667" s="327"/>
      <c r="X667" s="327"/>
      <c r="Y667" s="327"/>
      <c r="Z667" s="327"/>
      <c r="AA667" s="327"/>
      <c r="AB667" s="327"/>
      <c r="AC667" s="327"/>
      <c r="AD667" s="327"/>
      <c r="AE667" s="327"/>
      <c r="AF667" s="327"/>
      <c r="AG667" s="327"/>
      <c r="AH667" s="327"/>
      <c r="AI667" s="327"/>
      <c r="AJ667" s="327"/>
      <c r="AK667" s="327"/>
      <c r="AL667" s="327"/>
      <c r="AM667" s="327"/>
      <c r="AN667" s="327"/>
      <c r="AO667" s="327"/>
      <c r="AP667" s="327"/>
      <c r="AQ667" s="327"/>
      <c r="AR667" s="327"/>
      <c r="AS667" s="327"/>
      <c r="AT667" s="327"/>
      <c r="AU667" s="327"/>
      <c r="AV667" s="327"/>
      <c r="AW667" s="327"/>
      <c r="AX667" s="327"/>
      <c r="AY667" s="327"/>
      <c r="AZ667" s="327"/>
      <c r="BA667" s="327"/>
      <c r="BB667" s="327"/>
      <c r="BC667" s="327"/>
      <c r="BD667" s="327"/>
      <c r="BE667" s="327"/>
      <c r="BF667" s="327"/>
      <c r="BG667" s="327"/>
      <c r="BH667" s="327"/>
      <c r="BI667" s="327"/>
      <c r="BJ667" s="327"/>
      <c r="BK667" s="327"/>
      <c r="BL667" s="327"/>
      <c r="BM667" s="327"/>
      <c r="BN667" s="327"/>
      <c r="BO667" s="327"/>
      <c r="BP667" s="327"/>
      <c r="BQ667" s="327"/>
      <c r="BR667" s="327"/>
      <c r="BS667" s="327"/>
      <c r="BT667" s="327"/>
      <c r="BU667" s="327"/>
      <c r="BV667" s="327"/>
      <c r="BW667" s="327"/>
      <c r="BX667" s="327"/>
      <c r="BY667" s="327"/>
      <c r="BZ667" s="327"/>
      <c r="CA667" s="327"/>
      <c r="CB667" s="327"/>
      <c r="CC667" s="327"/>
      <c r="CD667" s="327"/>
      <c r="CE667" s="327"/>
      <c r="CF667" s="327"/>
      <c r="CG667" s="327"/>
      <c r="CH667" s="327"/>
      <c r="CI667" s="327"/>
      <c r="CJ667" s="327"/>
      <c r="CK667" s="327"/>
      <c r="CL667" s="327"/>
      <c r="CM667" s="327"/>
      <c r="CN667" s="327"/>
      <c r="CO667" s="327"/>
      <c r="CP667" s="327"/>
      <c r="CQ667" s="327"/>
      <c r="CR667" s="327"/>
      <c r="CS667" s="327"/>
      <c r="CT667" s="327"/>
      <c r="CU667" s="327"/>
      <c r="CV667" s="327"/>
      <c r="CW667" s="327"/>
      <c r="CX667" s="327"/>
      <c r="CY667" s="327"/>
      <c r="CZ667" s="327"/>
      <c r="DA667" s="327"/>
      <c r="DB667" s="327"/>
      <c r="DC667" s="327"/>
      <c r="DD667" s="327"/>
      <c r="DE667" s="327"/>
      <c r="DF667" s="327"/>
      <c r="DG667" s="327"/>
      <c r="DH667" s="327"/>
      <c r="DI667" s="327"/>
      <c r="DJ667" s="327"/>
      <c r="DK667" s="327"/>
      <c r="DL667" s="327"/>
      <c r="DM667" s="327"/>
      <c r="DN667" s="327"/>
      <c r="DO667" s="327"/>
      <c r="DP667" s="327"/>
      <c r="DQ667" s="327"/>
      <c r="DR667" s="327"/>
      <c r="DS667" s="327"/>
      <c r="DT667" s="327"/>
      <c r="DU667" s="327"/>
      <c r="DV667" s="327"/>
      <c r="DW667" s="327"/>
      <c r="DX667" s="327"/>
      <c r="DY667" s="327"/>
      <c r="DZ667" s="327"/>
      <c r="EA667" s="327"/>
      <c r="EB667" s="327"/>
      <c r="EC667" s="327"/>
      <c r="ED667" s="327"/>
      <c r="EE667" s="327"/>
      <c r="EF667" s="327"/>
      <c r="EG667" s="327"/>
      <c r="EH667" s="327"/>
      <c r="EI667" s="327"/>
      <c r="EJ667" s="327"/>
      <c r="EK667" s="327"/>
      <c r="EL667" s="327"/>
      <c r="EM667" s="327"/>
      <c r="EN667" s="327"/>
      <c r="EO667" s="327"/>
      <c r="EP667" s="327"/>
      <c r="EQ667" s="327"/>
      <c r="ER667" s="327"/>
    </row>
    <row r="668" spans="1:148" s="328" customFormat="1" x14ac:dyDescent="0.3">
      <c r="A668" s="332"/>
      <c r="F668" s="367"/>
      <c r="H668" s="332"/>
      <c r="I668" s="490"/>
      <c r="J668" s="490"/>
      <c r="K668" s="368"/>
      <c r="M668" s="369"/>
      <c r="O668" s="512"/>
      <c r="P668" s="512"/>
      <c r="Q668" s="368"/>
      <c r="R668" s="332"/>
      <c r="S668" s="332"/>
      <c r="T668" s="327"/>
      <c r="U668" s="327"/>
      <c r="V668" s="327"/>
      <c r="W668" s="327"/>
      <c r="X668" s="327"/>
      <c r="Y668" s="327"/>
      <c r="Z668" s="327"/>
      <c r="AA668" s="327"/>
      <c r="AB668" s="327"/>
      <c r="AC668" s="327"/>
      <c r="AD668" s="327"/>
      <c r="AE668" s="327"/>
      <c r="AF668" s="327"/>
      <c r="AG668" s="327"/>
      <c r="AH668" s="327"/>
      <c r="AI668" s="327"/>
      <c r="AJ668" s="327"/>
      <c r="AK668" s="327"/>
      <c r="AL668" s="327"/>
      <c r="AM668" s="327"/>
      <c r="AN668" s="327"/>
      <c r="AO668" s="327"/>
      <c r="AP668" s="327"/>
      <c r="AQ668" s="327"/>
      <c r="AR668" s="327"/>
      <c r="AS668" s="327"/>
      <c r="AT668" s="327"/>
      <c r="AU668" s="327"/>
      <c r="AV668" s="327"/>
      <c r="AW668" s="327"/>
      <c r="AX668" s="327"/>
      <c r="AY668" s="327"/>
      <c r="AZ668" s="327"/>
      <c r="BA668" s="327"/>
      <c r="BB668" s="327"/>
      <c r="BC668" s="327"/>
      <c r="BD668" s="327"/>
      <c r="BE668" s="327"/>
      <c r="BF668" s="327"/>
      <c r="BG668" s="327"/>
      <c r="BH668" s="327"/>
      <c r="BI668" s="327"/>
      <c r="BJ668" s="327"/>
      <c r="BK668" s="327"/>
      <c r="BL668" s="327"/>
      <c r="BM668" s="327"/>
      <c r="BN668" s="327"/>
      <c r="BO668" s="327"/>
      <c r="BP668" s="327"/>
      <c r="BQ668" s="327"/>
      <c r="BR668" s="327"/>
      <c r="BS668" s="327"/>
      <c r="BT668" s="327"/>
      <c r="BU668" s="327"/>
      <c r="BV668" s="327"/>
      <c r="BW668" s="327"/>
      <c r="BX668" s="327"/>
      <c r="BY668" s="327"/>
      <c r="BZ668" s="327"/>
      <c r="CA668" s="327"/>
      <c r="CB668" s="327"/>
      <c r="CC668" s="327"/>
      <c r="CD668" s="327"/>
      <c r="CE668" s="327"/>
      <c r="CF668" s="327"/>
      <c r="CG668" s="327"/>
      <c r="CH668" s="327"/>
      <c r="CI668" s="327"/>
      <c r="CJ668" s="327"/>
      <c r="CK668" s="327"/>
      <c r="CL668" s="327"/>
      <c r="CM668" s="327"/>
      <c r="CN668" s="327"/>
      <c r="CO668" s="327"/>
      <c r="CP668" s="327"/>
      <c r="CQ668" s="327"/>
      <c r="CR668" s="327"/>
      <c r="CS668" s="327"/>
      <c r="CT668" s="327"/>
      <c r="CU668" s="327"/>
      <c r="CV668" s="327"/>
      <c r="CW668" s="327"/>
      <c r="CX668" s="327"/>
      <c r="CY668" s="327"/>
      <c r="CZ668" s="327"/>
      <c r="DA668" s="327"/>
      <c r="DB668" s="327"/>
      <c r="DC668" s="327"/>
      <c r="DD668" s="327"/>
      <c r="DE668" s="327"/>
      <c r="DF668" s="327"/>
      <c r="DG668" s="327"/>
      <c r="DH668" s="327"/>
      <c r="DI668" s="327"/>
      <c r="DJ668" s="327"/>
      <c r="DK668" s="327"/>
      <c r="DL668" s="327"/>
      <c r="DM668" s="327"/>
      <c r="DN668" s="327"/>
      <c r="DO668" s="327"/>
      <c r="DP668" s="327"/>
      <c r="DQ668" s="327"/>
      <c r="DR668" s="327"/>
      <c r="DS668" s="327"/>
      <c r="DT668" s="327"/>
      <c r="DU668" s="327"/>
      <c r="DV668" s="327"/>
      <c r="DW668" s="327"/>
      <c r="DX668" s="327"/>
      <c r="DY668" s="327"/>
      <c r="DZ668" s="327"/>
      <c r="EA668" s="327"/>
      <c r="EB668" s="327"/>
      <c r="EC668" s="327"/>
      <c r="ED668" s="327"/>
      <c r="EE668" s="327"/>
      <c r="EF668" s="327"/>
      <c r="EG668" s="327"/>
      <c r="EH668" s="327"/>
      <c r="EI668" s="327"/>
      <c r="EJ668" s="327"/>
      <c r="EK668" s="327"/>
      <c r="EL668" s="327"/>
      <c r="EM668" s="327"/>
      <c r="EN668" s="327"/>
      <c r="EO668" s="327"/>
      <c r="EP668" s="327"/>
      <c r="EQ668" s="327"/>
      <c r="ER668" s="327"/>
    </row>
    <row r="669" spans="1:148" s="328" customFormat="1" x14ac:dyDescent="0.3">
      <c r="A669" s="332"/>
      <c r="F669" s="367"/>
      <c r="H669" s="332"/>
      <c r="I669" s="490"/>
      <c r="J669" s="490"/>
      <c r="K669" s="368"/>
      <c r="M669" s="369"/>
      <c r="O669" s="512"/>
      <c r="P669" s="512"/>
      <c r="Q669" s="368"/>
      <c r="R669" s="332"/>
      <c r="S669" s="332"/>
      <c r="T669" s="327"/>
      <c r="U669" s="327"/>
      <c r="V669" s="327"/>
      <c r="W669" s="327"/>
      <c r="X669" s="327"/>
      <c r="Y669" s="327"/>
      <c r="Z669" s="327"/>
      <c r="AA669" s="327"/>
      <c r="AB669" s="327"/>
      <c r="AC669" s="327"/>
      <c r="AD669" s="327"/>
      <c r="AE669" s="327"/>
      <c r="AF669" s="327"/>
      <c r="AG669" s="327"/>
      <c r="AH669" s="327"/>
      <c r="AI669" s="327"/>
      <c r="AJ669" s="327"/>
      <c r="AK669" s="327"/>
      <c r="AL669" s="327"/>
      <c r="AM669" s="327"/>
      <c r="AN669" s="327"/>
      <c r="AO669" s="327"/>
      <c r="AP669" s="327"/>
      <c r="AQ669" s="327"/>
      <c r="AR669" s="327"/>
      <c r="AS669" s="327"/>
      <c r="AT669" s="327"/>
      <c r="AU669" s="327"/>
      <c r="AV669" s="327"/>
      <c r="AW669" s="327"/>
      <c r="AX669" s="327"/>
      <c r="AY669" s="327"/>
      <c r="AZ669" s="327"/>
      <c r="BA669" s="327"/>
      <c r="BB669" s="327"/>
      <c r="BC669" s="327"/>
      <c r="BD669" s="327"/>
      <c r="BE669" s="327"/>
      <c r="BF669" s="327"/>
      <c r="BG669" s="327"/>
      <c r="BH669" s="327"/>
      <c r="BI669" s="327"/>
      <c r="BJ669" s="327"/>
      <c r="BK669" s="327"/>
      <c r="BL669" s="327"/>
      <c r="BM669" s="327"/>
      <c r="BN669" s="327"/>
      <c r="BO669" s="327"/>
      <c r="BP669" s="327"/>
      <c r="BQ669" s="327"/>
      <c r="BR669" s="327"/>
      <c r="BS669" s="327"/>
      <c r="BT669" s="327"/>
      <c r="BU669" s="327"/>
      <c r="BV669" s="327"/>
      <c r="BW669" s="327"/>
      <c r="BX669" s="327"/>
      <c r="BY669" s="327"/>
      <c r="BZ669" s="327"/>
      <c r="CA669" s="327"/>
      <c r="CB669" s="327"/>
      <c r="CC669" s="327"/>
      <c r="CD669" s="327"/>
      <c r="CE669" s="327"/>
      <c r="CF669" s="327"/>
      <c r="CG669" s="327"/>
      <c r="CH669" s="327"/>
      <c r="CI669" s="327"/>
      <c r="CJ669" s="327"/>
      <c r="CK669" s="327"/>
      <c r="CL669" s="327"/>
      <c r="CM669" s="327"/>
      <c r="CN669" s="327"/>
      <c r="CO669" s="327"/>
      <c r="CP669" s="327"/>
      <c r="CQ669" s="327"/>
      <c r="CR669" s="327"/>
      <c r="CS669" s="327"/>
      <c r="CT669" s="327"/>
      <c r="CU669" s="327"/>
      <c r="CV669" s="327"/>
      <c r="CW669" s="327"/>
      <c r="CX669" s="327"/>
      <c r="CY669" s="327"/>
      <c r="CZ669" s="327"/>
      <c r="DA669" s="327"/>
      <c r="DB669" s="327"/>
      <c r="DC669" s="327"/>
      <c r="DD669" s="327"/>
      <c r="DE669" s="327"/>
      <c r="DF669" s="327"/>
      <c r="DG669" s="327"/>
      <c r="DH669" s="327"/>
      <c r="DI669" s="327"/>
      <c r="DJ669" s="327"/>
      <c r="DK669" s="327"/>
      <c r="DL669" s="327"/>
      <c r="DM669" s="327"/>
      <c r="DN669" s="327"/>
      <c r="DO669" s="327"/>
      <c r="DP669" s="327"/>
      <c r="DQ669" s="327"/>
      <c r="DR669" s="327"/>
      <c r="DS669" s="327"/>
      <c r="DT669" s="327"/>
      <c r="DU669" s="327"/>
      <c r="DV669" s="327"/>
      <c r="DW669" s="327"/>
      <c r="DX669" s="327"/>
      <c r="DY669" s="327"/>
      <c r="DZ669" s="327"/>
      <c r="EA669" s="327"/>
      <c r="EB669" s="327"/>
      <c r="EC669" s="327"/>
      <c r="ED669" s="327"/>
      <c r="EE669" s="327"/>
      <c r="EF669" s="327"/>
      <c r="EG669" s="327"/>
      <c r="EH669" s="327"/>
      <c r="EI669" s="327"/>
      <c r="EJ669" s="327"/>
      <c r="EK669" s="327"/>
      <c r="EL669" s="327"/>
      <c r="EM669" s="327"/>
      <c r="EN669" s="327"/>
      <c r="EO669" s="327"/>
      <c r="EP669" s="327"/>
      <c r="EQ669" s="327"/>
      <c r="ER669" s="327"/>
    </row>
    <row r="670" spans="1:148" s="328" customFormat="1" x14ac:dyDescent="0.3">
      <c r="A670" s="332"/>
      <c r="F670" s="367"/>
      <c r="H670" s="332"/>
      <c r="I670" s="490"/>
      <c r="J670" s="490"/>
      <c r="K670" s="368"/>
      <c r="M670" s="369"/>
      <c r="O670" s="512"/>
      <c r="P670" s="512"/>
      <c r="Q670" s="368"/>
      <c r="R670" s="332"/>
      <c r="S670" s="332"/>
      <c r="T670" s="327"/>
      <c r="U670" s="327"/>
      <c r="V670" s="327"/>
      <c r="W670" s="327"/>
      <c r="X670" s="327"/>
      <c r="Y670" s="327"/>
      <c r="Z670" s="327"/>
      <c r="AA670" s="327"/>
      <c r="AB670" s="327"/>
      <c r="AC670" s="327"/>
      <c r="AD670" s="327"/>
      <c r="AE670" s="327"/>
      <c r="AF670" s="327"/>
      <c r="AG670" s="327"/>
      <c r="AH670" s="327"/>
      <c r="AI670" s="327"/>
      <c r="AJ670" s="327"/>
      <c r="AK670" s="327"/>
      <c r="AL670" s="327"/>
      <c r="AM670" s="327"/>
      <c r="AN670" s="327"/>
      <c r="AO670" s="327"/>
      <c r="AP670" s="327"/>
      <c r="AQ670" s="327"/>
      <c r="AR670" s="327"/>
      <c r="AS670" s="327"/>
      <c r="AT670" s="327"/>
      <c r="AU670" s="327"/>
      <c r="AV670" s="327"/>
      <c r="AW670" s="327"/>
      <c r="AX670" s="327"/>
      <c r="AY670" s="327"/>
      <c r="AZ670" s="327"/>
      <c r="BA670" s="327"/>
      <c r="BB670" s="327"/>
      <c r="BC670" s="327"/>
      <c r="BD670" s="327"/>
      <c r="BE670" s="327"/>
      <c r="BF670" s="327"/>
      <c r="BG670" s="327"/>
      <c r="BH670" s="327"/>
      <c r="BI670" s="327"/>
      <c r="BJ670" s="327"/>
      <c r="BK670" s="327"/>
      <c r="BL670" s="327"/>
      <c r="BM670" s="327"/>
      <c r="BN670" s="327"/>
      <c r="BO670" s="327"/>
      <c r="BP670" s="327"/>
      <c r="BQ670" s="327"/>
      <c r="BR670" s="327"/>
      <c r="BS670" s="327"/>
      <c r="BT670" s="327"/>
      <c r="BU670" s="327"/>
      <c r="BV670" s="327"/>
      <c r="BW670" s="327"/>
      <c r="BX670" s="327"/>
      <c r="BY670" s="327"/>
      <c r="BZ670" s="327"/>
      <c r="CA670" s="327"/>
      <c r="CB670" s="327"/>
      <c r="CC670" s="327"/>
      <c r="CD670" s="327"/>
      <c r="CE670" s="327"/>
      <c r="CF670" s="327"/>
      <c r="CG670" s="327"/>
      <c r="CH670" s="327"/>
      <c r="CI670" s="327"/>
      <c r="CJ670" s="327"/>
      <c r="CK670" s="327"/>
      <c r="CL670" s="327"/>
      <c r="CM670" s="327"/>
      <c r="CN670" s="327"/>
      <c r="CO670" s="327"/>
      <c r="CP670" s="327"/>
      <c r="CQ670" s="327"/>
      <c r="CR670" s="327"/>
      <c r="CS670" s="327"/>
      <c r="CT670" s="327"/>
      <c r="CU670" s="327"/>
      <c r="CV670" s="327"/>
      <c r="CW670" s="327"/>
      <c r="CX670" s="327"/>
      <c r="CY670" s="327"/>
      <c r="CZ670" s="327"/>
      <c r="DA670" s="327"/>
      <c r="DB670" s="327"/>
      <c r="DC670" s="327"/>
      <c r="DD670" s="327"/>
      <c r="DE670" s="327"/>
      <c r="DF670" s="327"/>
      <c r="DG670" s="327"/>
      <c r="DH670" s="327"/>
      <c r="DI670" s="327"/>
      <c r="DJ670" s="327"/>
      <c r="DK670" s="327"/>
      <c r="DL670" s="327"/>
      <c r="DM670" s="327"/>
      <c r="DN670" s="327"/>
      <c r="DO670" s="327"/>
      <c r="DP670" s="327"/>
      <c r="DQ670" s="327"/>
      <c r="DR670" s="327"/>
      <c r="DS670" s="327"/>
      <c r="DT670" s="327"/>
      <c r="DU670" s="327"/>
      <c r="DV670" s="327"/>
      <c r="DW670" s="327"/>
      <c r="DX670" s="327"/>
      <c r="DY670" s="327"/>
      <c r="DZ670" s="327"/>
      <c r="EA670" s="327"/>
      <c r="EB670" s="327"/>
      <c r="EC670" s="327"/>
      <c r="ED670" s="327"/>
      <c r="EE670" s="327"/>
      <c r="EF670" s="327"/>
      <c r="EG670" s="327"/>
      <c r="EH670" s="327"/>
      <c r="EI670" s="327"/>
      <c r="EJ670" s="327"/>
      <c r="EK670" s="327"/>
      <c r="EL670" s="327"/>
      <c r="EM670" s="327"/>
      <c r="EN670" s="327"/>
      <c r="EO670" s="327"/>
      <c r="EP670" s="327"/>
      <c r="EQ670" s="327"/>
      <c r="ER670" s="327"/>
    </row>
    <row r="671" spans="1:148" s="328" customFormat="1" x14ac:dyDescent="0.3">
      <c r="A671" s="332"/>
      <c r="F671" s="367"/>
      <c r="H671" s="332"/>
      <c r="I671" s="490"/>
      <c r="J671" s="490"/>
      <c r="K671" s="368"/>
      <c r="M671" s="369"/>
      <c r="O671" s="512"/>
      <c r="P671" s="512"/>
      <c r="Q671" s="368"/>
      <c r="R671" s="332"/>
      <c r="S671" s="332"/>
      <c r="T671" s="327"/>
      <c r="U671" s="327"/>
      <c r="V671" s="327"/>
      <c r="W671" s="327"/>
      <c r="X671" s="327"/>
      <c r="Y671" s="327"/>
      <c r="Z671" s="327"/>
      <c r="AA671" s="327"/>
      <c r="AB671" s="327"/>
      <c r="AC671" s="327"/>
      <c r="AD671" s="327"/>
      <c r="AE671" s="327"/>
      <c r="AF671" s="327"/>
      <c r="AG671" s="327"/>
      <c r="AH671" s="327"/>
      <c r="AI671" s="327"/>
      <c r="AJ671" s="327"/>
      <c r="AK671" s="327"/>
      <c r="AL671" s="327"/>
      <c r="AM671" s="327"/>
      <c r="AN671" s="327"/>
      <c r="AO671" s="327"/>
      <c r="AP671" s="327"/>
      <c r="AQ671" s="327"/>
      <c r="AR671" s="327"/>
      <c r="AS671" s="327"/>
      <c r="AT671" s="327"/>
      <c r="AU671" s="327"/>
      <c r="AV671" s="327"/>
      <c r="AW671" s="327"/>
      <c r="AX671" s="327"/>
      <c r="AY671" s="327"/>
      <c r="AZ671" s="327"/>
      <c r="BA671" s="327"/>
      <c r="BB671" s="327"/>
      <c r="BC671" s="327"/>
      <c r="BD671" s="327"/>
      <c r="BE671" s="327"/>
      <c r="BF671" s="327"/>
      <c r="BG671" s="327"/>
      <c r="BH671" s="327"/>
      <c r="BI671" s="327"/>
      <c r="BJ671" s="327"/>
      <c r="BK671" s="327"/>
      <c r="BL671" s="327"/>
      <c r="BM671" s="327"/>
      <c r="BN671" s="327"/>
      <c r="BO671" s="327"/>
      <c r="BP671" s="327"/>
      <c r="BQ671" s="327"/>
      <c r="BR671" s="327"/>
      <c r="BS671" s="327"/>
      <c r="BT671" s="327"/>
      <c r="BU671" s="327"/>
      <c r="BV671" s="327"/>
      <c r="BW671" s="327"/>
      <c r="BX671" s="327"/>
      <c r="BY671" s="327"/>
      <c r="BZ671" s="327"/>
      <c r="CA671" s="327"/>
      <c r="CB671" s="327"/>
      <c r="CC671" s="327"/>
      <c r="CD671" s="327"/>
      <c r="CE671" s="327"/>
      <c r="CF671" s="327"/>
      <c r="CG671" s="327"/>
      <c r="CH671" s="327"/>
      <c r="CI671" s="327"/>
      <c r="CJ671" s="327"/>
      <c r="CK671" s="327"/>
      <c r="CL671" s="327"/>
      <c r="CM671" s="327"/>
      <c r="CN671" s="327"/>
      <c r="CO671" s="327"/>
      <c r="CP671" s="327"/>
      <c r="CQ671" s="327"/>
      <c r="CR671" s="327"/>
      <c r="CS671" s="327"/>
      <c r="CT671" s="327"/>
      <c r="CU671" s="327"/>
      <c r="CV671" s="327"/>
      <c r="CW671" s="327"/>
      <c r="CX671" s="327"/>
      <c r="CY671" s="327"/>
      <c r="CZ671" s="327"/>
      <c r="DA671" s="327"/>
      <c r="DB671" s="327"/>
      <c r="DC671" s="327"/>
      <c r="DD671" s="327"/>
      <c r="DE671" s="327"/>
      <c r="DF671" s="327"/>
      <c r="DG671" s="327"/>
      <c r="DH671" s="327"/>
      <c r="DI671" s="327"/>
      <c r="DJ671" s="327"/>
      <c r="DK671" s="327"/>
      <c r="DL671" s="327"/>
      <c r="DM671" s="327"/>
      <c r="DN671" s="327"/>
      <c r="DO671" s="327"/>
      <c r="DP671" s="327"/>
      <c r="DQ671" s="327"/>
      <c r="DR671" s="327"/>
      <c r="DS671" s="327"/>
      <c r="DT671" s="327"/>
      <c r="DU671" s="327"/>
      <c r="DV671" s="327"/>
      <c r="DW671" s="327"/>
      <c r="DX671" s="327"/>
      <c r="DY671" s="327"/>
      <c r="DZ671" s="327"/>
      <c r="EA671" s="327"/>
      <c r="EB671" s="327"/>
      <c r="EC671" s="327"/>
      <c r="ED671" s="327"/>
      <c r="EE671" s="327"/>
      <c r="EF671" s="327"/>
      <c r="EG671" s="327"/>
      <c r="EH671" s="327"/>
      <c r="EI671" s="327"/>
      <c r="EJ671" s="327"/>
      <c r="EK671" s="327"/>
      <c r="EL671" s="327"/>
      <c r="EM671" s="327"/>
      <c r="EN671" s="327"/>
      <c r="EO671" s="327"/>
      <c r="EP671" s="327"/>
      <c r="EQ671" s="327"/>
      <c r="ER671" s="327"/>
    </row>
    <row r="672" spans="1:148" s="328" customFormat="1" x14ac:dyDescent="0.3">
      <c r="A672" s="332"/>
      <c r="F672" s="367"/>
      <c r="H672" s="332"/>
      <c r="I672" s="490"/>
      <c r="J672" s="490"/>
      <c r="K672" s="368"/>
      <c r="M672" s="369"/>
      <c r="O672" s="512"/>
      <c r="P672" s="512"/>
      <c r="Q672" s="368"/>
      <c r="R672" s="332"/>
      <c r="S672" s="332"/>
      <c r="T672" s="327"/>
      <c r="U672" s="327"/>
      <c r="V672" s="327"/>
      <c r="W672" s="327"/>
      <c r="X672" s="327"/>
      <c r="Y672" s="327"/>
      <c r="Z672" s="327"/>
      <c r="AA672" s="327"/>
      <c r="AB672" s="327"/>
      <c r="AC672" s="327"/>
      <c r="AD672" s="327"/>
      <c r="AE672" s="327"/>
      <c r="AF672" s="327"/>
      <c r="AG672" s="327"/>
      <c r="AH672" s="327"/>
      <c r="AI672" s="327"/>
      <c r="AJ672" s="327"/>
      <c r="AK672" s="327"/>
      <c r="AL672" s="327"/>
      <c r="AM672" s="327"/>
      <c r="AN672" s="327"/>
      <c r="AO672" s="327"/>
      <c r="AP672" s="327"/>
      <c r="AQ672" s="327"/>
      <c r="AR672" s="327"/>
      <c r="AS672" s="327"/>
      <c r="AT672" s="327"/>
      <c r="AU672" s="327"/>
      <c r="AV672" s="327"/>
      <c r="AW672" s="327"/>
      <c r="AX672" s="327"/>
      <c r="AY672" s="327"/>
      <c r="AZ672" s="327"/>
      <c r="BA672" s="327"/>
      <c r="BB672" s="327"/>
      <c r="BC672" s="327"/>
      <c r="BD672" s="327"/>
      <c r="BE672" s="327"/>
      <c r="BF672" s="327"/>
      <c r="BG672" s="327"/>
      <c r="BH672" s="327"/>
      <c r="BI672" s="327"/>
      <c r="BJ672" s="327"/>
      <c r="BK672" s="327"/>
      <c r="BL672" s="327"/>
      <c r="BM672" s="327"/>
      <c r="BN672" s="327"/>
      <c r="BO672" s="327"/>
      <c r="BP672" s="327"/>
      <c r="BQ672" s="327"/>
      <c r="BR672" s="327"/>
      <c r="BS672" s="327"/>
      <c r="BT672" s="327"/>
      <c r="BU672" s="327"/>
      <c r="BV672" s="327"/>
      <c r="BW672" s="327"/>
      <c r="BX672" s="327"/>
      <c r="BY672" s="327"/>
      <c r="BZ672" s="327"/>
      <c r="CA672" s="327"/>
      <c r="CB672" s="327"/>
      <c r="CC672" s="327"/>
      <c r="CD672" s="327"/>
      <c r="CE672" s="327"/>
      <c r="CF672" s="327"/>
      <c r="CG672" s="327"/>
      <c r="CH672" s="327"/>
      <c r="CI672" s="327"/>
      <c r="CJ672" s="327"/>
      <c r="CK672" s="327"/>
      <c r="CL672" s="327"/>
      <c r="CM672" s="327"/>
      <c r="CN672" s="327"/>
      <c r="CO672" s="327"/>
      <c r="CP672" s="327"/>
      <c r="CQ672" s="327"/>
      <c r="CR672" s="327"/>
      <c r="CS672" s="327"/>
      <c r="CT672" s="327"/>
      <c r="CU672" s="327"/>
      <c r="CV672" s="327"/>
      <c r="CW672" s="327"/>
      <c r="CX672" s="327"/>
      <c r="CY672" s="327"/>
      <c r="CZ672" s="327"/>
      <c r="DA672" s="327"/>
      <c r="DB672" s="327"/>
      <c r="DC672" s="327"/>
      <c r="DD672" s="327"/>
      <c r="DE672" s="327"/>
      <c r="DF672" s="327"/>
      <c r="DG672" s="327"/>
      <c r="DH672" s="327"/>
      <c r="DI672" s="327"/>
      <c r="DJ672" s="327"/>
      <c r="DK672" s="327"/>
      <c r="DL672" s="327"/>
      <c r="DM672" s="327"/>
      <c r="DN672" s="327"/>
      <c r="DO672" s="327"/>
      <c r="DP672" s="327"/>
      <c r="DQ672" s="327"/>
      <c r="DR672" s="327"/>
      <c r="DS672" s="327"/>
      <c r="DT672" s="327"/>
      <c r="DU672" s="327"/>
      <c r="DV672" s="327"/>
      <c r="DW672" s="327"/>
      <c r="DX672" s="327"/>
      <c r="DY672" s="327"/>
      <c r="DZ672" s="327"/>
      <c r="EA672" s="327"/>
      <c r="EB672" s="327"/>
      <c r="EC672" s="327"/>
      <c r="ED672" s="327"/>
      <c r="EE672" s="327"/>
      <c r="EF672" s="327"/>
      <c r="EG672" s="327"/>
      <c r="EH672" s="327"/>
      <c r="EI672" s="327"/>
      <c r="EJ672" s="327"/>
      <c r="EK672" s="327"/>
      <c r="EL672" s="327"/>
      <c r="EM672" s="327"/>
      <c r="EN672" s="327"/>
      <c r="EO672" s="327"/>
      <c r="EP672" s="327"/>
      <c r="EQ672" s="327"/>
      <c r="ER672" s="327"/>
    </row>
    <row r="673" spans="1:148" s="328" customFormat="1" x14ac:dyDescent="0.3">
      <c r="A673" s="332"/>
      <c r="F673" s="367"/>
      <c r="H673" s="332"/>
      <c r="I673" s="490"/>
      <c r="J673" s="490"/>
      <c r="K673" s="368"/>
      <c r="M673" s="369"/>
      <c r="O673" s="512"/>
      <c r="P673" s="512"/>
      <c r="Q673" s="368"/>
      <c r="R673" s="332"/>
      <c r="S673" s="332"/>
      <c r="T673" s="327"/>
      <c r="U673" s="327"/>
      <c r="V673" s="327"/>
      <c r="W673" s="327"/>
      <c r="X673" s="327"/>
      <c r="Y673" s="327"/>
      <c r="Z673" s="327"/>
      <c r="AA673" s="327"/>
      <c r="AB673" s="327"/>
      <c r="AC673" s="327"/>
      <c r="AD673" s="327"/>
      <c r="AE673" s="327"/>
      <c r="AF673" s="327"/>
      <c r="AG673" s="327"/>
      <c r="AH673" s="327"/>
      <c r="AI673" s="327"/>
      <c r="AJ673" s="327"/>
      <c r="AK673" s="327"/>
      <c r="AL673" s="327"/>
      <c r="AM673" s="327"/>
      <c r="AN673" s="327"/>
      <c r="AO673" s="327"/>
      <c r="AP673" s="327"/>
      <c r="AQ673" s="327"/>
      <c r="AR673" s="327"/>
      <c r="AS673" s="327"/>
      <c r="AT673" s="327"/>
      <c r="AU673" s="327"/>
      <c r="AV673" s="327"/>
      <c r="AW673" s="327"/>
      <c r="AX673" s="327"/>
      <c r="AY673" s="327"/>
      <c r="AZ673" s="327"/>
      <c r="BA673" s="327"/>
      <c r="BB673" s="327"/>
      <c r="BC673" s="327"/>
      <c r="BD673" s="327"/>
      <c r="BE673" s="327"/>
      <c r="BF673" s="327"/>
      <c r="BG673" s="327"/>
      <c r="BH673" s="327"/>
      <c r="BI673" s="327"/>
      <c r="BJ673" s="327"/>
      <c r="BK673" s="327"/>
      <c r="BL673" s="327"/>
      <c r="BM673" s="327"/>
      <c r="BN673" s="327"/>
      <c r="BO673" s="327"/>
      <c r="BP673" s="327"/>
      <c r="BQ673" s="327"/>
      <c r="BR673" s="327"/>
      <c r="BS673" s="327"/>
      <c r="BT673" s="327"/>
      <c r="BU673" s="327"/>
      <c r="BV673" s="327"/>
      <c r="BW673" s="327"/>
      <c r="BX673" s="327"/>
      <c r="BY673" s="327"/>
      <c r="BZ673" s="327"/>
      <c r="CA673" s="327"/>
      <c r="CB673" s="327"/>
      <c r="CC673" s="327"/>
      <c r="CD673" s="327"/>
      <c r="CE673" s="327"/>
      <c r="CF673" s="327"/>
      <c r="CG673" s="327"/>
      <c r="CH673" s="327"/>
      <c r="CI673" s="327"/>
      <c r="CJ673" s="327"/>
      <c r="CK673" s="327"/>
      <c r="CL673" s="327"/>
      <c r="CM673" s="327"/>
      <c r="CN673" s="327"/>
      <c r="CO673" s="327"/>
      <c r="CP673" s="327"/>
      <c r="CQ673" s="327"/>
      <c r="CR673" s="327"/>
      <c r="CS673" s="327"/>
      <c r="CT673" s="327"/>
      <c r="CU673" s="327"/>
      <c r="CV673" s="327"/>
      <c r="CW673" s="327"/>
      <c r="CX673" s="327"/>
      <c r="CY673" s="327"/>
      <c r="CZ673" s="327"/>
      <c r="DA673" s="327"/>
      <c r="DB673" s="327"/>
      <c r="DC673" s="327"/>
      <c r="DD673" s="327"/>
      <c r="DE673" s="327"/>
      <c r="DF673" s="327"/>
      <c r="DG673" s="327"/>
      <c r="DH673" s="327"/>
      <c r="DI673" s="327"/>
      <c r="DJ673" s="327"/>
      <c r="DK673" s="327"/>
      <c r="DL673" s="327"/>
      <c r="DM673" s="327"/>
      <c r="DN673" s="327"/>
      <c r="DO673" s="327"/>
      <c r="DP673" s="327"/>
      <c r="DQ673" s="327"/>
      <c r="DR673" s="327"/>
      <c r="DS673" s="327"/>
      <c r="DT673" s="327"/>
      <c r="DU673" s="327"/>
      <c r="DV673" s="327"/>
      <c r="DW673" s="327"/>
      <c r="DX673" s="327"/>
      <c r="DY673" s="327"/>
      <c r="DZ673" s="327"/>
      <c r="EA673" s="327"/>
      <c r="EB673" s="327"/>
      <c r="EC673" s="327"/>
      <c r="ED673" s="327"/>
      <c r="EE673" s="327"/>
      <c r="EF673" s="327"/>
      <c r="EG673" s="327"/>
      <c r="EH673" s="327"/>
      <c r="EI673" s="327"/>
      <c r="EJ673" s="327"/>
      <c r="EK673" s="327"/>
      <c r="EL673" s="327"/>
      <c r="EM673" s="327"/>
      <c r="EN673" s="327"/>
      <c r="EO673" s="327"/>
      <c r="EP673" s="327"/>
      <c r="EQ673" s="327"/>
      <c r="ER673" s="327"/>
    </row>
    <row r="674" spans="1:148" s="328" customFormat="1" x14ac:dyDescent="0.3">
      <c r="A674" s="332"/>
      <c r="F674" s="367"/>
      <c r="H674" s="332"/>
      <c r="I674" s="490"/>
      <c r="J674" s="490"/>
      <c r="K674" s="368"/>
      <c r="M674" s="369"/>
      <c r="O674" s="512"/>
      <c r="P674" s="512"/>
      <c r="Q674" s="368"/>
      <c r="R674" s="332"/>
      <c r="S674" s="332"/>
      <c r="T674" s="327"/>
      <c r="U674" s="327"/>
      <c r="V674" s="327"/>
      <c r="W674" s="327"/>
      <c r="X674" s="327"/>
      <c r="Y674" s="327"/>
      <c r="Z674" s="327"/>
      <c r="AA674" s="327"/>
      <c r="AB674" s="327"/>
      <c r="AC674" s="327"/>
      <c r="AD674" s="327"/>
      <c r="AE674" s="327"/>
      <c r="AF674" s="327"/>
      <c r="AG674" s="327"/>
      <c r="AH674" s="327"/>
      <c r="AI674" s="327"/>
      <c r="AJ674" s="327"/>
      <c r="AK674" s="327"/>
      <c r="AL674" s="327"/>
      <c r="AM674" s="327"/>
      <c r="AN674" s="327"/>
      <c r="AO674" s="327"/>
      <c r="AP674" s="327"/>
      <c r="AQ674" s="327"/>
      <c r="AR674" s="327"/>
      <c r="AS674" s="327"/>
      <c r="AT674" s="327"/>
      <c r="AU674" s="327"/>
      <c r="AV674" s="327"/>
      <c r="AW674" s="327"/>
      <c r="AX674" s="327"/>
      <c r="AY674" s="327"/>
      <c r="AZ674" s="327"/>
      <c r="BA674" s="327"/>
      <c r="BB674" s="327"/>
      <c r="BC674" s="327"/>
      <c r="BD674" s="327"/>
      <c r="BE674" s="327"/>
      <c r="BF674" s="327"/>
      <c r="BG674" s="327"/>
      <c r="BH674" s="327"/>
      <c r="BI674" s="327"/>
      <c r="BJ674" s="327"/>
      <c r="BK674" s="327"/>
      <c r="BL674" s="327"/>
      <c r="BM674" s="327"/>
      <c r="BN674" s="327"/>
      <c r="BO674" s="327"/>
      <c r="BP674" s="327"/>
      <c r="BQ674" s="327"/>
      <c r="BR674" s="327"/>
      <c r="BS674" s="327"/>
      <c r="BT674" s="327"/>
      <c r="BU674" s="327"/>
      <c r="BV674" s="327"/>
      <c r="BW674" s="327"/>
      <c r="BX674" s="327"/>
      <c r="BY674" s="327"/>
      <c r="BZ674" s="327"/>
      <c r="CA674" s="327"/>
      <c r="CB674" s="327"/>
      <c r="CC674" s="327"/>
      <c r="CD674" s="327"/>
      <c r="CE674" s="327"/>
      <c r="CF674" s="327"/>
      <c r="CG674" s="327"/>
      <c r="CH674" s="327"/>
      <c r="CI674" s="327"/>
      <c r="CJ674" s="327"/>
      <c r="CK674" s="327"/>
      <c r="CL674" s="327"/>
      <c r="CM674" s="327"/>
      <c r="CN674" s="327"/>
      <c r="CO674" s="327"/>
      <c r="CP674" s="327"/>
      <c r="CQ674" s="327"/>
      <c r="CR674" s="327"/>
      <c r="CS674" s="327"/>
      <c r="CT674" s="327"/>
      <c r="CU674" s="327"/>
      <c r="CV674" s="327"/>
      <c r="CW674" s="327"/>
      <c r="CX674" s="327"/>
      <c r="CY674" s="327"/>
      <c r="CZ674" s="327"/>
      <c r="DA674" s="327"/>
      <c r="DB674" s="327"/>
      <c r="DC674" s="327"/>
      <c r="DD674" s="327"/>
      <c r="DE674" s="327"/>
      <c r="DF674" s="327"/>
      <c r="DG674" s="327"/>
      <c r="DH674" s="327"/>
      <c r="DI674" s="327"/>
      <c r="DJ674" s="327"/>
      <c r="DK674" s="327"/>
      <c r="DL674" s="327"/>
      <c r="DM674" s="327"/>
      <c r="DN674" s="327"/>
      <c r="DO674" s="327"/>
      <c r="DP674" s="327"/>
      <c r="DQ674" s="327"/>
      <c r="DR674" s="327"/>
      <c r="DS674" s="327"/>
      <c r="DT674" s="327"/>
      <c r="DU674" s="327"/>
      <c r="DV674" s="327"/>
      <c r="DW674" s="327"/>
      <c r="DX674" s="327"/>
      <c r="DY674" s="327"/>
      <c r="DZ674" s="327"/>
      <c r="EA674" s="327"/>
      <c r="EB674" s="327"/>
      <c r="EC674" s="327"/>
      <c r="ED674" s="327"/>
      <c r="EE674" s="327"/>
      <c r="EF674" s="327"/>
      <c r="EG674" s="327"/>
      <c r="EH674" s="327"/>
      <c r="EI674" s="327"/>
      <c r="EJ674" s="327"/>
      <c r="EK674" s="327"/>
      <c r="EL674" s="327"/>
      <c r="EM674" s="327"/>
      <c r="EN674" s="327"/>
      <c r="EO674" s="327"/>
      <c r="EP674" s="327"/>
      <c r="EQ674" s="327"/>
      <c r="ER674" s="327"/>
    </row>
    <row r="675" spans="1:148" s="328" customFormat="1" x14ac:dyDescent="0.3">
      <c r="A675" s="332"/>
      <c r="F675" s="367"/>
      <c r="H675" s="332"/>
      <c r="I675" s="490"/>
      <c r="J675" s="490"/>
      <c r="K675" s="368"/>
      <c r="M675" s="369"/>
      <c r="O675" s="512"/>
      <c r="P675" s="512"/>
      <c r="Q675" s="368"/>
      <c r="R675" s="332"/>
      <c r="S675" s="332"/>
      <c r="T675" s="327"/>
      <c r="U675" s="327"/>
      <c r="V675" s="327"/>
      <c r="W675" s="327"/>
      <c r="X675" s="327"/>
      <c r="Y675" s="327"/>
      <c r="Z675" s="327"/>
      <c r="AA675" s="327"/>
      <c r="AB675" s="327"/>
      <c r="AC675" s="327"/>
      <c r="AD675" s="327"/>
      <c r="AE675" s="327"/>
      <c r="AF675" s="327"/>
      <c r="AG675" s="327"/>
      <c r="AH675" s="327"/>
      <c r="AI675" s="327"/>
      <c r="AJ675" s="327"/>
      <c r="AK675" s="327"/>
      <c r="AL675" s="327"/>
      <c r="AM675" s="327"/>
      <c r="AN675" s="327"/>
      <c r="AO675" s="327"/>
      <c r="AP675" s="327"/>
      <c r="AQ675" s="327"/>
      <c r="AR675" s="327"/>
      <c r="AS675" s="327"/>
      <c r="AT675" s="327"/>
      <c r="AU675" s="327"/>
      <c r="AV675" s="327"/>
      <c r="AW675" s="327"/>
      <c r="AX675" s="327"/>
      <c r="AY675" s="327"/>
      <c r="AZ675" s="327"/>
      <c r="BA675" s="327"/>
      <c r="BB675" s="327"/>
      <c r="BC675" s="327"/>
      <c r="BD675" s="327"/>
      <c r="BE675" s="327"/>
      <c r="BF675" s="327"/>
      <c r="BG675" s="327"/>
      <c r="BH675" s="327"/>
      <c r="BI675" s="327"/>
      <c r="BJ675" s="327"/>
      <c r="BK675" s="327"/>
      <c r="BL675" s="327"/>
      <c r="BM675" s="327"/>
      <c r="BN675" s="327"/>
      <c r="BO675" s="327"/>
      <c r="BP675" s="327"/>
      <c r="BQ675" s="327"/>
      <c r="BR675" s="327"/>
      <c r="BS675" s="327"/>
      <c r="BT675" s="327"/>
      <c r="BU675" s="327"/>
      <c r="BV675" s="327"/>
      <c r="BW675" s="327"/>
      <c r="BX675" s="327"/>
      <c r="BY675" s="327"/>
      <c r="BZ675" s="327"/>
      <c r="CA675" s="327"/>
      <c r="CB675" s="327"/>
      <c r="CC675" s="327"/>
      <c r="CD675" s="327"/>
      <c r="CE675" s="327"/>
      <c r="CF675" s="327"/>
      <c r="CG675" s="327"/>
      <c r="CH675" s="327"/>
      <c r="CI675" s="327"/>
      <c r="CJ675" s="327"/>
      <c r="CK675" s="327"/>
      <c r="CL675" s="327"/>
      <c r="CM675" s="327"/>
      <c r="CN675" s="327"/>
      <c r="CO675" s="327"/>
      <c r="CP675" s="327"/>
      <c r="CQ675" s="327"/>
      <c r="CR675" s="327"/>
      <c r="CS675" s="327"/>
      <c r="CT675" s="327"/>
      <c r="CU675" s="327"/>
      <c r="CV675" s="327"/>
      <c r="CW675" s="327"/>
      <c r="CX675" s="327"/>
      <c r="CY675" s="327"/>
      <c r="CZ675" s="327"/>
      <c r="DA675" s="327"/>
      <c r="DB675" s="327"/>
      <c r="DC675" s="327"/>
      <c r="DD675" s="327"/>
      <c r="DE675" s="327"/>
      <c r="DF675" s="327"/>
      <c r="DG675" s="327"/>
      <c r="DH675" s="327"/>
      <c r="DI675" s="327"/>
      <c r="DJ675" s="327"/>
      <c r="DK675" s="327"/>
      <c r="DL675" s="327"/>
      <c r="DM675" s="327"/>
      <c r="DN675" s="327"/>
      <c r="DO675" s="327"/>
      <c r="DP675" s="327"/>
      <c r="DQ675" s="327"/>
      <c r="DR675" s="327"/>
      <c r="DS675" s="327"/>
      <c r="DT675" s="327"/>
      <c r="DU675" s="327"/>
      <c r="DV675" s="327"/>
      <c r="DW675" s="327"/>
      <c r="DX675" s="327"/>
      <c r="DY675" s="327"/>
      <c r="DZ675" s="327"/>
      <c r="EA675" s="327"/>
      <c r="EB675" s="327"/>
      <c r="EC675" s="327"/>
      <c r="ED675" s="327"/>
      <c r="EE675" s="327"/>
      <c r="EF675" s="327"/>
      <c r="EG675" s="327"/>
      <c r="EH675" s="327"/>
      <c r="EI675" s="327"/>
      <c r="EJ675" s="327"/>
      <c r="EK675" s="327"/>
      <c r="EL675" s="327"/>
      <c r="EM675" s="327"/>
      <c r="EN675" s="327"/>
      <c r="EO675" s="327"/>
      <c r="EP675" s="327"/>
      <c r="EQ675" s="327"/>
      <c r="ER675" s="327"/>
    </row>
    <row r="676" spans="1:148" s="328" customFormat="1" x14ac:dyDescent="0.3">
      <c r="A676" s="332"/>
      <c r="F676" s="367"/>
      <c r="H676" s="332"/>
      <c r="I676" s="490"/>
      <c r="J676" s="490"/>
      <c r="K676" s="368"/>
      <c r="M676" s="369"/>
      <c r="O676" s="512"/>
      <c r="P676" s="512"/>
      <c r="Q676" s="368"/>
      <c r="R676" s="332"/>
      <c r="S676" s="332"/>
      <c r="T676" s="327"/>
      <c r="U676" s="327"/>
      <c r="V676" s="327"/>
      <c r="W676" s="327"/>
      <c r="X676" s="327"/>
      <c r="Y676" s="327"/>
      <c r="Z676" s="327"/>
      <c r="AA676" s="327"/>
      <c r="AB676" s="327"/>
      <c r="AC676" s="327"/>
      <c r="AD676" s="327"/>
      <c r="AE676" s="327"/>
      <c r="AF676" s="327"/>
      <c r="AG676" s="327"/>
      <c r="AH676" s="327"/>
      <c r="AI676" s="327"/>
      <c r="AJ676" s="327"/>
      <c r="AK676" s="327"/>
      <c r="AL676" s="327"/>
      <c r="AM676" s="327"/>
      <c r="AN676" s="327"/>
      <c r="AO676" s="327"/>
      <c r="AP676" s="327"/>
      <c r="AQ676" s="327"/>
      <c r="AR676" s="327"/>
      <c r="AS676" s="327"/>
      <c r="AT676" s="327"/>
      <c r="AU676" s="327"/>
      <c r="AV676" s="327"/>
      <c r="AW676" s="327"/>
      <c r="AX676" s="327"/>
      <c r="AY676" s="327"/>
      <c r="AZ676" s="327"/>
      <c r="BA676" s="327"/>
      <c r="BB676" s="327"/>
      <c r="BC676" s="327"/>
      <c r="BD676" s="327"/>
      <c r="BE676" s="327"/>
      <c r="BF676" s="327"/>
      <c r="BG676" s="327"/>
      <c r="BH676" s="327"/>
      <c r="BI676" s="327"/>
      <c r="BJ676" s="327"/>
      <c r="BK676" s="327"/>
      <c r="BL676" s="327"/>
      <c r="BM676" s="327"/>
      <c r="BN676" s="327"/>
      <c r="BO676" s="327"/>
      <c r="BP676" s="327"/>
      <c r="BQ676" s="327"/>
      <c r="BR676" s="327"/>
      <c r="BS676" s="327"/>
      <c r="BT676" s="327"/>
      <c r="BU676" s="327"/>
      <c r="BV676" s="327"/>
      <c r="BW676" s="327"/>
      <c r="BX676" s="327"/>
      <c r="BY676" s="327"/>
      <c r="BZ676" s="327"/>
      <c r="CA676" s="327"/>
      <c r="CB676" s="327"/>
      <c r="CC676" s="327"/>
      <c r="CD676" s="327"/>
      <c r="CE676" s="327"/>
      <c r="CF676" s="327"/>
      <c r="CG676" s="327"/>
      <c r="CH676" s="327"/>
      <c r="CI676" s="327"/>
      <c r="CJ676" s="327"/>
      <c r="CK676" s="327"/>
      <c r="CL676" s="327"/>
      <c r="CM676" s="327"/>
      <c r="CN676" s="327"/>
      <c r="CO676" s="327"/>
      <c r="CP676" s="327"/>
      <c r="CQ676" s="327"/>
      <c r="CR676" s="327"/>
      <c r="CS676" s="327"/>
      <c r="CT676" s="327"/>
      <c r="CU676" s="327"/>
      <c r="CV676" s="327"/>
      <c r="CW676" s="327"/>
      <c r="CX676" s="327"/>
      <c r="CY676" s="327"/>
      <c r="CZ676" s="327"/>
      <c r="DA676" s="327"/>
      <c r="DB676" s="327"/>
      <c r="DC676" s="327"/>
      <c r="DD676" s="327"/>
      <c r="DE676" s="327"/>
      <c r="DF676" s="327"/>
      <c r="DG676" s="327"/>
      <c r="DH676" s="327"/>
      <c r="DI676" s="327"/>
      <c r="DJ676" s="327"/>
      <c r="DK676" s="327"/>
      <c r="DL676" s="327"/>
      <c r="DM676" s="327"/>
      <c r="DN676" s="327"/>
      <c r="DO676" s="327"/>
      <c r="DP676" s="327"/>
      <c r="DQ676" s="327"/>
      <c r="DR676" s="327"/>
      <c r="DS676" s="327"/>
      <c r="DT676" s="327"/>
      <c r="DU676" s="327"/>
      <c r="DV676" s="327"/>
      <c r="DW676" s="327"/>
      <c r="DX676" s="327"/>
      <c r="DY676" s="327"/>
      <c r="DZ676" s="327"/>
      <c r="EA676" s="327"/>
      <c r="EB676" s="327"/>
      <c r="EC676" s="327"/>
      <c r="ED676" s="327"/>
      <c r="EE676" s="327"/>
      <c r="EF676" s="327"/>
      <c r="EG676" s="327"/>
      <c r="EH676" s="327"/>
      <c r="EI676" s="327"/>
      <c r="EJ676" s="327"/>
      <c r="EK676" s="327"/>
      <c r="EL676" s="327"/>
      <c r="EM676" s="327"/>
      <c r="EN676" s="327"/>
      <c r="EO676" s="327"/>
      <c r="EP676" s="327"/>
      <c r="EQ676" s="327"/>
      <c r="ER676" s="327"/>
    </row>
    <row r="677" spans="1:148" s="328" customFormat="1" x14ac:dyDescent="0.3">
      <c r="A677" s="332"/>
      <c r="F677" s="367"/>
      <c r="H677" s="332"/>
      <c r="I677" s="490"/>
      <c r="J677" s="490"/>
      <c r="K677" s="368"/>
      <c r="M677" s="369"/>
      <c r="O677" s="512"/>
      <c r="P677" s="512"/>
      <c r="Q677" s="368"/>
      <c r="R677" s="332"/>
      <c r="S677" s="332"/>
      <c r="T677" s="327"/>
      <c r="U677" s="327"/>
      <c r="V677" s="327"/>
      <c r="W677" s="327"/>
      <c r="X677" s="327"/>
      <c r="Y677" s="327"/>
      <c r="Z677" s="327"/>
      <c r="AA677" s="327"/>
      <c r="AB677" s="327"/>
      <c r="AC677" s="327"/>
      <c r="AD677" s="327"/>
      <c r="AE677" s="327"/>
      <c r="AF677" s="327"/>
      <c r="AG677" s="327"/>
      <c r="AH677" s="327"/>
      <c r="AI677" s="327"/>
      <c r="AJ677" s="327"/>
      <c r="AK677" s="327"/>
      <c r="AL677" s="327"/>
      <c r="AM677" s="327"/>
      <c r="AN677" s="327"/>
      <c r="AO677" s="327"/>
      <c r="AP677" s="327"/>
      <c r="AQ677" s="327"/>
      <c r="AR677" s="327"/>
      <c r="AS677" s="327"/>
      <c r="AT677" s="327"/>
      <c r="AU677" s="327"/>
      <c r="AV677" s="327"/>
      <c r="AW677" s="327"/>
      <c r="AX677" s="327"/>
      <c r="AY677" s="327"/>
      <c r="AZ677" s="327"/>
      <c r="BA677" s="327"/>
      <c r="BB677" s="327"/>
      <c r="BC677" s="327"/>
      <c r="BD677" s="327"/>
      <c r="BE677" s="327"/>
      <c r="BF677" s="327"/>
      <c r="BG677" s="327"/>
      <c r="BH677" s="327"/>
      <c r="BI677" s="327"/>
      <c r="BJ677" s="327"/>
      <c r="BK677" s="327"/>
      <c r="BL677" s="327"/>
      <c r="BM677" s="327"/>
      <c r="BN677" s="327"/>
      <c r="BO677" s="327"/>
      <c r="BP677" s="327"/>
      <c r="BQ677" s="327"/>
      <c r="BR677" s="327"/>
      <c r="BS677" s="327"/>
      <c r="BT677" s="327"/>
      <c r="BU677" s="327"/>
      <c r="BV677" s="327"/>
      <c r="BW677" s="327"/>
      <c r="BX677" s="327"/>
      <c r="BY677" s="327"/>
      <c r="BZ677" s="327"/>
      <c r="CA677" s="327"/>
      <c r="CB677" s="327"/>
      <c r="CC677" s="327"/>
      <c r="CD677" s="327"/>
      <c r="CE677" s="327"/>
      <c r="CF677" s="327"/>
      <c r="CG677" s="327"/>
      <c r="CH677" s="327"/>
      <c r="CI677" s="327"/>
      <c r="CJ677" s="327"/>
      <c r="CK677" s="327"/>
      <c r="CL677" s="327"/>
      <c r="CM677" s="327"/>
      <c r="CN677" s="327"/>
      <c r="CO677" s="327"/>
      <c r="CP677" s="327"/>
      <c r="CQ677" s="327"/>
      <c r="CR677" s="327"/>
      <c r="CS677" s="327"/>
      <c r="CT677" s="327"/>
      <c r="CU677" s="327"/>
      <c r="CV677" s="327"/>
      <c r="CW677" s="327"/>
      <c r="CX677" s="327"/>
      <c r="CY677" s="327"/>
      <c r="CZ677" s="327"/>
      <c r="DA677" s="327"/>
      <c r="DB677" s="327"/>
      <c r="DC677" s="327"/>
      <c r="DD677" s="327"/>
      <c r="DE677" s="327"/>
      <c r="DF677" s="327"/>
      <c r="DG677" s="327"/>
      <c r="DH677" s="327"/>
      <c r="DI677" s="327"/>
      <c r="DJ677" s="327"/>
      <c r="DK677" s="327"/>
      <c r="DL677" s="327"/>
      <c r="DM677" s="327"/>
      <c r="DN677" s="327"/>
      <c r="DO677" s="327"/>
      <c r="DP677" s="327"/>
      <c r="DQ677" s="327"/>
      <c r="DR677" s="327"/>
      <c r="DS677" s="327"/>
      <c r="DT677" s="327"/>
      <c r="DU677" s="327"/>
      <c r="DV677" s="327"/>
      <c r="DW677" s="327"/>
      <c r="DX677" s="327"/>
      <c r="DY677" s="327"/>
      <c r="DZ677" s="327"/>
      <c r="EA677" s="327"/>
      <c r="EB677" s="327"/>
      <c r="EC677" s="327"/>
      <c r="ED677" s="327"/>
      <c r="EE677" s="327"/>
      <c r="EF677" s="327"/>
      <c r="EG677" s="327"/>
      <c r="EH677" s="327"/>
      <c r="EI677" s="327"/>
      <c r="EJ677" s="327"/>
      <c r="EK677" s="327"/>
      <c r="EL677" s="327"/>
      <c r="EM677" s="327"/>
      <c r="EN677" s="327"/>
      <c r="EO677" s="327"/>
      <c r="EP677" s="327"/>
      <c r="EQ677" s="327"/>
      <c r="ER677" s="327"/>
    </row>
    <row r="678" spans="1:148" s="328" customFormat="1" x14ac:dyDescent="0.3">
      <c r="A678" s="332"/>
      <c r="F678" s="367"/>
      <c r="H678" s="332"/>
      <c r="I678" s="490"/>
      <c r="J678" s="490"/>
      <c r="K678" s="368"/>
      <c r="M678" s="369"/>
      <c r="O678" s="512"/>
      <c r="P678" s="512"/>
      <c r="Q678" s="368"/>
      <c r="R678" s="332"/>
      <c r="S678" s="332"/>
      <c r="T678" s="327"/>
      <c r="U678" s="327"/>
      <c r="V678" s="327"/>
      <c r="W678" s="327"/>
      <c r="X678" s="327"/>
      <c r="Y678" s="327"/>
      <c r="Z678" s="327"/>
      <c r="AA678" s="327"/>
      <c r="AB678" s="327"/>
      <c r="AC678" s="327"/>
      <c r="AD678" s="327"/>
      <c r="AE678" s="327"/>
      <c r="AF678" s="327"/>
      <c r="AG678" s="327"/>
      <c r="AH678" s="327"/>
      <c r="AI678" s="327"/>
      <c r="AJ678" s="327"/>
      <c r="AK678" s="327"/>
      <c r="AL678" s="327"/>
      <c r="AM678" s="327"/>
      <c r="AN678" s="327"/>
      <c r="AO678" s="327"/>
      <c r="AP678" s="327"/>
      <c r="AQ678" s="327"/>
      <c r="AR678" s="327"/>
      <c r="AS678" s="327"/>
      <c r="AT678" s="327"/>
      <c r="AU678" s="327"/>
      <c r="AV678" s="327"/>
      <c r="AW678" s="327"/>
      <c r="AX678" s="327"/>
      <c r="AY678" s="327"/>
      <c r="AZ678" s="327"/>
      <c r="BA678" s="327"/>
      <c r="BB678" s="327"/>
      <c r="BC678" s="327"/>
      <c r="BD678" s="327"/>
      <c r="BE678" s="327"/>
      <c r="BF678" s="327"/>
      <c r="BG678" s="327"/>
      <c r="BH678" s="327"/>
      <c r="BI678" s="327"/>
      <c r="BJ678" s="327"/>
      <c r="BK678" s="327"/>
      <c r="BL678" s="327"/>
      <c r="BM678" s="327"/>
      <c r="BN678" s="327"/>
      <c r="BO678" s="327"/>
      <c r="BP678" s="327"/>
      <c r="BQ678" s="327"/>
      <c r="BR678" s="327"/>
      <c r="BS678" s="327"/>
      <c r="BT678" s="327"/>
      <c r="BU678" s="327"/>
      <c r="BV678" s="327"/>
      <c r="BW678" s="327"/>
      <c r="BX678" s="327"/>
      <c r="BY678" s="327"/>
      <c r="BZ678" s="327"/>
      <c r="CA678" s="327"/>
      <c r="CB678" s="327"/>
      <c r="CC678" s="327"/>
      <c r="CD678" s="327"/>
      <c r="CE678" s="327"/>
      <c r="CF678" s="327"/>
      <c r="CG678" s="327"/>
      <c r="CH678" s="327"/>
      <c r="CI678" s="327"/>
      <c r="CJ678" s="327"/>
      <c r="CK678" s="327"/>
      <c r="CL678" s="327"/>
      <c r="CM678" s="327"/>
      <c r="CN678" s="327"/>
      <c r="CO678" s="327"/>
      <c r="CP678" s="327"/>
      <c r="CQ678" s="327"/>
      <c r="CR678" s="327"/>
      <c r="CS678" s="327"/>
      <c r="CT678" s="327"/>
      <c r="CU678" s="327"/>
      <c r="CV678" s="327"/>
      <c r="CW678" s="327"/>
      <c r="CX678" s="327"/>
      <c r="CY678" s="327"/>
      <c r="CZ678" s="327"/>
      <c r="DA678" s="327"/>
      <c r="DB678" s="327"/>
      <c r="DC678" s="327"/>
      <c r="DD678" s="327"/>
      <c r="DE678" s="327"/>
      <c r="DF678" s="327"/>
      <c r="DG678" s="327"/>
      <c r="DH678" s="327"/>
      <c r="DI678" s="327"/>
      <c r="DJ678" s="327"/>
      <c r="DK678" s="327"/>
      <c r="DL678" s="327"/>
      <c r="DM678" s="327"/>
      <c r="DN678" s="327"/>
      <c r="DO678" s="327"/>
      <c r="DP678" s="327"/>
      <c r="DQ678" s="327"/>
      <c r="DR678" s="327"/>
      <c r="DS678" s="327"/>
      <c r="DT678" s="327"/>
      <c r="DU678" s="327"/>
      <c r="DV678" s="327"/>
      <c r="DW678" s="327"/>
      <c r="DX678" s="327"/>
      <c r="DY678" s="327"/>
      <c r="DZ678" s="327"/>
      <c r="EA678" s="327"/>
      <c r="EB678" s="327"/>
      <c r="EC678" s="327"/>
      <c r="ED678" s="327"/>
      <c r="EE678" s="327"/>
      <c r="EF678" s="327"/>
      <c r="EG678" s="327"/>
      <c r="EH678" s="327"/>
      <c r="EI678" s="327"/>
      <c r="EJ678" s="327"/>
      <c r="EK678" s="327"/>
      <c r="EL678" s="327"/>
      <c r="EM678" s="327"/>
      <c r="EN678" s="327"/>
      <c r="EO678" s="327"/>
      <c r="EP678" s="327"/>
      <c r="EQ678" s="327"/>
      <c r="ER678" s="327"/>
    </row>
    <row r="679" spans="1:148" s="328" customFormat="1" x14ac:dyDescent="0.3">
      <c r="A679" s="332"/>
      <c r="F679" s="367"/>
      <c r="H679" s="332"/>
      <c r="I679" s="490"/>
      <c r="J679" s="490"/>
      <c r="K679" s="368"/>
      <c r="M679" s="369"/>
      <c r="O679" s="512"/>
      <c r="P679" s="512"/>
      <c r="Q679" s="368"/>
      <c r="R679" s="332"/>
      <c r="S679" s="332"/>
      <c r="T679" s="327"/>
      <c r="U679" s="327"/>
      <c r="V679" s="327"/>
      <c r="W679" s="327"/>
      <c r="X679" s="327"/>
      <c r="Y679" s="327"/>
      <c r="Z679" s="327"/>
      <c r="AA679" s="327"/>
      <c r="AB679" s="327"/>
      <c r="AC679" s="327"/>
      <c r="AD679" s="327"/>
      <c r="AE679" s="327"/>
      <c r="AF679" s="327"/>
      <c r="AG679" s="327"/>
      <c r="AH679" s="327"/>
      <c r="AI679" s="327"/>
      <c r="AJ679" s="327"/>
      <c r="AK679" s="327"/>
      <c r="AL679" s="327"/>
      <c r="AM679" s="327"/>
      <c r="AN679" s="327"/>
      <c r="AO679" s="327"/>
      <c r="AP679" s="327"/>
      <c r="AQ679" s="327"/>
      <c r="AR679" s="327"/>
      <c r="AS679" s="327"/>
      <c r="AT679" s="327"/>
      <c r="AU679" s="327"/>
      <c r="AV679" s="327"/>
      <c r="AW679" s="327"/>
      <c r="AX679" s="327"/>
      <c r="AY679" s="327"/>
      <c r="AZ679" s="327"/>
      <c r="BA679" s="327"/>
      <c r="BB679" s="327"/>
      <c r="BC679" s="327"/>
      <c r="BD679" s="327"/>
      <c r="BE679" s="327"/>
      <c r="BF679" s="327"/>
      <c r="BG679" s="327"/>
      <c r="BH679" s="327"/>
      <c r="BI679" s="327"/>
      <c r="BJ679" s="327"/>
      <c r="BK679" s="327"/>
      <c r="BL679" s="327"/>
      <c r="BM679" s="327"/>
      <c r="BN679" s="327"/>
      <c r="BO679" s="327"/>
      <c r="BP679" s="327"/>
      <c r="BQ679" s="327"/>
      <c r="BR679" s="327"/>
      <c r="BS679" s="327"/>
      <c r="BT679" s="327"/>
      <c r="BU679" s="327"/>
      <c r="BV679" s="327"/>
      <c r="BW679" s="327"/>
      <c r="BX679" s="327"/>
      <c r="BY679" s="327"/>
      <c r="BZ679" s="327"/>
      <c r="CA679" s="327"/>
      <c r="CB679" s="327"/>
      <c r="CC679" s="327"/>
      <c r="CD679" s="327"/>
      <c r="CE679" s="327"/>
      <c r="CF679" s="327"/>
      <c r="CG679" s="327"/>
      <c r="CH679" s="327"/>
      <c r="CI679" s="327"/>
      <c r="CJ679" s="327"/>
      <c r="CK679" s="327"/>
      <c r="CL679" s="327"/>
      <c r="CM679" s="327"/>
      <c r="CN679" s="327"/>
      <c r="CO679" s="327"/>
      <c r="CP679" s="327"/>
      <c r="CQ679" s="327"/>
      <c r="CR679" s="327"/>
      <c r="CS679" s="327"/>
      <c r="CT679" s="327"/>
      <c r="CU679" s="327"/>
      <c r="CV679" s="327"/>
      <c r="CW679" s="327"/>
      <c r="CX679" s="327"/>
      <c r="CY679" s="327"/>
      <c r="CZ679" s="327"/>
      <c r="DA679" s="327"/>
      <c r="DB679" s="327"/>
      <c r="DC679" s="327"/>
      <c r="DD679" s="327"/>
      <c r="DE679" s="327"/>
      <c r="DF679" s="327"/>
      <c r="DG679" s="327"/>
      <c r="DH679" s="327"/>
      <c r="DI679" s="327"/>
      <c r="DJ679" s="327"/>
      <c r="DK679" s="327"/>
      <c r="DL679" s="327"/>
      <c r="DM679" s="327"/>
      <c r="DN679" s="327"/>
      <c r="DO679" s="327"/>
      <c r="DP679" s="327"/>
      <c r="DQ679" s="327"/>
      <c r="DR679" s="327"/>
      <c r="DS679" s="327"/>
      <c r="DT679" s="327"/>
      <c r="DU679" s="327"/>
      <c r="DV679" s="327"/>
      <c r="DW679" s="327"/>
      <c r="DX679" s="327"/>
      <c r="DY679" s="327"/>
      <c r="DZ679" s="327"/>
      <c r="EA679" s="327"/>
      <c r="EB679" s="327"/>
      <c r="EC679" s="327"/>
      <c r="ED679" s="327"/>
      <c r="EE679" s="327"/>
      <c r="EF679" s="327"/>
      <c r="EG679" s="327"/>
      <c r="EH679" s="327"/>
      <c r="EI679" s="327"/>
      <c r="EJ679" s="327"/>
      <c r="EK679" s="327"/>
      <c r="EL679" s="327"/>
      <c r="EM679" s="327"/>
      <c r="EN679" s="327"/>
      <c r="EO679" s="327"/>
      <c r="EP679" s="327"/>
      <c r="EQ679" s="327"/>
      <c r="ER679" s="327"/>
    </row>
    <row r="680" spans="1:148" s="328" customFormat="1" x14ac:dyDescent="0.3">
      <c r="A680" s="332"/>
      <c r="F680" s="367"/>
      <c r="H680" s="332"/>
      <c r="I680" s="490"/>
      <c r="J680" s="490"/>
      <c r="K680" s="368"/>
      <c r="M680" s="369"/>
      <c r="O680" s="512"/>
      <c r="P680" s="512"/>
      <c r="Q680" s="368"/>
      <c r="R680" s="332"/>
      <c r="S680" s="332"/>
      <c r="T680" s="327"/>
      <c r="U680" s="327"/>
      <c r="V680" s="327"/>
      <c r="W680" s="327"/>
      <c r="X680" s="327"/>
      <c r="Y680" s="327"/>
      <c r="Z680" s="327"/>
      <c r="AA680" s="327"/>
      <c r="AB680" s="327"/>
      <c r="AC680" s="327"/>
      <c r="AD680" s="327"/>
      <c r="AE680" s="327"/>
      <c r="AF680" s="327"/>
      <c r="AG680" s="327"/>
      <c r="AH680" s="327"/>
      <c r="AI680" s="327"/>
      <c r="AJ680" s="327"/>
      <c r="AK680" s="327"/>
      <c r="AL680" s="327"/>
      <c r="AM680" s="327"/>
      <c r="AN680" s="327"/>
      <c r="AO680" s="327"/>
      <c r="AP680" s="327"/>
      <c r="AQ680" s="327"/>
      <c r="AR680" s="327"/>
      <c r="AS680" s="327"/>
      <c r="AT680" s="327"/>
      <c r="AU680" s="327"/>
      <c r="AV680" s="327"/>
      <c r="AW680" s="327"/>
      <c r="AX680" s="327"/>
      <c r="AY680" s="327"/>
      <c r="AZ680" s="327"/>
      <c r="BA680" s="327"/>
      <c r="BB680" s="327"/>
      <c r="BC680" s="327"/>
      <c r="BD680" s="327"/>
      <c r="BE680" s="327"/>
      <c r="BF680" s="327"/>
      <c r="BG680" s="327"/>
      <c r="BH680" s="327"/>
      <c r="BI680" s="327"/>
      <c r="BJ680" s="327"/>
      <c r="BK680" s="327"/>
      <c r="BL680" s="327"/>
      <c r="BM680" s="327"/>
      <c r="BN680" s="327"/>
      <c r="BO680" s="327"/>
      <c r="BP680" s="327"/>
      <c r="BQ680" s="327"/>
      <c r="BR680" s="327"/>
      <c r="BS680" s="327"/>
      <c r="BT680" s="327"/>
      <c r="BU680" s="327"/>
      <c r="BV680" s="327"/>
      <c r="BW680" s="327"/>
      <c r="BX680" s="327"/>
      <c r="BY680" s="327"/>
      <c r="BZ680" s="327"/>
      <c r="CA680" s="327"/>
      <c r="CB680" s="327"/>
      <c r="CC680" s="327"/>
      <c r="CD680" s="327"/>
      <c r="CE680" s="327"/>
      <c r="CF680" s="327"/>
      <c r="CG680" s="327"/>
      <c r="CH680" s="327"/>
      <c r="CI680" s="327"/>
      <c r="CJ680" s="327"/>
      <c r="CK680" s="327"/>
      <c r="CL680" s="327"/>
      <c r="CM680" s="327"/>
      <c r="CN680" s="327"/>
      <c r="CO680" s="327"/>
      <c r="CP680" s="327"/>
      <c r="CQ680" s="327"/>
      <c r="CR680" s="327"/>
      <c r="CS680" s="327"/>
      <c r="CT680" s="327"/>
      <c r="CU680" s="327"/>
      <c r="CV680" s="327"/>
      <c r="CW680" s="327"/>
      <c r="CX680" s="327"/>
      <c r="CY680" s="327"/>
      <c r="CZ680" s="327"/>
      <c r="DA680" s="327"/>
      <c r="DB680" s="327"/>
      <c r="DC680" s="327"/>
      <c r="DD680" s="327"/>
      <c r="DE680" s="327"/>
      <c r="DF680" s="327"/>
      <c r="DG680" s="327"/>
      <c r="DH680" s="327"/>
      <c r="DI680" s="327"/>
      <c r="DJ680" s="327"/>
      <c r="DK680" s="327"/>
      <c r="DL680" s="327"/>
      <c r="DM680" s="327"/>
      <c r="DN680" s="327"/>
      <c r="DO680" s="327"/>
      <c r="DP680" s="327"/>
      <c r="DQ680" s="327"/>
      <c r="DR680" s="327"/>
      <c r="DS680" s="327"/>
      <c r="DT680" s="327"/>
      <c r="DU680" s="327"/>
      <c r="DV680" s="327"/>
      <c r="DW680" s="327"/>
      <c r="DX680" s="327"/>
      <c r="DY680" s="327"/>
      <c r="DZ680" s="327"/>
      <c r="EA680" s="327"/>
      <c r="EB680" s="327"/>
      <c r="EC680" s="327"/>
      <c r="ED680" s="327"/>
      <c r="EE680" s="327"/>
      <c r="EF680" s="327"/>
      <c r="EG680" s="327"/>
      <c r="EH680" s="327"/>
      <c r="EI680" s="327"/>
      <c r="EJ680" s="327"/>
      <c r="EK680" s="327"/>
      <c r="EL680" s="327"/>
      <c r="EM680" s="327"/>
      <c r="EN680" s="327"/>
      <c r="EO680" s="327"/>
      <c r="EP680" s="327"/>
      <c r="EQ680" s="327"/>
      <c r="ER680" s="327"/>
    </row>
    <row r="681" spans="1:148" s="328" customFormat="1" x14ac:dyDescent="0.3">
      <c r="A681" s="332"/>
      <c r="F681" s="367"/>
      <c r="H681" s="332"/>
      <c r="I681" s="490"/>
      <c r="J681" s="490"/>
      <c r="K681" s="368"/>
      <c r="M681" s="369"/>
      <c r="O681" s="512"/>
      <c r="P681" s="512"/>
      <c r="Q681" s="368"/>
      <c r="R681" s="332"/>
      <c r="S681" s="332"/>
      <c r="T681" s="327"/>
      <c r="U681" s="327"/>
      <c r="V681" s="327"/>
      <c r="W681" s="327"/>
      <c r="X681" s="327"/>
      <c r="Y681" s="327"/>
      <c r="Z681" s="327"/>
      <c r="AA681" s="327"/>
      <c r="AB681" s="327"/>
      <c r="AC681" s="327"/>
      <c r="AD681" s="327"/>
      <c r="AE681" s="327"/>
      <c r="AF681" s="327"/>
      <c r="AG681" s="327"/>
      <c r="AH681" s="327"/>
      <c r="AI681" s="327"/>
      <c r="AJ681" s="327"/>
      <c r="AK681" s="327"/>
      <c r="AL681" s="327"/>
      <c r="AM681" s="327"/>
      <c r="AN681" s="327"/>
      <c r="AO681" s="327"/>
      <c r="AP681" s="327"/>
      <c r="AQ681" s="327"/>
      <c r="AR681" s="327"/>
      <c r="AS681" s="327"/>
      <c r="AT681" s="327"/>
      <c r="AU681" s="327"/>
      <c r="AV681" s="327"/>
      <c r="AW681" s="327"/>
      <c r="AX681" s="327"/>
      <c r="AY681" s="327"/>
      <c r="AZ681" s="327"/>
      <c r="BA681" s="327"/>
      <c r="BB681" s="327"/>
      <c r="BC681" s="327"/>
      <c r="BD681" s="327"/>
      <c r="BE681" s="327"/>
      <c r="BF681" s="327"/>
      <c r="BG681" s="327"/>
      <c r="BH681" s="327"/>
      <c r="BI681" s="327"/>
      <c r="BJ681" s="327"/>
      <c r="BK681" s="327"/>
      <c r="BL681" s="327"/>
      <c r="BM681" s="327"/>
      <c r="BN681" s="327"/>
      <c r="BO681" s="327"/>
      <c r="BP681" s="327"/>
      <c r="BQ681" s="327"/>
      <c r="BR681" s="327"/>
      <c r="BS681" s="327"/>
      <c r="BT681" s="327"/>
      <c r="BU681" s="327"/>
      <c r="BV681" s="327"/>
      <c r="BW681" s="327"/>
      <c r="BX681" s="327"/>
      <c r="BY681" s="327"/>
      <c r="BZ681" s="327"/>
      <c r="CA681" s="327"/>
      <c r="CB681" s="327"/>
      <c r="CC681" s="327"/>
      <c r="CD681" s="327"/>
      <c r="CE681" s="327"/>
      <c r="CF681" s="327"/>
      <c r="CG681" s="327"/>
      <c r="CH681" s="327"/>
      <c r="CI681" s="327"/>
      <c r="CJ681" s="327"/>
      <c r="CK681" s="327"/>
      <c r="CL681" s="327"/>
      <c r="CM681" s="327"/>
      <c r="CN681" s="327"/>
      <c r="CO681" s="327"/>
      <c r="CP681" s="327"/>
      <c r="CQ681" s="327"/>
      <c r="CR681" s="327"/>
      <c r="CS681" s="327"/>
      <c r="CT681" s="327"/>
      <c r="CU681" s="327"/>
      <c r="CV681" s="327"/>
      <c r="CW681" s="327"/>
      <c r="CX681" s="327"/>
      <c r="CY681" s="327"/>
      <c r="CZ681" s="327"/>
      <c r="DA681" s="327"/>
      <c r="DB681" s="327"/>
      <c r="DC681" s="327"/>
      <c r="DD681" s="327"/>
      <c r="DE681" s="327"/>
      <c r="DF681" s="327"/>
      <c r="DG681" s="327"/>
      <c r="DH681" s="327"/>
      <c r="DI681" s="327"/>
      <c r="DJ681" s="327"/>
      <c r="DK681" s="327"/>
      <c r="DL681" s="327"/>
      <c r="DM681" s="327"/>
      <c r="DN681" s="327"/>
      <c r="DO681" s="327"/>
      <c r="DP681" s="327"/>
      <c r="DQ681" s="327"/>
      <c r="DR681" s="327"/>
      <c r="DS681" s="327"/>
      <c r="DT681" s="327"/>
      <c r="DU681" s="327"/>
      <c r="DV681" s="327"/>
      <c r="DW681" s="327"/>
      <c r="DX681" s="327"/>
      <c r="DY681" s="327"/>
      <c r="DZ681" s="327"/>
      <c r="EA681" s="327"/>
      <c r="EB681" s="327"/>
      <c r="EC681" s="327"/>
      <c r="ED681" s="327"/>
      <c r="EE681" s="327"/>
      <c r="EF681" s="327"/>
      <c r="EG681" s="327"/>
      <c r="EH681" s="327"/>
      <c r="EI681" s="327"/>
      <c r="EJ681" s="327"/>
      <c r="EK681" s="327"/>
      <c r="EL681" s="327"/>
      <c r="EM681" s="327"/>
      <c r="EN681" s="327"/>
      <c r="EO681" s="327"/>
      <c r="EP681" s="327"/>
      <c r="EQ681" s="327"/>
      <c r="ER681" s="327"/>
    </row>
    <row r="682" spans="1:148" s="328" customFormat="1" x14ac:dyDescent="0.3">
      <c r="A682" s="332"/>
      <c r="F682" s="367"/>
      <c r="H682" s="332"/>
      <c r="I682" s="490"/>
      <c r="J682" s="490"/>
      <c r="K682" s="368"/>
      <c r="M682" s="369"/>
      <c r="O682" s="512"/>
      <c r="P682" s="512"/>
      <c r="Q682" s="368"/>
      <c r="R682" s="332"/>
      <c r="S682" s="332"/>
      <c r="T682" s="327"/>
      <c r="U682" s="327"/>
      <c r="V682" s="327"/>
      <c r="W682" s="327"/>
      <c r="X682" s="327"/>
      <c r="Y682" s="327"/>
      <c r="Z682" s="327"/>
      <c r="AA682" s="327"/>
      <c r="AB682" s="327"/>
      <c r="AC682" s="327"/>
      <c r="AD682" s="327"/>
      <c r="AE682" s="327"/>
      <c r="AF682" s="327"/>
      <c r="AG682" s="327"/>
      <c r="AH682" s="327"/>
      <c r="AI682" s="327"/>
      <c r="AJ682" s="327"/>
      <c r="AK682" s="327"/>
      <c r="AL682" s="327"/>
      <c r="AM682" s="327"/>
      <c r="AN682" s="327"/>
      <c r="AO682" s="327"/>
      <c r="AP682" s="327"/>
      <c r="AQ682" s="327"/>
      <c r="AR682" s="327"/>
      <c r="AS682" s="327"/>
      <c r="AT682" s="327"/>
      <c r="AU682" s="327"/>
      <c r="AV682" s="327"/>
      <c r="AW682" s="327"/>
      <c r="AX682" s="327"/>
      <c r="AY682" s="327"/>
      <c r="AZ682" s="327"/>
      <c r="BA682" s="327"/>
      <c r="BB682" s="327"/>
      <c r="BC682" s="327"/>
      <c r="BD682" s="327"/>
      <c r="BE682" s="327"/>
      <c r="BF682" s="327"/>
      <c r="BG682" s="327"/>
      <c r="BH682" s="327"/>
      <c r="BI682" s="327"/>
      <c r="BJ682" s="327"/>
      <c r="BK682" s="327"/>
      <c r="BL682" s="327"/>
      <c r="BM682" s="327"/>
      <c r="BN682" s="327"/>
      <c r="BO682" s="327"/>
      <c r="BP682" s="327"/>
      <c r="BQ682" s="327"/>
      <c r="BR682" s="327"/>
      <c r="BS682" s="327"/>
      <c r="BT682" s="327"/>
      <c r="BU682" s="327"/>
      <c r="BV682" s="327"/>
      <c r="BW682" s="327"/>
      <c r="BX682" s="327"/>
      <c r="BY682" s="327"/>
      <c r="BZ682" s="327"/>
      <c r="CA682" s="327"/>
      <c r="CB682" s="327"/>
      <c r="CC682" s="327"/>
      <c r="CD682" s="327"/>
      <c r="CE682" s="327"/>
      <c r="CF682" s="327"/>
      <c r="CG682" s="327"/>
      <c r="CH682" s="327"/>
      <c r="CI682" s="327"/>
      <c r="CJ682" s="327"/>
      <c r="CK682" s="327"/>
      <c r="CL682" s="327"/>
      <c r="CM682" s="327"/>
      <c r="CN682" s="327"/>
      <c r="CO682" s="327"/>
      <c r="CP682" s="327"/>
      <c r="CQ682" s="327"/>
      <c r="CR682" s="327"/>
      <c r="CS682" s="327"/>
      <c r="CT682" s="327"/>
      <c r="CU682" s="327"/>
      <c r="CV682" s="327"/>
      <c r="CW682" s="327"/>
      <c r="CX682" s="327"/>
      <c r="CY682" s="327"/>
      <c r="CZ682" s="327"/>
      <c r="DA682" s="327"/>
      <c r="DB682" s="327"/>
      <c r="DC682" s="327"/>
      <c r="DD682" s="327"/>
      <c r="DE682" s="327"/>
      <c r="DF682" s="327"/>
      <c r="DG682" s="327"/>
      <c r="DH682" s="327"/>
      <c r="DI682" s="327"/>
      <c r="DJ682" s="327"/>
      <c r="DK682" s="327"/>
      <c r="DL682" s="327"/>
      <c r="DM682" s="327"/>
      <c r="DN682" s="327"/>
      <c r="DO682" s="327"/>
      <c r="DP682" s="327"/>
      <c r="DQ682" s="327"/>
      <c r="DR682" s="327"/>
      <c r="DS682" s="327"/>
      <c r="DT682" s="327"/>
      <c r="DU682" s="327"/>
      <c r="DV682" s="327"/>
      <c r="DW682" s="327"/>
      <c r="DX682" s="327"/>
      <c r="DY682" s="327"/>
      <c r="DZ682" s="327"/>
      <c r="EA682" s="327"/>
      <c r="EB682" s="327"/>
      <c r="EC682" s="327"/>
      <c r="ED682" s="327"/>
      <c r="EE682" s="327"/>
      <c r="EF682" s="327"/>
      <c r="EG682" s="327"/>
      <c r="EH682" s="327"/>
      <c r="EI682" s="327"/>
      <c r="EJ682" s="327"/>
      <c r="EK682" s="327"/>
      <c r="EL682" s="327"/>
      <c r="EM682" s="327"/>
      <c r="EN682" s="327"/>
      <c r="EO682" s="327"/>
      <c r="EP682" s="327"/>
      <c r="EQ682" s="327"/>
      <c r="ER682" s="327"/>
    </row>
    <row r="683" spans="1:148" s="328" customFormat="1" x14ac:dyDescent="0.3">
      <c r="A683" s="332"/>
      <c r="F683" s="367"/>
      <c r="H683" s="332"/>
      <c r="I683" s="490"/>
      <c r="J683" s="490"/>
      <c r="K683" s="368"/>
      <c r="M683" s="369"/>
      <c r="O683" s="512"/>
      <c r="P683" s="512"/>
      <c r="Q683" s="368"/>
      <c r="R683" s="332"/>
      <c r="S683" s="332"/>
      <c r="T683" s="327"/>
      <c r="U683" s="327"/>
      <c r="V683" s="327"/>
      <c r="W683" s="327"/>
      <c r="X683" s="327"/>
      <c r="Y683" s="327"/>
      <c r="Z683" s="327"/>
      <c r="AA683" s="327"/>
      <c r="AB683" s="327"/>
      <c r="AC683" s="327"/>
      <c r="AD683" s="327"/>
      <c r="AE683" s="327"/>
      <c r="AF683" s="327"/>
      <c r="AG683" s="327"/>
      <c r="AH683" s="327"/>
      <c r="AI683" s="327"/>
      <c r="AJ683" s="327"/>
      <c r="AK683" s="327"/>
      <c r="AL683" s="327"/>
      <c r="AM683" s="327"/>
      <c r="AN683" s="327"/>
      <c r="AO683" s="327"/>
      <c r="AP683" s="327"/>
      <c r="AQ683" s="327"/>
      <c r="AR683" s="327"/>
      <c r="AS683" s="327"/>
      <c r="AT683" s="327"/>
      <c r="AU683" s="327"/>
      <c r="AV683" s="327"/>
      <c r="AW683" s="327"/>
      <c r="AX683" s="327"/>
      <c r="AY683" s="327"/>
      <c r="AZ683" s="327"/>
      <c r="BA683" s="327"/>
      <c r="BB683" s="327"/>
      <c r="BC683" s="327"/>
      <c r="BD683" s="327"/>
      <c r="BE683" s="327"/>
      <c r="BF683" s="327"/>
      <c r="BG683" s="327"/>
      <c r="BH683" s="327"/>
      <c r="BI683" s="327"/>
      <c r="BJ683" s="327"/>
      <c r="BK683" s="327"/>
      <c r="BL683" s="327"/>
      <c r="BM683" s="327"/>
      <c r="BN683" s="327"/>
      <c r="BO683" s="327"/>
      <c r="BP683" s="327"/>
      <c r="BQ683" s="327"/>
      <c r="BR683" s="327"/>
      <c r="BS683" s="327"/>
      <c r="BT683" s="327"/>
      <c r="BU683" s="327"/>
      <c r="BV683" s="327"/>
      <c r="BW683" s="327"/>
      <c r="BX683" s="327"/>
      <c r="BY683" s="327"/>
      <c r="BZ683" s="327"/>
      <c r="CA683" s="327"/>
      <c r="CB683" s="327"/>
      <c r="CC683" s="327"/>
      <c r="CD683" s="327"/>
      <c r="CE683" s="327"/>
      <c r="CF683" s="327"/>
      <c r="CG683" s="327"/>
      <c r="CH683" s="327"/>
      <c r="CI683" s="327"/>
      <c r="CJ683" s="327"/>
      <c r="CK683" s="327"/>
      <c r="CL683" s="327"/>
      <c r="CM683" s="327"/>
      <c r="CN683" s="327"/>
      <c r="CO683" s="327"/>
      <c r="CP683" s="327"/>
      <c r="CQ683" s="327"/>
      <c r="CR683" s="327"/>
      <c r="CS683" s="327"/>
      <c r="CT683" s="327"/>
      <c r="CU683" s="327"/>
      <c r="CV683" s="327"/>
      <c r="CW683" s="327"/>
      <c r="CX683" s="327"/>
      <c r="CY683" s="327"/>
      <c r="CZ683" s="327"/>
      <c r="DA683" s="327"/>
      <c r="DB683" s="327"/>
      <c r="DC683" s="327"/>
      <c r="DD683" s="327"/>
      <c r="DE683" s="327"/>
      <c r="DF683" s="327"/>
      <c r="DG683" s="327"/>
      <c r="DH683" s="327"/>
      <c r="DI683" s="327"/>
      <c r="DJ683" s="327"/>
      <c r="DK683" s="327"/>
      <c r="DL683" s="327"/>
      <c r="DM683" s="327"/>
      <c r="DN683" s="327"/>
      <c r="DO683" s="327"/>
      <c r="DP683" s="327"/>
      <c r="DQ683" s="327"/>
      <c r="DR683" s="327"/>
      <c r="DS683" s="327"/>
      <c r="DT683" s="327"/>
      <c r="DU683" s="327"/>
      <c r="DV683" s="327"/>
      <c r="DW683" s="327"/>
      <c r="DX683" s="327"/>
      <c r="DY683" s="327"/>
      <c r="DZ683" s="327"/>
      <c r="EA683" s="327"/>
      <c r="EB683" s="327"/>
      <c r="EC683" s="327"/>
      <c r="ED683" s="327"/>
      <c r="EE683" s="327"/>
      <c r="EF683" s="327"/>
      <c r="EG683" s="327"/>
      <c r="EH683" s="327"/>
      <c r="EI683" s="327"/>
      <c r="EJ683" s="327"/>
      <c r="EK683" s="327"/>
      <c r="EL683" s="327"/>
      <c r="EM683" s="327"/>
      <c r="EN683" s="327"/>
      <c r="EO683" s="327"/>
      <c r="EP683" s="327"/>
      <c r="EQ683" s="327"/>
      <c r="ER683" s="327"/>
    </row>
    <row r="684" spans="1:148" s="328" customFormat="1" x14ac:dyDescent="0.3">
      <c r="A684" s="332"/>
      <c r="F684" s="367"/>
      <c r="H684" s="332"/>
      <c r="I684" s="490"/>
      <c r="J684" s="490"/>
      <c r="K684" s="368"/>
      <c r="M684" s="369"/>
      <c r="O684" s="512"/>
      <c r="P684" s="512"/>
      <c r="Q684" s="368"/>
      <c r="R684" s="332"/>
      <c r="S684" s="332"/>
      <c r="T684" s="327"/>
      <c r="U684" s="327"/>
      <c r="V684" s="327"/>
      <c r="W684" s="327"/>
      <c r="X684" s="327"/>
      <c r="Y684" s="327"/>
      <c r="Z684" s="327"/>
      <c r="AA684" s="327"/>
      <c r="AB684" s="327"/>
      <c r="AC684" s="327"/>
      <c r="AD684" s="327"/>
      <c r="AE684" s="327"/>
      <c r="AF684" s="327"/>
      <c r="AG684" s="327"/>
      <c r="AH684" s="327"/>
      <c r="AI684" s="327"/>
      <c r="AJ684" s="327"/>
      <c r="AK684" s="327"/>
      <c r="AL684" s="327"/>
      <c r="AM684" s="327"/>
      <c r="AN684" s="327"/>
      <c r="AO684" s="327"/>
      <c r="AP684" s="327"/>
      <c r="AQ684" s="327"/>
      <c r="AR684" s="327"/>
      <c r="AS684" s="327"/>
      <c r="AT684" s="327"/>
      <c r="AU684" s="327"/>
      <c r="AV684" s="327"/>
      <c r="AW684" s="327"/>
      <c r="AX684" s="327"/>
      <c r="AY684" s="327"/>
      <c r="AZ684" s="327"/>
      <c r="BA684" s="327"/>
      <c r="BB684" s="327"/>
      <c r="BC684" s="327"/>
      <c r="BD684" s="327"/>
      <c r="BE684" s="327"/>
      <c r="BF684" s="327"/>
      <c r="BG684" s="327"/>
      <c r="BH684" s="327"/>
      <c r="BI684" s="327"/>
      <c r="BJ684" s="327"/>
      <c r="BK684" s="327"/>
      <c r="BL684" s="327"/>
      <c r="BM684" s="327"/>
      <c r="BN684" s="327"/>
      <c r="BO684" s="327"/>
      <c r="BP684" s="327"/>
      <c r="BQ684" s="327"/>
      <c r="BR684" s="327"/>
      <c r="BS684" s="327"/>
      <c r="BT684" s="327"/>
      <c r="BU684" s="327"/>
      <c r="BV684" s="327"/>
      <c r="BW684" s="327"/>
      <c r="BX684" s="327"/>
      <c r="BY684" s="327"/>
      <c r="BZ684" s="327"/>
      <c r="CA684" s="327"/>
      <c r="CB684" s="327"/>
      <c r="CC684" s="327"/>
      <c r="CD684" s="327"/>
      <c r="CE684" s="327"/>
      <c r="CF684" s="327"/>
      <c r="CG684" s="327"/>
      <c r="CH684" s="327"/>
      <c r="CI684" s="327"/>
      <c r="CJ684" s="327"/>
      <c r="CK684" s="327"/>
      <c r="CL684" s="327"/>
      <c r="CM684" s="327"/>
      <c r="CN684" s="327"/>
      <c r="CO684" s="327"/>
      <c r="CP684" s="327"/>
      <c r="CQ684" s="327"/>
      <c r="CR684" s="327"/>
      <c r="CS684" s="327"/>
      <c r="CT684" s="327"/>
      <c r="CU684" s="327"/>
      <c r="CV684" s="327"/>
      <c r="CW684" s="327"/>
      <c r="CX684" s="327"/>
      <c r="CY684" s="327"/>
      <c r="CZ684" s="327"/>
      <c r="DA684" s="327"/>
      <c r="DB684" s="327"/>
      <c r="DC684" s="327"/>
      <c r="DD684" s="327"/>
      <c r="DE684" s="327"/>
      <c r="DF684" s="327"/>
      <c r="DG684" s="327"/>
      <c r="DH684" s="327"/>
      <c r="DI684" s="327"/>
      <c r="DJ684" s="327"/>
      <c r="DK684" s="327"/>
      <c r="DL684" s="327"/>
      <c r="DM684" s="327"/>
      <c r="DN684" s="327"/>
      <c r="DO684" s="327"/>
      <c r="DP684" s="327"/>
      <c r="DQ684" s="327"/>
      <c r="DR684" s="327"/>
      <c r="DS684" s="327"/>
      <c r="DT684" s="327"/>
      <c r="DU684" s="327"/>
      <c r="DV684" s="327"/>
      <c r="DW684" s="327"/>
      <c r="DX684" s="327"/>
      <c r="DY684" s="327"/>
      <c r="DZ684" s="327"/>
      <c r="EA684" s="327"/>
      <c r="EB684" s="327"/>
      <c r="EC684" s="327"/>
      <c r="ED684" s="327"/>
      <c r="EE684" s="327"/>
      <c r="EF684" s="327"/>
      <c r="EG684" s="327"/>
      <c r="EH684" s="327"/>
      <c r="EI684" s="327"/>
      <c r="EJ684" s="327"/>
      <c r="EK684" s="327"/>
      <c r="EL684" s="327"/>
      <c r="EM684" s="327"/>
      <c r="EN684" s="327"/>
      <c r="EO684" s="327"/>
      <c r="EP684" s="327"/>
      <c r="EQ684" s="327"/>
      <c r="ER684" s="327"/>
    </row>
    <row r="685" spans="1:148" s="328" customFormat="1" x14ac:dyDescent="0.3">
      <c r="A685" s="332"/>
      <c r="F685" s="367"/>
      <c r="H685" s="332"/>
      <c r="I685" s="490"/>
      <c r="J685" s="490"/>
      <c r="K685" s="368"/>
      <c r="M685" s="369"/>
      <c r="O685" s="512"/>
      <c r="P685" s="512"/>
      <c r="Q685" s="368"/>
      <c r="R685" s="332"/>
      <c r="S685" s="332"/>
      <c r="T685" s="327"/>
      <c r="U685" s="327"/>
      <c r="V685" s="327"/>
      <c r="W685" s="327"/>
      <c r="X685" s="327"/>
      <c r="Y685" s="327"/>
      <c r="Z685" s="327"/>
      <c r="AA685" s="327"/>
      <c r="AB685" s="327"/>
      <c r="AC685" s="327"/>
      <c r="AD685" s="327"/>
      <c r="AE685" s="327"/>
      <c r="AF685" s="327"/>
      <c r="AG685" s="327"/>
      <c r="AH685" s="327"/>
      <c r="AI685" s="327"/>
      <c r="AJ685" s="327"/>
      <c r="AK685" s="327"/>
      <c r="AL685" s="327"/>
      <c r="AM685" s="327"/>
      <c r="AN685" s="327"/>
      <c r="AO685" s="327"/>
      <c r="AP685" s="327"/>
      <c r="AQ685" s="327"/>
      <c r="AR685" s="327"/>
      <c r="AS685" s="327"/>
      <c r="AT685" s="327"/>
      <c r="AU685" s="327"/>
      <c r="AV685" s="327"/>
      <c r="AW685" s="327"/>
      <c r="AX685" s="327"/>
      <c r="AY685" s="327"/>
      <c r="AZ685" s="327"/>
      <c r="BA685" s="327"/>
      <c r="BB685" s="327"/>
      <c r="BC685" s="327"/>
      <c r="BD685" s="327"/>
      <c r="BE685" s="327"/>
      <c r="BF685" s="327"/>
      <c r="BG685" s="327"/>
      <c r="BH685" s="327"/>
      <c r="BI685" s="327"/>
      <c r="BJ685" s="327"/>
      <c r="BK685" s="327"/>
      <c r="BL685" s="327"/>
      <c r="BM685" s="327"/>
      <c r="BN685" s="327"/>
      <c r="BO685" s="327"/>
      <c r="BP685" s="327"/>
      <c r="BQ685" s="327"/>
      <c r="BR685" s="327"/>
      <c r="BS685" s="327"/>
      <c r="BT685" s="327"/>
      <c r="BU685" s="327"/>
      <c r="BV685" s="327"/>
      <c r="BW685" s="327"/>
      <c r="BX685" s="327"/>
      <c r="BY685" s="327"/>
      <c r="BZ685" s="327"/>
      <c r="CA685" s="327"/>
      <c r="CB685" s="327"/>
      <c r="CC685" s="327"/>
      <c r="CD685" s="327"/>
      <c r="CE685" s="327"/>
      <c r="CF685" s="327"/>
      <c r="CG685" s="327"/>
      <c r="CH685" s="327"/>
      <c r="CI685" s="327"/>
      <c r="CJ685" s="327"/>
      <c r="CK685" s="327"/>
      <c r="CL685" s="327"/>
      <c r="CM685" s="327"/>
      <c r="CN685" s="327"/>
      <c r="CO685" s="327"/>
      <c r="CP685" s="327"/>
      <c r="CQ685" s="327"/>
      <c r="CR685" s="327"/>
      <c r="CS685" s="327"/>
      <c r="CT685" s="327"/>
      <c r="CU685" s="327"/>
      <c r="CV685" s="327"/>
      <c r="CW685" s="327"/>
      <c r="CX685" s="327"/>
      <c r="CY685" s="327"/>
      <c r="CZ685" s="327"/>
      <c r="DA685" s="327"/>
      <c r="DB685" s="327"/>
      <c r="DC685" s="327"/>
      <c r="DD685" s="327"/>
      <c r="DE685" s="327"/>
      <c r="DF685" s="327"/>
      <c r="DG685" s="327"/>
      <c r="DH685" s="327"/>
      <c r="DI685" s="327"/>
      <c r="DJ685" s="327"/>
      <c r="DK685" s="327"/>
      <c r="DL685" s="327"/>
      <c r="DM685" s="327"/>
      <c r="DN685" s="327"/>
      <c r="DO685" s="327"/>
      <c r="DP685" s="327"/>
      <c r="DQ685" s="327"/>
      <c r="DR685" s="327"/>
      <c r="DS685" s="327"/>
      <c r="DT685" s="327"/>
      <c r="DU685" s="327"/>
      <c r="DV685" s="327"/>
      <c r="DW685" s="327"/>
      <c r="DX685" s="327"/>
      <c r="DY685" s="327"/>
      <c r="DZ685" s="327"/>
      <c r="EA685" s="327"/>
      <c r="EB685" s="327"/>
      <c r="EC685" s="327"/>
      <c r="ED685" s="327"/>
      <c r="EE685" s="327"/>
      <c r="EF685" s="327"/>
      <c r="EG685" s="327"/>
      <c r="EH685" s="327"/>
      <c r="EI685" s="327"/>
      <c r="EJ685" s="327"/>
      <c r="EK685" s="327"/>
      <c r="EL685" s="327"/>
      <c r="EM685" s="327"/>
      <c r="EN685" s="327"/>
      <c r="EO685" s="327"/>
      <c r="EP685" s="327"/>
      <c r="EQ685" s="327"/>
      <c r="ER685" s="327"/>
    </row>
    <row r="686" spans="1:148" s="328" customFormat="1" x14ac:dyDescent="0.3">
      <c r="A686" s="332"/>
      <c r="F686" s="367"/>
      <c r="H686" s="332"/>
      <c r="I686" s="490"/>
      <c r="J686" s="490"/>
      <c r="K686" s="368"/>
      <c r="M686" s="369"/>
      <c r="O686" s="512"/>
      <c r="P686" s="512"/>
      <c r="Q686" s="368"/>
      <c r="R686" s="332"/>
      <c r="S686" s="332"/>
      <c r="T686" s="327"/>
      <c r="U686" s="327"/>
      <c r="V686" s="327"/>
      <c r="W686" s="327"/>
      <c r="X686" s="327"/>
      <c r="Y686" s="327"/>
      <c r="Z686" s="327"/>
      <c r="AA686" s="327"/>
      <c r="AB686" s="327"/>
      <c r="AC686" s="327"/>
      <c r="AD686" s="327"/>
      <c r="AE686" s="327"/>
      <c r="AF686" s="327"/>
      <c r="AG686" s="327"/>
      <c r="AH686" s="327"/>
      <c r="AI686" s="327"/>
      <c r="AJ686" s="327"/>
      <c r="AK686" s="327"/>
      <c r="AL686" s="327"/>
      <c r="AM686" s="327"/>
      <c r="AN686" s="327"/>
      <c r="AO686" s="327"/>
      <c r="AP686" s="327"/>
      <c r="AQ686" s="327"/>
      <c r="AR686" s="327"/>
      <c r="AS686" s="327"/>
      <c r="AT686" s="327"/>
      <c r="AU686" s="327"/>
      <c r="AV686" s="327"/>
      <c r="AW686" s="327"/>
      <c r="AX686" s="327"/>
      <c r="AY686" s="327"/>
      <c r="AZ686" s="327"/>
      <c r="BA686" s="327"/>
      <c r="BB686" s="327"/>
      <c r="BC686" s="327"/>
      <c r="BD686" s="327"/>
      <c r="BE686" s="327"/>
      <c r="BF686" s="327"/>
      <c r="BG686" s="327"/>
      <c r="BH686" s="327"/>
      <c r="BI686" s="327"/>
      <c r="BJ686" s="327"/>
      <c r="BK686" s="327"/>
      <c r="BL686" s="327"/>
      <c r="BM686" s="327"/>
      <c r="BN686" s="327"/>
      <c r="BO686" s="327"/>
      <c r="BP686" s="327"/>
      <c r="BQ686" s="327"/>
      <c r="BR686" s="327"/>
      <c r="BS686" s="327"/>
      <c r="BT686" s="327"/>
      <c r="BU686" s="327"/>
      <c r="BV686" s="327"/>
      <c r="BW686" s="327"/>
      <c r="BX686" s="327"/>
      <c r="BY686" s="327"/>
      <c r="BZ686" s="327"/>
      <c r="CA686" s="327"/>
      <c r="CB686" s="327"/>
      <c r="CC686" s="327"/>
      <c r="CD686" s="327"/>
      <c r="CE686" s="327"/>
      <c r="CF686" s="327"/>
      <c r="CG686" s="327"/>
      <c r="CH686" s="327"/>
      <c r="CI686" s="327"/>
      <c r="CJ686" s="327"/>
      <c r="CK686" s="327"/>
      <c r="CL686" s="327"/>
      <c r="CM686" s="327"/>
      <c r="CN686" s="327"/>
      <c r="CO686" s="327"/>
      <c r="CP686" s="327"/>
      <c r="CQ686" s="327"/>
      <c r="CR686" s="327"/>
      <c r="CS686" s="327"/>
      <c r="CT686" s="327"/>
      <c r="CU686" s="327"/>
      <c r="CV686" s="327"/>
      <c r="CW686" s="327"/>
      <c r="CX686" s="327"/>
      <c r="CY686" s="327"/>
      <c r="CZ686" s="327"/>
      <c r="DA686" s="327"/>
      <c r="DB686" s="327"/>
      <c r="DC686" s="327"/>
      <c r="DD686" s="327"/>
      <c r="DE686" s="327"/>
      <c r="DF686" s="327"/>
      <c r="DG686" s="327"/>
      <c r="DH686" s="327"/>
      <c r="DI686" s="327"/>
      <c r="DJ686" s="327"/>
      <c r="DK686" s="327"/>
      <c r="DL686" s="327"/>
      <c r="DM686" s="327"/>
      <c r="DN686" s="327"/>
      <c r="DO686" s="327"/>
      <c r="DP686" s="327"/>
      <c r="DQ686" s="327"/>
      <c r="DR686" s="327"/>
      <c r="DS686" s="327"/>
      <c r="DT686" s="327"/>
      <c r="DU686" s="327"/>
      <c r="DV686" s="327"/>
      <c r="DW686" s="327"/>
      <c r="DX686" s="327"/>
      <c r="DY686" s="327"/>
      <c r="DZ686" s="327"/>
      <c r="EA686" s="327"/>
      <c r="EB686" s="327"/>
      <c r="EC686" s="327"/>
      <c r="ED686" s="327"/>
      <c r="EE686" s="327"/>
      <c r="EF686" s="327"/>
      <c r="EG686" s="327"/>
      <c r="EH686" s="327"/>
      <c r="EI686" s="327"/>
      <c r="EJ686" s="327"/>
      <c r="EK686" s="327"/>
      <c r="EL686" s="327"/>
      <c r="EM686" s="327"/>
      <c r="EN686" s="327"/>
      <c r="EO686" s="327"/>
      <c r="EP686" s="327"/>
      <c r="EQ686" s="327"/>
      <c r="ER686" s="327"/>
    </row>
    <row r="687" spans="1:148" s="328" customFormat="1" x14ac:dyDescent="0.3">
      <c r="A687" s="332"/>
      <c r="F687" s="367"/>
      <c r="H687" s="332"/>
      <c r="I687" s="490"/>
      <c r="J687" s="490"/>
      <c r="K687" s="368"/>
      <c r="M687" s="369"/>
      <c r="O687" s="512"/>
      <c r="P687" s="512"/>
      <c r="Q687" s="368"/>
      <c r="R687" s="332"/>
      <c r="S687" s="332"/>
      <c r="T687" s="327"/>
      <c r="U687" s="327"/>
      <c r="V687" s="327"/>
      <c r="W687" s="327"/>
      <c r="X687" s="327"/>
      <c r="Y687" s="327"/>
      <c r="Z687" s="327"/>
      <c r="AA687" s="327"/>
      <c r="AB687" s="327"/>
      <c r="AC687" s="327"/>
      <c r="AD687" s="327"/>
      <c r="AE687" s="327"/>
      <c r="AF687" s="327"/>
      <c r="AG687" s="327"/>
      <c r="AH687" s="327"/>
      <c r="AI687" s="327"/>
      <c r="AJ687" s="327"/>
      <c r="AK687" s="327"/>
      <c r="AL687" s="327"/>
      <c r="AM687" s="327"/>
      <c r="AN687" s="327"/>
      <c r="AO687" s="327"/>
      <c r="AP687" s="327"/>
      <c r="AQ687" s="327"/>
      <c r="AR687" s="327"/>
      <c r="AS687" s="327"/>
      <c r="AT687" s="327"/>
      <c r="AU687" s="327"/>
      <c r="AV687" s="327"/>
      <c r="AW687" s="327"/>
      <c r="AX687" s="327"/>
      <c r="AY687" s="327"/>
      <c r="AZ687" s="327"/>
      <c r="BA687" s="327"/>
      <c r="BB687" s="327"/>
      <c r="BC687" s="327"/>
      <c r="BD687" s="327"/>
      <c r="BE687" s="327"/>
      <c r="BF687" s="327"/>
      <c r="BG687" s="327"/>
      <c r="BH687" s="327"/>
      <c r="BI687" s="327"/>
      <c r="BJ687" s="327"/>
      <c r="BK687" s="327"/>
      <c r="BL687" s="327"/>
      <c r="BM687" s="327"/>
      <c r="BN687" s="327"/>
      <c r="BO687" s="327"/>
      <c r="BP687" s="327"/>
      <c r="BQ687" s="327"/>
      <c r="BR687" s="327"/>
      <c r="BS687" s="327"/>
      <c r="BT687" s="327"/>
      <c r="BU687" s="327"/>
      <c r="BV687" s="327"/>
      <c r="BW687" s="327"/>
      <c r="BX687" s="327"/>
      <c r="BY687" s="327"/>
      <c r="BZ687" s="327"/>
      <c r="CA687" s="327"/>
      <c r="CB687" s="327"/>
      <c r="CC687" s="327"/>
      <c r="CD687" s="327"/>
      <c r="CE687" s="327"/>
      <c r="CF687" s="327"/>
      <c r="CG687" s="327"/>
      <c r="CH687" s="327"/>
      <c r="CI687" s="327"/>
      <c r="CJ687" s="327"/>
      <c r="CK687" s="327"/>
      <c r="CL687" s="327"/>
      <c r="CM687" s="327"/>
      <c r="CN687" s="327"/>
      <c r="CO687" s="327"/>
      <c r="CP687" s="327"/>
      <c r="CQ687" s="327"/>
      <c r="CR687" s="327"/>
      <c r="CS687" s="327"/>
      <c r="CT687" s="327"/>
      <c r="CU687" s="327"/>
      <c r="CV687" s="327"/>
      <c r="CW687" s="327"/>
      <c r="CX687" s="327"/>
      <c r="CY687" s="327"/>
      <c r="CZ687" s="327"/>
      <c r="DA687" s="327"/>
      <c r="DB687" s="327"/>
      <c r="DC687" s="327"/>
      <c r="DD687" s="327"/>
      <c r="DE687" s="327"/>
      <c r="DF687" s="327"/>
      <c r="DG687" s="327"/>
      <c r="DH687" s="327"/>
      <c r="DI687" s="327"/>
      <c r="DJ687" s="327"/>
      <c r="DK687" s="327"/>
      <c r="DL687" s="327"/>
      <c r="DM687" s="327"/>
      <c r="DN687" s="327"/>
      <c r="DO687" s="327"/>
      <c r="DP687" s="327"/>
      <c r="DQ687" s="327"/>
      <c r="DR687" s="327"/>
      <c r="DS687" s="327"/>
      <c r="DT687" s="327"/>
      <c r="DU687" s="327"/>
      <c r="DV687" s="327"/>
      <c r="DW687" s="327"/>
      <c r="DX687" s="327"/>
      <c r="DY687" s="327"/>
      <c r="DZ687" s="327"/>
      <c r="EA687" s="327"/>
      <c r="EB687" s="327"/>
      <c r="EC687" s="327"/>
      <c r="ED687" s="327"/>
      <c r="EE687" s="327"/>
      <c r="EF687" s="327"/>
      <c r="EG687" s="327"/>
      <c r="EH687" s="327"/>
      <c r="EI687" s="327"/>
      <c r="EJ687" s="327"/>
      <c r="EK687" s="327"/>
      <c r="EL687" s="327"/>
      <c r="EM687" s="327"/>
      <c r="EN687" s="327"/>
      <c r="EO687" s="327"/>
      <c r="EP687" s="327"/>
      <c r="EQ687" s="327"/>
      <c r="ER687" s="327"/>
    </row>
    <row r="688" spans="1:148" s="328" customFormat="1" x14ac:dyDescent="0.3">
      <c r="A688" s="332"/>
      <c r="F688" s="367"/>
      <c r="H688" s="332"/>
      <c r="I688" s="490"/>
      <c r="J688" s="490"/>
      <c r="K688" s="368"/>
      <c r="M688" s="369"/>
      <c r="O688" s="512"/>
      <c r="P688" s="512"/>
      <c r="Q688" s="368"/>
      <c r="R688" s="332"/>
      <c r="S688" s="332"/>
      <c r="T688" s="327"/>
      <c r="U688" s="327"/>
      <c r="V688" s="327"/>
      <c r="W688" s="327"/>
      <c r="X688" s="327"/>
      <c r="Y688" s="327"/>
      <c r="Z688" s="327"/>
      <c r="AA688" s="327"/>
      <c r="AB688" s="327"/>
      <c r="AC688" s="327"/>
      <c r="AD688" s="327"/>
      <c r="AE688" s="327"/>
      <c r="AF688" s="327"/>
      <c r="AG688" s="327"/>
      <c r="AH688" s="327"/>
      <c r="AI688" s="327"/>
      <c r="AJ688" s="327"/>
      <c r="AK688" s="327"/>
      <c r="AL688" s="327"/>
      <c r="AM688" s="327"/>
      <c r="AN688" s="327"/>
      <c r="AO688" s="327"/>
      <c r="AP688" s="327"/>
      <c r="AQ688" s="327"/>
      <c r="AR688" s="327"/>
      <c r="AS688" s="327"/>
      <c r="AT688" s="327"/>
      <c r="AU688" s="327"/>
      <c r="AV688" s="327"/>
      <c r="AW688" s="327"/>
      <c r="AX688" s="327"/>
      <c r="AY688" s="327"/>
      <c r="AZ688" s="327"/>
      <c r="BA688" s="327"/>
      <c r="BB688" s="327"/>
      <c r="BC688" s="327"/>
      <c r="BD688" s="327"/>
      <c r="BE688" s="327"/>
      <c r="BF688" s="327"/>
      <c r="BG688" s="327"/>
      <c r="BH688" s="327"/>
      <c r="BI688" s="327"/>
      <c r="BJ688" s="327"/>
      <c r="BK688" s="327"/>
      <c r="BL688" s="327"/>
      <c r="BM688" s="327"/>
      <c r="BN688" s="327"/>
      <c r="BO688" s="327"/>
      <c r="BP688" s="327"/>
      <c r="BQ688" s="327"/>
      <c r="BR688" s="327"/>
      <c r="BS688" s="327"/>
      <c r="BT688" s="327"/>
      <c r="BU688" s="327"/>
      <c r="BV688" s="327"/>
      <c r="BW688" s="327"/>
      <c r="BX688" s="327"/>
      <c r="BY688" s="327"/>
      <c r="BZ688" s="327"/>
      <c r="CA688" s="327"/>
      <c r="CB688" s="327"/>
      <c r="CC688" s="327"/>
      <c r="CD688" s="327"/>
      <c r="CE688" s="327"/>
      <c r="CF688" s="327"/>
      <c r="CG688" s="327"/>
      <c r="CH688" s="327"/>
      <c r="CI688" s="327"/>
      <c r="CJ688" s="327"/>
      <c r="CK688" s="327"/>
      <c r="CL688" s="327"/>
      <c r="CM688" s="327"/>
      <c r="CN688" s="327"/>
      <c r="CO688" s="327"/>
      <c r="CP688" s="327"/>
      <c r="CQ688" s="327"/>
      <c r="CR688" s="327"/>
      <c r="CS688" s="327"/>
      <c r="CT688" s="327"/>
      <c r="CU688" s="327"/>
      <c r="CV688" s="327"/>
      <c r="CW688" s="327"/>
      <c r="CX688" s="327"/>
      <c r="CY688" s="327"/>
      <c r="CZ688" s="327"/>
      <c r="DA688" s="327"/>
      <c r="DB688" s="327"/>
      <c r="DC688" s="327"/>
      <c r="DD688" s="327"/>
      <c r="DE688" s="327"/>
      <c r="DF688" s="327"/>
      <c r="DG688" s="327"/>
      <c r="DH688" s="327"/>
      <c r="DI688" s="327"/>
      <c r="DJ688" s="327"/>
      <c r="DK688" s="327"/>
      <c r="DL688" s="327"/>
      <c r="DM688" s="327"/>
      <c r="DN688" s="327"/>
      <c r="DO688" s="327"/>
      <c r="DP688" s="327"/>
      <c r="DQ688" s="327"/>
      <c r="DR688" s="327"/>
      <c r="DS688" s="327"/>
      <c r="DT688" s="327"/>
      <c r="DU688" s="327"/>
      <c r="DV688" s="327"/>
      <c r="DW688" s="327"/>
      <c r="DX688" s="327"/>
      <c r="DY688" s="327"/>
      <c r="DZ688" s="327"/>
      <c r="EA688" s="327"/>
      <c r="EB688" s="327"/>
      <c r="EC688" s="327"/>
      <c r="ED688" s="327"/>
      <c r="EE688" s="327"/>
      <c r="EF688" s="327"/>
      <c r="EG688" s="327"/>
      <c r="EH688" s="327"/>
      <c r="EI688" s="327"/>
      <c r="EJ688" s="327"/>
      <c r="EK688" s="327"/>
      <c r="EL688" s="327"/>
      <c r="EM688" s="327"/>
      <c r="EN688" s="327"/>
      <c r="EO688" s="327"/>
      <c r="EP688" s="327"/>
      <c r="EQ688" s="327"/>
      <c r="ER688" s="327"/>
    </row>
    <row r="689" spans="1:148" s="328" customFormat="1" x14ac:dyDescent="0.3">
      <c r="A689" s="332"/>
      <c r="F689" s="367"/>
      <c r="H689" s="332"/>
      <c r="I689" s="490"/>
      <c r="J689" s="490"/>
      <c r="K689" s="368"/>
      <c r="M689" s="369"/>
      <c r="O689" s="512"/>
      <c r="P689" s="512"/>
      <c r="Q689" s="368"/>
      <c r="R689" s="332"/>
      <c r="S689" s="332"/>
      <c r="T689" s="327"/>
      <c r="U689" s="327"/>
      <c r="V689" s="327"/>
      <c r="W689" s="327"/>
      <c r="X689" s="327"/>
      <c r="Y689" s="327"/>
      <c r="Z689" s="327"/>
      <c r="AA689" s="327"/>
      <c r="AB689" s="327"/>
      <c r="AC689" s="327"/>
      <c r="AD689" s="327"/>
      <c r="AE689" s="327"/>
      <c r="AF689" s="327"/>
      <c r="AG689" s="327"/>
      <c r="AH689" s="327"/>
      <c r="AI689" s="327"/>
      <c r="AJ689" s="327"/>
      <c r="AK689" s="327"/>
      <c r="AL689" s="327"/>
      <c r="AM689" s="327"/>
      <c r="AN689" s="327"/>
      <c r="AO689" s="327"/>
      <c r="AP689" s="327"/>
      <c r="AQ689" s="327"/>
      <c r="AR689" s="327"/>
      <c r="AS689" s="327"/>
      <c r="AT689" s="327"/>
      <c r="AU689" s="327"/>
      <c r="AV689" s="327"/>
      <c r="AW689" s="327"/>
      <c r="AX689" s="327"/>
      <c r="AY689" s="327"/>
      <c r="AZ689" s="327"/>
      <c r="BA689" s="327"/>
      <c r="BB689" s="327"/>
      <c r="BC689" s="327"/>
      <c r="BD689" s="327"/>
      <c r="BE689" s="327"/>
      <c r="BF689" s="327"/>
      <c r="BG689" s="327"/>
      <c r="BH689" s="327"/>
      <c r="BI689" s="327"/>
      <c r="BJ689" s="327"/>
      <c r="BK689" s="327"/>
      <c r="BL689" s="327"/>
      <c r="BM689" s="327"/>
      <c r="BN689" s="327"/>
      <c r="BO689" s="327"/>
      <c r="BP689" s="327"/>
      <c r="BQ689" s="327"/>
      <c r="BR689" s="327"/>
      <c r="BS689" s="327"/>
      <c r="BT689" s="327"/>
      <c r="BU689" s="327"/>
      <c r="BV689" s="327"/>
      <c r="BW689" s="327"/>
      <c r="BX689" s="327"/>
      <c r="BY689" s="327"/>
      <c r="BZ689" s="327"/>
      <c r="CA689" s="327"/>
      <c r="CB689" s="327"/>
      <c r="CC689" s="327"/>
      <c r="CD689" s="327"/>
      <c r="CE689" s="327"/>
      <c r="CF689" s="327"/>
      <c r="CG689" s="327"/>
      <c r="CH689" s="327"/>
      <c r="CI689" s="327"/>
      <c r="CJ689" s="327"/>
      <c r="CK689" s="327"/>
      <c r="CL689" s="327"/>
      <c r="CM689" s="327"/>
      <c r="CN689" s="327"/>
      <c r="CO689" s="327"/>
      <c r="CP689" s="327"/>
      <c r="CQ689" s="327"/>
      <c r="CR689" s="327"/>
      <c r="CS689" s="327"/>
      <c r="CT689" s="327"/>
      <c r="CU689" s="327"/>
      <c r="CV689" s="327"/>
      <c r="CW689" s="327"/>
      <c r="CX689" s="327"/>
      <c r="CY689" s="327"/>
      <c r="CZ689" s="327"/>
      <c r="DA689" s="327"/>
      <c r="DB689" s="327"/>
      <c r="DC689" s="327"/>
      <c r="DD689" s="327"/>
      <c r="DE689" s="327"/>
      <c r="DF689" s="327"/>
      <c r="DG689" s="327"/>
      <c r="DH689" s="327"/>
      <c r="DI689" s="327"/>
      <c r="DJ689" s="327"/>
      <c r="DK689" s="327"/>
      <c r="DL689" s="327"/>
      <c r="DM689" s="327"/>
      <c r="DN689" s="327"/>
      <c r="DO689" s="327"/>
      <c r="DP689" s="327"/>
      <c r="DQ689" s="327"/>
      <c r="DR689" s="327"/>
      <c r="DS689" s="327"/>
      <c r="DT689" s="327"/>
      <c r="DU689" s="327"/>
      <c r="DV689" s="327"/>
      <c r="DW689" s="327"/>
      <c r="DX689" s="327"/>
      <c r="DY689" s="327"/>
      <c r="DZ689" s="327"/>
      <c r="EA689" s="327"/>
      <c r="EB689" s="327"/>
      <c r="EC689" s="327"/>
      <c r="ED689" s="327"/>
      <c r="EE689" s="327"/>
      <c r="EF689" s="327"/>
      <c r="EG689" s="327"/>
      <c r="EH689" s="327"/>
      <c r="EI689" s="327"/>
      <c r="EJ689" s="327"/>
      <c r="EK689" s="327"/>
      <c r="EL689" s="327"/>
      <c r="EM689" s="327"/>
      <c r="EN689" s="327"/>
      <c r="EO689" s="327"/>
      <c r="EP689" s="327"/>
      <c r="EQ689" s="327"/>
      <c r="ER689" s="327"/>
    </row>
    <row r="690" spans="1:148" s="328" customFormat="1" x14ac:dyDescent="0.3">
      <c r="A690" s="332"/>
      <c r="F690" s="367"/>
      <c r="H690" s="332"/>
      <c r="I690" s="490"/>
      <c r="J690" s="490"/>
      <c r="K690" s="368"/>
      <c r="M690" s="369"/>
      <c r="O690" s="512"/>
      <c r="P690" s="512"/>
      <c r="Q690" s="368"/>
      <c r="R690" s="332"/>
      <c r="S690" s="332"/>
      <c r="T690" s="327"/>
      <c r="U690" s="327"/>
      <c r="V690" s="327"/>
      <c r="W690" s="327"/>
      <c r="X690" s="327"/>
      <c r="Y690" s="327"/>
      <c r="Z690" s="327"/>
      <c r="AA690" s="327"/>
      <c r="AB690" s="327"/>
      <c r="AC690" s="327"/>
      <c r="AD690" s="327"/>
      <c r="AE690" s="327"/>
      <c r="AF690" s="327"/>
      <c r="AG690" s="327"/>
      <c r="AH690" s="327"/>
      <c r="AI690" s="327"/>
      <c r="AJ690" s="327"/>
      <c r="AK690" s="327"/>
      <c r="AL690" s="327"/>
      <c r="AM690" s="327"/>
      <c r="AN690" s="327"/>
      <c r="AO690" s="327"/>
      <c r="AP690" s="327"/>
      <c r="AQ690" s="327"/>
      <c r="AR690" s="327"/>
      <c r="AS690" s="327"/>
      <c r="AT690" s="327"/>
      <c r="AU690" s="327"/>
      <c r="AV690" s="327"/>
      <c r="AW690" s="327"/>
      <c r="AX690" s="327"/>
      <c r="AY690" s="327"/>
      <c r="AZ690" s="327"/>
      <c r="BA690" s="327"/>
      <c r="BB690" s="327"/>
      <c r="BC690" s="327"/>
      <c r="BD690" s="327"/>
      <c r="BE690" s="327"/>
      <c r="BF690" s="327"/>
      <c r="BG690" s="327"/>
      <c r="BH690" s="327"/>
      <c r="BI690" s="327"/>
      <c r="BJ690" s="327"/>
      <c r="BK690" s="327"/>
      <c r="BL690" s="327"/>
      <c r="BM690" s="327"/>
      <c r="BN690" s="327"/>
      <c r="BO690" s="327"/>
      <c r="BP690" s="327"/>
      <c r="BQ690" s="327"/>
      <c r="BR690" s="327"/>
      <c r="BS690" s="327"/>
      <c r="BT690" s="327"/>
      <c r="BU690" s="327"/>
      <c r="BV690" s="327"/>
      <c r="BW690" s="327"/>
      <c r="BX690" s="327"/>
      <c r="BY690" s="327"/>
      <c r="BZ690" s="327"/>
      <c r="CA690" s="327"/>
      <c r="CB690" s="327"/>
      <c r="CC690" s="327"/>
      <c r="CD690" s="327"/>
      <c r="CE690" s="327"/>
      <c r="CF690" s="327"/>
      <c r="CG690" s="327"/>
      <c r="CH690" s="327"/>
      <c r="CI690" s="327"/>
      <c r="CJ690" s="327"/>
      <c r="CK690" s="327"/>
      <c r="CL690" s="327"/>
      <c r="CM690" s="327"/>
      <c r="CN690" s="327"/>
      <c r="CO690" s="327"/>
      <c r="CP690" s="327"/>
      <c r="CQ690" s="327"/>
      <c r="CR690" s="327"/>
      <c r="CS690" s="327"/>
      <c r="CT690" s="327"/>
      <c r="CU690" s="327"/>
      <c r="CV690" s="327"/>
      <c r="CW690" s="327"/>
      <c r="CX690" s="327"/>
      <c r="CY690" s="327"/>
      <c r="CZ690" s="327"/>
      <c r="DA690" s="327"/>
      <c r="DB690" s="327"/>
      <c r="DC690" s="327"/>
      <c r="DD690" s="327"/>
      <c r="DE690" s="327"/>
      <c r="DF690" s="327"/>
      <c r="DG690" s="327"/>
      <c r="DH690" s="327"/>
      <c r="DI690" s="327"/>
      <c r="DJ690" s="327"/>
      <c r="DK690" s="327"/>
      <c r="DL690" s="327"/>
      <c r="DM690" s="327"/>
      <c r="DN690" s="327"/>
      <c r="DO690" s="327"/>
      <c r="DP690" s="327"/>
      <c r="DQ690" s="327"/>
      <c r="DR690" s="327"/>
      <c r="DS690" s="327"/>
      <c r="DT690" s="327"/>
      <c r="DU690" s="327"/>
      <c r="DV690" s="327"/>
      <c r="DW690" s="327"/>
      <c r="DX690" s="327"/>
      <c r="DY690" s="327"/>
      <c r="DZ690" s="327"/>
      <c r="EA690" s="327"/>
      <c r="EB690" s="327"/>
      <c r="EC690" s="327"/>
      <c r="ED690" s="327"/>
      <c r="EE690" s="327"/>
      <c r="EF690" s="327"/>
      <c r="EG690" s="327"/>
      <c r="EH690" s="327"/>
      <c r="EI690" s="327"/>
      <c r="EJ690" s="327"/>
      <c r="EK690" s="327"/>
      <c r="EL690" s="327"/>
      <c r="EM690" s="327"/>
      <c r="EN690" s="327"/>
      <c r="EO690" s="327"/>
      <c r="EP690" s="327"/>
      <c r="EQ690" s="327"/>
      <c r="ER690" s="327"/>
    </row>
    <row r="691" spans="1:148" s="328" customFormat="1" x14ac:dyDescent="0.3">
      <c r="A691" s="332"/>
      <c r="F691" s="367"/>
      <c r="H691" s="332"/>
      <c r="I691" s="490"/>
      <c r="J691" s="490"/>
      <c r="K691" s="368"/>
      <c r="M691" s="369"/>
      <c r="O691" s="512"/>
      <c r="P691" s="512"/>
      <c r="Q691" s="368"/>
      <c r="R691" s="332"/>
      <c r="S691" s="332"/>
      <c r="T691" s="327"/>
      <c r="U691" s="327"/>
      <c r="V691" s="327"/>
      <c r="W691" s="327"/>
      <c r="X691" s="327"/>
      <c r="Y691" s="327"/>
      <c r="Z691" s="327"/>
      <c r="AA691" s="327"/>
      <c r="AB691" s="327"/>
      <c r="AC691" s="327"/>
      <c r="AD691" s="327"/>
      <c r="AE691" s="327"/>
      <c r="AF691" s="327"/>
      <c r="AG691" s="327"/>
      <c r="AH691" s="327"/>
      <c r="AI691" s="327"/>
      <c r="AJ691" s="327"/>
      <c r="AK691" s="327"/>
      <c r="AL691" s="327"/>
      <c r="AM691" s="327"/>
      <c r="AN691" s="327"/>
      <c r="AO691" s="327"/>
      <c r="AP691" s="327"/>
      <c r="AQ691" s="327"/>
      <c r="AR691" s="327"/>
      <c r="AS691" s="327"/>
      <c r="AT691" s="327"/>
      <c r="AU691" s="327"/>
      <c r="AV691" s="327"/>
      <c r="AW691" s="327"/>
      <c r="AX691" s="327"/>
      <c r="AY691" s="327"/>
      <c r="AZ691" s="327"/>
      <c r="BA691" s="327"/>
      <c r="BB691" s="327"/>
      <c r="BC691" s="327"/>
      <c r="BD691" s="327"/>
      <c r="BE691" s="327"/>
      <c r="BF691" s="327"/>
      <c r="BG691" s="327"/>
      <c r="BH691" s="327"/>
      <c r="BI691" s="327"/>
      <c r="BJ691" s="327"/>
      <c r="BK691" s="327"/>
      <c r="BL691" s="327"/>
      <c r="BM691" s="327"/>
      <c r="BN691" s="327"/>
      <c r="BO691" s="327"/>
      <c r="BP691" s="327"/>
      <c r="BQ691" s="327"/>
      <c r="BR691" s="327"/>
      <c r="BS691" s="327"/>
      <c r="BT691" s="327"/>
      <c r="BU691" s="327"/>
      <c r="BV691" s="327"/>
      <c r="BW691" s="327"/>
      <c r="BX691" s="327"/>
      <c r="BY691" s="327"/>
      <c r="BZ691" s="327"/>
      <c r="CA691" s="327"/>
      <c r="CB691" s="327"/>
      <c r="CC691" s="327"/>
      <c r="CD691" s="327"/>
      <c r="CE691" s="327"/>
      <c r="CF691" s="327"/>
      <c r="CG691" s="327"/>
      <c r="CH691" s="327"/>
      <c r="CI691" s="327"/>
      <c r="CJ691" s="327"/>
      <c r="CK691" s="327"/>
      <c r="CL691" s="327"/>
      <c r="CM691" s="327"/>
      <c r="CN691" s="327"/>
      <c r="CO691" s="327"/>
      <c r="CP691" s="327"/>
      <c r="CQ691" s="327"/>
      <c r="CR691" s="327"/>
      <c r="CS691" s="327"/>
      <c r="CT691" s="327"/>
      <c r="CU691" s="327"/>
      <c r="CV691" s="327"/>
      <c r="CW691" s="327"/>
      <c r="CX691" s="327"/>
      <c r="CY691" s="327"/>
      <c r="CZ691" s="327"/>
      <c r="DA691" s="327"/>
      <c r="DB691" s="327"/>
      <c r="DC691" s="327"/>
      <c r="DD691" s="327"/>
      <c r="DE691" s="327"/>
      <c r="DF691" s="327"/>
      <c r="DG691" s="327"/>
      <c r="DH691" s="327"/>
      <c r="DI691" s="327"/>
      <c r="DJ691" s="327"/>
      <c r="DK691" s="327"/>
      <c r="DL691" s="327"/>
      <c r="DM691" s="327"/>
      <c r="DN691" s="327"/>
      <c r="DO691" s="327"/>
      <c r="DP691" s="327"/>
      <c r="DQ691" s="327"/>
      <c r="DR691" s="327"/>
      <c r="DS691" s="327"/>
      <c r="DT691" s="327"/>
      <c r="DU691" s="327"/>
      <c r="DV691" s="327"/>
      <c r="DW691" s="327"/>
      <c r="DX691" s="327"/>
      <c r="DY691" s="327"/>
      <c r="DZ691" s="327"/>
      <c r="EA691" s="327"/>
      <c r="EB691" s="327"/>
      <c r="EC691" s="327"/>
      <c r="ED691" s="327"/>
      <c r="EE691" s="327"/>
      <c r="EF691" s="327"/>
      <c r="EG691" s="327"/>
      <c r="EH691" s="327"/>
      <c r="EI691" s="327"/>
      <c r="EJ691" s="327"/>
      <c r="EK691" s="327"/>
      <c r="EL691" s="327"/>
      <c r="EM691" s="327"/>
      <c r="EN691" s="327"/>
      <c r="EO691" s="327"/>
      <c r="EP691" s="327"/>
      <c r="EQ691" s="327"/>
      <c r="ER691" s="327"/>
    </row>
    <row r="692" spans="1:148" s="328" customFormat="1" x14ac:dyDescent="0.3">
      <c r="A692" s="332"/>
      <c r="F692" s="367"/>
      <c r="H692" s="332"/>
      <c r="I692" s="490"/>
      <c r="J692" s="490"/>
      <c r="K692" s="368"/>
      <c r="M692" s="369"/>
      <c r="O692" s="512"/>
      <c r="P692" s="512"/>
      <c r="Q692" s="368"/>
      <c r="R692" s="332"/>
      <c r="S692" s="332"/>
      <c r="T692" s="327"/>
      <c r="U692" s="327"/>
      <c r="V692" s="327"/>
      <c r="W692" s="327"/>
      <c r="X692" s="327"/>
      <c r="Y692" s="327"/>
      <c r="Z692" s="327"/>
      <c r="AA692" s="327"/>
      <c r="AB692" s="327"/>
      <c r="AC692" s="327"/>
      <c r="AD692" s="327"/>
      <c r="AE692" s="327"/>
      <c r="AF692" s="327"/>
      <c r="AG692" s="327"/>
      <c r="AH692" s="327"/>
      <c r="AI692" s="327"/>
      <c r="AJ692" s="327"/>
      <c r="AK692" s="327"/>
      <c r="AL692" s="327"/>
      <c r="AM692" s="327"/>
      <c r="AN692" s="327"/>
      <c r="AO692" s="327"/>
      <c r="AP692" s="327"/>
      <c r="AQ692" s="327"/>
      <c r="AR692" s="327"/>
      <c r="AS692" s="327"/>
      <c r="AT692" s="327"/>
      <c r="AU692" s="327"/>
      <c r="AV692" s="327"/>
      <c r="AW692" s="327"/>
      <c r="AX692" s="327"/>
      <c r="AY692" s="327"/>
      <c r="AZ692" s="327"/>
      <c r="BA692" s="327"/>
      <c r="BB692" s="327"/>
      <c r="BC692" s="327"/>
      <c r="BD692" s="327"/>
      <c r="BE692" s="327"/>
      <c r="BF692" s="327"/>
      <c r="BG692" s="327"/>
      <c r="BH692" s="327"/>
      <c r="BI692" s="327"/>
      <c r="BJ692" s="327"/>
      <c r="BK692" s="327"/>
      <c r="BL692" s="327"/>
      <c r="BM692" s="327"/>
      <c r="BN692" s="327"/>
      <c r="BO692" s="327"/>
      <c r="BP692" s="327"/>
      <c r="BQ692" s="327"/>
      <c r="BR692" s="327"/>
      <c r="BS692" s="327"/>
      <c r="BT692" s="327"/>
      <c r="BU692" s="327"/>
      <c r="BV692" s="327"/>
      <c r="BW692" s="327"/>
      <c r="BX692" s="327"/>
      <c r="BY692" s="327"/>
      <c r="BZ692" s="327"/>
      <c r="CA692" s="327"/>
      <c r="CB692" s="327"/>
      <c r="CC692" s="327"/>
      <c r="CD692" s="327"/>
      <c r="CE692" s="327"/>
      <c r="CF692" s="327"/>
      <c r="CG692" s="327"/>
      <c r="CH692" s="327"/>
      <c r="CI692" s="327"/>
      <c r="CJ692" s="327"/>
      <c r="CK692" s="327"/>
      <c r="CL692" s="327"/>
      <c r="CM692" s="327"/>
      <c r="CN692" s="327"/>
      <c r="CO692" s="327"/>
      <c r="CP692" s="327"/>
      <c r="CQ692" s="327"/>
      <c r="CR692" s="327"/>
      <c r="CS692" s="327"/>
      <c r="CT692" s="327"/>
      <c r="CU692" s="327"/>
      <c r="CV692" s="327"/>
      <c r="CW692" s="327"/>
      <c r="CX692" s="327"/>
      <c r="CY692" s="327"/>
      <c r="CZ692" s="327"/>
      <c r="DA692" s="327"/>
      <c r="DB692" s="327"/>
      <c r="DC692" s="327"/>
      <c r="DD692" s="327"/>
      <c r="DE692" s="327"/>
      <c r="DF692" s="327"/>
      <c r="DG692" s="327"/>
      <c r="DH692" s="327"/>
      <c r="DI692" s="327"/>
      <c r="DJ692" s="327"/>
      <c r="DK692" s="327"/>
      <c r="DL692" s="327"/>
      <c r="DM692" s="327"/>
      <c r="DN692" s="327"/>
      <c r="DO692" s="327"/>
      <c r="DP692" s="327"/>
      <c r="DQ692" s="327"/>
      <c r="DR692" s="327"/>
      <c r="DS692" s="327"/>
      <c r="DT692" s="327"/>
      <c r="DU692" s="327"/>
      <c r="DV692" s="327"/>
      <c r="DW692" s="327"/>
      <c r="DX692" s="327"/>
      <c r="DY692" s="327"/>
      <c r="DZ692" s="327"/>
      <c r="EA692" s="327"/>
      <c r="EB692" s="327"/>
      <c r="EC692" s="327"/>
      <c r="ED692" s="327"/>
      <c r="EE692" s="327"/>
      <c r="EF692" s="327"/>
      <c r="EG692" s="327"/>
      <c r="EH692" s="327"/>
      <c r="EI692" s="327"/>
      <c r="EJ692" s="327"/>
      <c r="EK692" s="327"/>
      <c r="EL692" s="327"/>
      <c r="EM692" s="327"/>
      <c r="EN692" s="327"/>
      <c r="EO692" s="327"/>
      <c r="EP692" s="327"/>
      <c r="EQ692" s="327"/>
      <c r="ER692" s="327"/>
    </row>
    <row r="693" spans="1:148" s="328" customFormat="1" x14ac:dyDescent="0.3">
      <c r="A693" s="332"/>
      <c r="F693" s="367"/>
      <c r="H693" s="332"/>
      <c r="I693" s="490"/>
      <c r="J693" s="490"/>
      <c r="K693" s="368"/>
      <c r="M693" s="369"/>
      <c r="O693" s="512"/>
      <c r="P693" s="512"/>
      <c r="Q693" s="368"/>
      <c r="R693" s="332"/>
      <c r="S693" s="332"/>
      <c r="T693" s="327"/>
      <c r="U693" s="327"/>
      <c r="V693" s="327"/>
      <c r="W693" s="327"/>
      <c r="X693" s="327"/>
      <c r="Y693" s="327"/>
      <c r="Z693" s="327"/>
      <c r="AA693" s="327"/>
      <c r="AB693" s="327"/>
      <c r="AC693" s="327"/>
      <c r="AD693" s="327"/>
      <c r="AE693" s="327"/>
      <c r="AF693" s="327"/>
      <c r="AG693" s="327"/>
      <c r="AH693" s="327"/>
      <c r="AI693" s="327"/>
      <c r="AJ693" s="327"/>
      <c r="AK693" s="327"/>
      <c r="AL693" s="327"/>
      <c r="AM693" s="327"/>
      <c r="AN693" s="327"/>
      <c r="AO693" s="327"/>
      <c r="AP693" s="327"/>
      <c r="AQ693" s="327"/>
      <c r="AR693" s="327"/>
      <c r="AS693" s="327"/>
      <c r="AT693" s="327"/>
      <c r="AU693" s="327"/>
      <c r="AV693" s="327"/>
      <c r="AW693" s="327"/>
      <c r="AX693" s="327"/>
      <c r="AY693" s="327"/>
      <c r="AZ693" s="327"/>
      <c r="BA693" s="327"/>
      <c r="BB693" s="327"/>
      <c r="BC693" s="327"/>
      <c r="BD693" s="327"/>
      <c r="BE693" s="327"/>
      <c r="BF693" s="327"/>
      <c r="BG693" s="327"/>
      <c r="BH693" s="327"/>
      <c r="BI693" s="327"/>
      <c r="BJ693" s="327"/>
      <c r="BK693" s="327"/>
      <c r="BL693" s="327"/>
      <c r="BM693" s="327"/>
      <c r="BN693" s="327"/>
      <c r="BO693" s="327"/>
      <c r="BP693" s="327"/>
      <c r="BQ693" s="327"/>
      <c r="BR693" s="327"/>
      <c r="BS693" s="327"/>
      <c r="BT693" s="327"/>
      <c r="BU693" s="327"/>
      <c r="BV693" s="327"/>
      <c r="BW693" s="327"/>
      <c r="BX693" s="327"/>
      <c r="BY693" s="327"/>
      <c r="BZ693" s="327"/>
      <c r="CA693" s="327"/>
      <c r="CB693" s="327"/>
      <c r="CC693" s="327"/>
      <c r="CD693" s="327"/>
      <c r="CE693" s="327"/>
      <c r="CF693" s="327"/>
      <c r="CG693" s="327"/>
      <c r="CH693" s="327"/>
      <c r="CI693" s="327"/>
      <c r="CJ693" s="327"/>
      <c r="CK693" s="327"/>
      <c r="CL693" s="327"/>
      <c r="CM693" s="327"/>
      <c r="CN693" s="327"/>
      <c r="CO693" s="327"/>
      <c r="CP693" s="327"/>
      <c r="CQ693" s="327"/>
      <c r="CR693" s="327"/>
      <c r="CS693" s="327"/>
      <c r="CT693" s="327"/>
      <c r="CU693" s="327"/>
      <c r="CV693" s="327"/>
      <c r="CW693" s="327"/>
      <c r="CX693" s="327"/>
      <c r="CY693" s="327"/>
      <c r="CZ693" s="327"/>
      <c r="DA693" s="327"/>
      <c r="DB693" s="327"/>
      <c r="DC693" s="327"/>
      <c r="DD693" s="327"/>
      <c r="DE693" s="327"/>
      <c r="DF693" s="327"/>
      <c r="DG693" s="327"/>
      <c r="DH693" s="327"/>
      <c r="DI693" s="327"/>
      <c r="DJ693" s="327"/>
      <c r="DK693" s="327"/>
      <c r="DL693" s="327"/>
      <c r="DM693" s="327"/>
      <c r="DN693" s="327"/>
      <c r="DO693" s="327"/>
      <c r="DP693" s="327"/>
      <c r="DQ693" s="327"/>
      <c r="DR693" s="327"/>
      <c r="DS693" s="327"/>
      <c r="DT693" s="327"/>
      <c r="DU693" s="327"/>
      <c r="DV693" s="327"/>
      <c r="DW693" s="327"/>
      <c r="DX693" s="327"/>
      <c r="DY693" s="327"/>
      <c r="DZ693" s="327"/>
      <c r="EA693" s="327"/>
      <c r="EB693" s="327"/>
      <c r="EC693" s="327"/>
      <c r="ED693" s="327"/>
      <c r="EE693" s="327"/>
      <c r="EF693" s="327"/>
      <c r="EG693" s="327"/>
      <c r="EH693" s="327"/>
      <c r="EI693" s="327"/>
      <c r="EJ693" s="327"/>
      <c r="EK693" s="327"/>
      <c r="EL693" s="327"/>
      <c r="EM693" s="327"/>
      <c r="EN693" s="327"/>
      <c r="EO693" s="327"/>
      <c r="EP693" s="327"/>
      <c r="EQ693" s="327"/>
      <c r="ER693" s="327"/>
    </row>
    <row r="694" spans="1:148" s="328" customFormat="1" x14ac:dyDescent="0.3">
      <c r="A694" s="332"/>
      <c r="F694" s="367"/>
      <c r="H694" s="332"/>
      <c r="I694" s="490"/>
      <c r="J694" s="490"/>
      <c r="K694" s="368"/>
      <c r="M694" s="369"/>
      <c r="O694" s="512"/>
      <c r="P694" s="512"/>
      <c r="Q694" s="368"/>
      <c r="R694" s="332"/>
      <c r="S694" s="332"/>
      <c r="T694" s="327"/>
      <c r="U694" s="327"/>
      <c r="V694" s="327"/>
      <c r="W694" s="327"/>
      <c r="X694" s="327"/>
      <c r="Y694" s="327"/>
      <c r="Z694" s="327"/>
      <c r="AA694" s="327"/>
      <c r="AB694" s="327"/>
      <c r="AC694" s="327"/>
      <c r="AD694" s="327"/>
      <c r="AE694" s="327"/>
      <c r="AF694" s="327"/>
      <c r="AG694" s="327"/>
      <c r="AH694" s="327"/>
      <c r="AI694" s="327"/>
      <c r="AJ694" s="327"/>
      <c r="AK694" s="327"/>
      <c r="AL694" s="327"/>
      <c r="AM694" s="327"/>
      <c r="AN694" s="327"/>
      <c r="AO694" s="327"/>
      <c r="AP694" s="327"/>
      <c r="AQ694" s="327"/>
      <c r="AR694" s="327"/>
      <c r="AS694" s="327"/>
      <c r="AT694" s="327"/>
      <c r="AU694" s="327"/>
      <c r="AV694" s="327"/>
      <c r="AW694" s="327"/>
      <c r="AX694" s="327"/>
      <c r="AY694" s="327"/>
      <c r="AZ694" s="327"/>
      <c r="BA694" s="327"/>
      <c r="BB694" s="327"/>
      <c r="BC694" s="327"/>
      <c r="BD694" s="327"/>
      <c r="BE694" s="327"/>
      <c r="BF694" s="327"/>
      <c r="BG694" s="327"/>
      <c r="BH694" s="327"/>
      <c r="BI694" s="327"/>
      <c r="BJ694" s="327"/>
      <c r="BK694" s="327"/>
      <c r="BL694" s="327"/>
      <c r="BM694" s="327"/>
      <c r="BN694" s="327"/>
      <c r="BO694" s="327"/>
      <c r="BP694" s="327"/>
      <c r="BQ694" s="327"/>
      <c r="BR694" s="327"/>
      <c r="BS694" s="327"/>
      <c r="BT694" s="327"/>
      <c r="BU694" s="327"/>
      <c r="BV694" s="327"/>
      <c r="BW694" s="327"/>
      <c r="BX694" s="327"/>
      <c r="BY694" s="327"/>
      <c r="BZ694" s="327"/>
      <c r="CA694" s="327"/>
      <c r="CB694" s="327"/>
      <c r="CC694" s="327"/>
      <c r="CD694" s="327"/>
      <c r="CE694" s="327"/>
      <c r="CF694" s="327"/>
      <c r="CG694" s="327"/>
      <c r="CH694" s="327"/>
      <c r="CI694" s="327"/>
      <c r="CJ694" s="327"/>
      <c r="CK694" s="327"/>
      <c r="CL694" s="327"/>
      <c r="CM694" s="327"/>
      <c r="CN694" s="327"/>
      <c r="CO694" s="327"/>
      <c r="CP694" s="327"/>
      <c r="CQ694" s="327"/>
      <c r="CR694" s="327"/>
      <c r="CS694" s="327"/>
      <c r="CT694" s="327"/>
      <c r="CU694" s="327"/>
      <c r="CV694" s="327"/>
      <c r="CW694" s="327"/>
      <c r="CX694" s="327"/>
      <c r="CY694" s="327"/>
      <c r="CZ694" s="327"/>
      <c r="DA694" s="327"/>
      <c r="DB694" s="327"/>
      <c r="DC694" s="327"/>
      <c r="DD694" s="327"/>
      <c r="DE694" s="327"/>
      <c r="DF694" s="327"/>
      <c r="DG694" s="327"/>
      <c r="DH694" s="327"/>
      <c r="DI694" s="327"/>
      <c r="DJ694" s="327"/>
      <c r="DK694" s="327"/>
      <c r="DL694" s="327"/>
      <c r="DM694" s="327"/>
      <c r="DN694" s="327"/>
      <c r="DO694" s="327"/>
      <c r="DP694" s="327"/>
      <c r="DQ694" s="327"/>
      <c r="DR694" s="327"/>
      <c r="DS694" s="327"/>
      <c r="DT694" s="327"/>
      <c r="DU694" s="327"/>
      <c r="DV694" s="327"/>
      <c r="DW694" s="327"/>
      <c r="DX694" s="327"/>
      <c r="DY694" s="327"/>
      <c r="DZ694" s="327"/>
      <c r="EA694" s="327"/>
      <c r="EB694" s="327"/>
      <c r="EC694" s="327"/>
      <c r="ED694" s="327"/>
      <c r="EE694" s="327"/>
      <c r="EF694" s="327"/>
      <c r="EG694" s="327"/>
      <c r="EH694" s="327"/>
      <c r="EI694" s="327"/>
      <c r="EJ694" s="327"/>
      <c r="EK694" s="327"/>
      <c r="EL694" s="327"/>
      <c r="EM694" s="327"/>
      <c r="EN694" s="327"/>
      <c r="EO694" s="327"/>
      <c r="EP694" s="327"/>
      <c r="EQ694" s="327"/>
      <c r="ER694" s="327"/>
    </row>
    <row r="695" spans="1:148" s="328" customFormat="1" x14ac:dyDescent="0.3">
      <c r="A695" s="332"/>
      <c r="F695" s="367"/>
      <c r="H695" s="332"/>
      <c r="I695" s="490"/>
      <c r="J695" s="490"/>
      <c r="K695" s="368"/>
      <c r="M695" s="369"/>
      <c r="O695" s="512"/>
      <c r="P695" s="512"/>
      <c r="Q695" s="368"/>
      <c r="R695" s="332"/>
      <c r="S695" s="332"/>
      <c r="T695" s="327"/>
      <c r="U695" s="327"/>
      <c r="V695" s="327"/>
      <c r="W695" s="327"/>
      <c r="X695" s="327"/>
      <c r="Y695" s="327"/>
      <c r="Z695" s="327"/>
      <c r="AA695" s="327"/>
      <c r="AB695" s="327"/>
      <c r="AC695" s="327"/>
      <c r="AD695" s="327"/>
      <c r="AE695" s="327"/>
      <c r="AF695" s="327"/>
      <c r="AG695" s="327"/>
      <c r="AH695" s="327"/>
      <c r="AI695" s="327"/>
      <c r="AJ695" s="327"/>
      <c r="AK695" s="327"/>
      <c r="AL695" s="327"/>
      <c r="AM695" s="327"/>
      <c r="AN695" s="327"/>
      <c r="AO695" s="327"/>
      <c r="AP695" s="327"/>
      <c r="AQ695" s="327"/>
      <c r="AR695" s="327"/>
      <c r="AS695" s="327"/>
      <c r="AT695" s="327"/>
      <c r="AU695" s="327"/>
      <c r="AV695" s="327"/>
      <c r="AW695" s="327"/>
      <c r="AX695" s="327"/>
      <c r="AY695" s="327"/>
      <c r="AZ695" s="327"/>
      <c r="BA695" s="327"/>
      <c r="BB695" s="327"/>
      <c r="BC695" s="327"/>
      <c r="BD695" s="327"/>
      <c r="BE695" s="327"/>
      <c r="BF695" s="327"/>
      <c r="BG695" s="327"/>
      <c r="BH695" s="327"/>
      <c r="BI695" s="327"/>
      <c r="BJ695" s="327"/>
      <c r="BK695" s="327"/>
      <c r="BL695" s="327"/>
      <c r="BM695" s="327"/>
      <c r="BN695" s="327"/>
      <c r="BO695" s="327"/>
      <c r="BP695" s="327"/>
      <c r="BQ695" s="327"/>
      <c r="BR695" s="327"/>
      <c r="BS695" s="327"/>
      <c r="BT695" s="327"/>
      <c r="BU695" s="327"/>
      <c r="BV695" s="327"/>
      <c r="BW695" s="327"/>
      <c r="BX695" s="327"/>
      <c r="BY695" s="327"/>
      <c r="BZ695" s="327"/>
      <c r="CA695" s="327"/>
      <c r="CB695" s="327"/>
      <c r="CC695" s="327"/>
      <c r="CD695" s="327"/>
      <c r="CE695" s="327"/>
      <c r="CF695" s="327"/>
      <c r="CG695" s="327"/>
      <c r="CH695" s="327"/>
      <c r="CI695" s="327"/>
      <c r="CJ695" s="327"/>
      <c r="CK695" s="327"/>
      <c r="CL695" s="327"/>
      <c r="CM695" s="327"/>
      <c r="CN695" s="327"/>
      <c r="CO695" s="327"/>
      <c r="CP695" s="327"/>
      <c r="CQ695" s="327"/>
      <c r="CR695" s="327"/>
      <c r="CS695" s="327"/>
      <c r="CT695" s="327"/>
      <c r="CU695" s="327"/>
      <c r="CV695" s="327"/>
      <c r="CW695" s="327"/>
      <c r="CX695" s="327"/>
      <c r="CY695" s="327"/>
      <c r="CZ695" s="327"/>
      <c r="DA695" s="327"/>
      <c r="DB695" s="327"/>
      <c r="DC695" s="327"/>
      <c r="DD695" s="327"/>
      <c r="DE695" s="327"/>
      <c r="DF695" s="327"/>
      <c r="DG695" s="327"/>
      <c r="DH695" s="327"/>
      <c r="DI695" s="327"/>
      <c r="DJ695" s="327"/>
      <c r="DK695" s="327"/>
      <c r="DL695" s="327"/>
      <c r="DM695" s="327"/>
      <c r="DN695" s="327"/>
      <c r="DO695" s="327"/>
      <c r="DP695" s="327"/>
      <c r="DQ695" s="327"/>
      <c r="DR695" s="327"/>
      <c r="DS695" s="327"/>
      <c r="DT695" s="327"/>
      <c r="DU695" s="327"/>
      <c r="DV695" s="327"/>
      <c r="DW695" s="327"/>
      <c r="DX695" s="327"/>
      <c r="DY695" s="327"/>
      <c r="DZ695" s="327"/>
      <c r="EA695" s="327"/>
      <c r="EB695" s="327"/>
      <c r="EC695" s="327"/>
      <c r="ED695" s="327"/>
      <c r="EE695" s="327"/>
      <c r="EF695" s="327"/>
      <c r="EG695" s="327"/>
      <c r="EH695" s="327"/>
      <c r="EI695" s="327"/>
      <c r="EJ695" s="327"/>
      <c r="EK695" s="327"/>
      <c r="EL695" s="327"/>
      <c r="EM695" s="327"/>
      <c r="EN695" s="327"/>
      <c r="EO695" s="327"/>
      <c r="EP695" s="327"/>
      <c r="EQ695" s="327"/>
      <c r="ER695" s="327"/>
    </row>
    <row r="696" spans="1:148" s="328" customFormat="1" x14ac:dyDescent="0.3">
      <c r="A696" s="332"/>
      <c r="F696" s="367"/>
      <c r="H696" s="332"/>
      <c r="I696" s="490"/>
      <c r="J696" s="490"/>
      <c r="K696" s="368"/>
      <c r="M696" s="369"/>
      <c r="O696" s="512"/>
      <c r="P696" s="512"/>
      <c r="Q696" s="368"/>
      <c r="R696" s="332"/>
      <c r="S696" s="332"/>
      <c r="T696" s="327"/>
      <c r="U696" s="327"/>
      <c r="V696" s="327"/>
      <c r="W696" s="327"/>
      <c r="X696" s="327"/>
      <c r="Y696" s="327"/>
      <c r="Z696" s="327"/>
      <c r="AA696" s="327"/>
      <c r="AB696" s="327"/>
      <c r="AC696" s="327"/>
      <c r="AD696" s="327"/>
      <c r="AE696" s="327"/>
      <c r="AF696" s="327"/>
      <c r="AG696" s="327"/>
      <c r="AH696" s="327"/>
      <c r="AI696" s="327"/>
      <c r="AJ696" s="327"/>
      <c r="AK696" s="327"/>
      <c r="AL696" s="327"/>
      <c r="AM696" s="327"/>
      <c r="AN696" s="327"/>
      <c r="AO696" s="327"/>
      <c r="AP696" s="327"/>
      <c r="AQ696" s="327"/>
      <c r="AR696" s="327"/>
      <c r="AS696" s="327"/>
      <c r="AT696" s="327"/>
      <c r="AU696" s="327"/>
      <c r="AV696" s="327"/>
      <c r="AW696" s="327"/>
      <c r="AX696" s="327"/>
      <c r="AY696" s="327"/>
      <c r="AZ696" s="327"/>
      <c r="BA696" s="327"/>
      <c r="BB696" s="327"/>
      <c r="BC696" s="327"/>
      <c r="BD696" s="327"/>
      <c r="BE696" s="327"/>
      <c r="BF696" s="327"/>
      <c r="BG696" s="327"/>
      <c r="BH696" s="327"/>
      <c r="BI696" s="327"/>
      <c r="BJ696" s="327"/>
      <c r="BK696" s="327"/>
      <c r="BL696" s="327"/>
      <c r="BM696" s="327"/>
      <c r="BN696" s="327"/>
      <c r="BO696" s="327"/>
      <c r="BP696" s="327"/>
      <c r="BQ696" s="327"/>
      <c r="BR696" s="327"/>
      <c r="BS696" s="327"/>
      <c r="BT696" s="327"/>
      <c r="BU696" s="327"/>
      <c r="BV696" s="327"/>
      <c r="BW696" s="327"/>
      <c r="BX696" s="327"/>
      <c r="BY696" s="327"/>
      <c r="BZ696" s="327"/>
      <c r="CA696" s="327"/>
      <c r="CB696" s="327"/>
      <c r="CC696" s="327"/>
      <c r="CD696" s="327"/>
      <c r="CE696" s="327"/>
      <c r="CF696" s="327"/>
      <c r="CG696" s="327"/>
      <c r="CH696" s="327"/>
      <c r="CI696" s="327"/>
      <c r="CJ696" s="327"/>
      <c r="CK696" s="327"/>
      <c r="CL696" s="327"/>
      <c r="CM696" s="327"/>
      <c r="CN696" s="327"/>
      <c r="CO696" s="327"/>
      <c r="CP696" s="327"/>
      <c r="CQ696" s="327"/>
      <c r="CR696" s="327"/>
      <c r="CS696" s="327"/>
      <c r="CT696" s="327"/>
      <c r="CU696" s="327"/>
      <c r="CV696" s="327"/>
      <c r="CW696" s="327"/>
      <c r="CX696" s="327"/>
      <c r="CY696" s="327"/>
      <c r="CZ696" s="327"/>
      <c r="DA696" s="327"/>
      <c r="DB696" s="327"/>
      <c r="DC696" s="327"/>
      <c r="DD696" s="327"/>
      <c r="DE696" s="327"/>
      <c r="DF696" s="327"/>
      <c r="DG696" s="327"/>
      <c r="DH696" s="327"/>
      <c r="DI696" s="327"/>
      <c r="DJ696" s="327"/>
      <c r="DK696" s="327"/>
      <c r="DL696" s="327"/>
      <c r="DM696" s="327"/>
      <c r="DN696" s="327"/>
      <c r="DO696" s="327"/>
      <c r="DP696" s="327"/>
      <c r="DQ696" s="327"/>
      <c r="DR696" s="327"/>
      <c r="DS696" s="327"/>
      <c r="DT696" s="327"/>
      <c r="DU696" s="327"/>
      <c r="DV696" s="327"/>
      <c r="DW696" s="327"/>
      <c r="DX696" s="327"/>
      <c r="DY696" s="327"/>
      <c r="DZ696" s="327"/>
      <c r="EA696" s="327"/>
      <c r="EB696" s="327"/>
      <c r="EC696" s="327"/>
      <c r="ED696" s="327"/>
      <c r="EE696" s="327"/>
      <c r="EF696" s="327"/>
      <c r="EG696" s="327"/>
      <c r="EH696" s="327"/>
      <c r="EI696" s="327"/>
      <c r="EJ696" s="327"/>
      <c r="EK696" s="327"/>
      <c r="EL696" s="327"/>
      <c r="EM696" s="327"/>
      <c r="EN696" s="327"/>
      <c r="EO696" s="327"/>
      <c r="EP696" s="327"/>
      <c r="EQ696" s="327"/>
      <c r="ER696" s="327"/>
    </row>
    <row r="697" spans="1:148" s="328" customFormat="1" x14ac:dyDescent="0.3">
      <c r="A697" s="332"/>
      <c r="F697" s="367"/>
      <c r="H697" s="332"/>
      <c r="I697" s="490"/>
      <c r="J697" s="490"/>
      <c r="K697" s="368"/>
      <c r="M697" s="369"/>
      <c r="O697" s="512"/>
      <c r="P697" s="512"/>
      <c r="Q697" s="368"/>
      <c r="R697" s="332"/>
      <c r="S697" s="332"/>
      <c r="T697" s="327"/>
      <c r="U697" s="327"/>
      <c r="V697" s="327"/>
      <c r="W697" s="327"/>
      <c r="X697" s="327"/>
      <c r="Y697" s="327"/>
      <c r="Z697" s="327"/>
      <c r="AA697" s="327"/>
      <c r="AB697" s="327"/>
      <c r="AC697" s="327"/>
      <c r="AD697" s="327"/>
      <c r="AE697" s="327"/>
      <c r="AF697" s="327"/>
      <c r="AG697" s="327"/>
      <c r="AH697" s="327"/>
      <c r="AI697" s="327"/>
      <c r="AJ697" s="327"/>
      <c r="AK697" s="327"/>
      <c r="AL697" s="327"/>
      <c r="AM697" s="327"/>
      <c r="AN697" s="327"/>
      <c r="AO697" s="327"/>
      <c r="AP697" s="327"/>
      <c r="AQ697" s="327"/>
      <c r="AR697" s="327"/>
      <c r="AS697" s="327"/>
      <c r="AT697" s="327"/>
      <c r="AU697" s="327"/>
      <c r="AV697" s="327"/>
      <c r="AW697" s="327"/>
      <c r="AX697" s="327"/>
      <c r="AY697" s="327"/>
      <c r="AZ697" s="327"/>
      <c r="BA697" s="327"/>
      <c r="BB697" s="327"/>
      <c r="BC697" s="327"/>
      <c r="BD697" s="327"/>
      <c r="BE697" s="327"/>
      <c r="BF697" s="327"/>
      <c r="BG697" s="327"/>
      <c r="BH697" s="327"/>
      <c r="BI697" s="327"/>
      <c r="BJ697" s="327"/>
      <c r="BK697" s="327"/>
      <c r="BL697" s="327"/>
      <c r="BM697" s="327"/>
      <c r="BN697" s="327"/>
      <c r="BO697" s="327"/>
      <c r="BP697" s="327"/>
      <c r="BQ697" s="327"/>
      <c r="BR697" s="327"/>
      <c r="BS697" s="327"/>
      <c r="BT697" s="327"/>
      <c r="BU697" s="327"/>
      <c r="BV697" s="327"/>
      <c r="BW697" s="327"/>
      <c r="BX697" s="327"/>
      <c r="BY697" s="327"/>
      <c r="BZ697" s="327"/>
      <c r="CA697" s="327"/>
      <c r="CB697" s="327"/>
      <c r="CC697" s="327"/>
      <c r="CD697" s="327"/>
      <c r="CE697" s="327"/>
      <c r="CF697" s="327"/>
      <c r="CG697" s="327"/>
      <c r="CH697" s="327"/>
      <c r="CI697" s="327"/>
      <c r="CJ697" s="327"/>
      <c r="CK697" s="327"/>
      <c r="CL697" s="327"/>
      <c r="CM697" s="327"/>
      <c r="CN697" s="327"/>
      <c r="CO697" s="327"/>
      <c r="CP697" s="327"/>
      <c r="CQ697" s="327"/>
      <c r="CR697" s="327"/>
      <c r="CS697" s="327"/>
      <c r="CT697" s="327"/>
      <c r="CU697" s="327"/>
      <c r="CV697" s="327"/>
      <c r="CW697" s="327"/>
      <c r="CX697" s="327"/>
      <c r="CY697" s="327"/>
      <c r="CZ697" s="327"/>
      <c r="DA697" s="327"/>
      <c r="DB697" s="327"/>
      <c r="DC697" s="327"/>
      <c r="DD697" s="327"/>
      <c r="DE697" s="327"/>
      <c r="DF697" s="327"/>
      <c r="DG697" s="327"/>
      <c r="DH697" s="327"/>
      <c r="DI697" s="327"/>
      <c r="DJ697" s="327"/>
      <c r="DK697" s="327"/>
      <c r="DL697" s="327"/>
      <c r="DM697" s="327"/>
      <c r="DN697" s="327"/>
      <c r="DO697" s="327"/>
      <c r="DP697" s="327"/>
      <c r="DQ697" s="327"/>
      <c r="DR697" s="327"/>
      <c r="DS697" s="327"/>
      <c r="DT697" s="327"/>
      <c r="DU697" s="327"/>
      <c r="DV697" s="327"/>
      <c r="DW697" s="327"/>
      <c r="DX697" s="327"/>
      <c r="DY697" s="327"/>
      <c r="DZ697" s="327"/>
      <c r="EA697" s="327"/>
      <c r="EB697" s="327"/>
      <c r="EC697" s="327"/>
      <c r="ED697" s="327"/>
      <c r="EE697" s="327"/>
      <c r="EF697" s="327"/>
      <c r="EG697" s="327"/>
      <c r="EH697" s="327"/>
      <c r="EI697" s="327"/>
      <c r="EJ697" s="327"/>
      <c r="EK697" s="327"/>
      <c r="EL697" s="327"/>
      <c r="EM697" s="327"/>
      <c r="EN697" s="327"/>
      <c r="EO697" s="327"/>
      <c r="EP697" s="327"/>
      <c r="EQ697" s="327"/>
      <c r="ER697" s="327"/>
    </row>
    <row r="698" spans="1:148" s="328" customFormat="1" x14ac:dyDescent="0.3">
      <c r="A698" s="332"/>
      <c r="F698" s="367"/>
      <c r="H698" s="332"/>
      <c r="I698" s="490"/>
      <c r="J698" s="490"/>
      <c r="K698" s="368"/>
      <c r="M698" s="369"/>
      <c r="O698" s="512"/>
      <c r="P698" s="512"/>
      <c r="Q698" s="368"/>
      <c r="R698" s="332"/>
      <c r="S698" s="332"/>
      <c r="T698" s="327"/>
      <c r="U698" s="327"/>
      <c r="V698" s="327"/>
      <c r="W698" s="327"/>
      <c r="X698" s="327"/>
      <c r="Y698" s="327"/>
      <c r="Z698" s="327"/>
      <c r="AA698" s="327"/>
      <c r="AB698" s="327"/>
      <c r="AC698" s="327"/>
      <c r="AD698" s="327"/>
      <c r="AE698" s="327"/>
      <c r="AF698" s="327"/>
      <c r="AG698" s="327"/>
      <c r="AH698" s="327"/>
      <c r="AI698" s="327"/>
      <c r="AJ698" s="327"/>
      <c r="AK698" s="327"/>
      <c r="AL698" s="327"/>
      <c r="AM698" s="327"/>
      <c r="AN698" s="327"/>
      <c r="AO698" s="327"/>
      <c r="AP698" s="327"/>
      <c r="AQ698" s="327"/>
      <c r="AR698" s="327"/>
      <c r="AS698" s="327"/>
      <c r="AT698" s="327"/>
      <c r="AU698" s="327"/>
      <c r="AV698" s="327"/>
      <c r="AW698" s="327"/>
      <c r="AX698" s="327"/>
      <c r="AY698" s="327"/>
      <c r="AZ698" s="327"/>
      <c r="BA698" s="327"/>
      <c r="BB698" s="327"/>
      <c r="BC698" s="327"/>
      <c r="BD698" s="327"/>
      <c r="BE698" s="327"/>
      <c r="BF698" s="327"/>
      <c r="BG698" s="327"/>
      <c r="BH698" s="327"/>
      <c r="BI698" s="327"/>
      <c r="BJ698" s="327"/>
      <c r="BK698" s="327"/>
      <c r="BL698" s="327"/>
      <c r="BM698" s="327"/>
      <c r="BN698" s="327"/>
      <c r="BO698" s="327"/>
      <c r="BP698" s="327"/>
      <c r="BQ698" s="327"/>
      <c r="BR698" s="327"/>
      <c r="BS698" s="327"/>
      <c r="BT698" s="327"/>
      <c r="BU698" s="327"/>
      <c r="BV698" s="327"/>
      <c r="BW698" s="327"/>
      <c r="BX698" s="327"/>
      <c r="BY698" s="327"/>
      <c r="BZ698" s="327"/>
      <c r="CA698" s="327"/>
      <c r="CB698" s="327"/>
      <c r="CC698" s="327"/>
      <c r="CD698" s="327"/>
      <c r="CE698" s="327"/>
      <c r="CF698" s="327"/>
      <c r="CG698" s="327"/>
      <c r="CH698" s="327"/>
      <c r="CI698" s="327"/>
      <c r="CJ698" s="327"/>
      <c r="CK698" s="327"/>
      <c r="CL698" s="327"/>
      <c r="CM698" s="327"/>
      <c r="CN698" s="327"/>
      <c r="CO698" s="327"/>
      <c r="CP698" s="327"/>
      <c r="CQ698" s="327"/>
      <c r="CR698" s="327"/>
      <c r="CS698" s="327"/>
      <c r="CT698" s="327"/>
      <c r="CU698" s="327"/>
      <c r="CV698" s="327"/>
      <c r="CW698" s="327"/>
      <c r="CX698" s="327"/>
      <c r="CY698" s="327"/>
      <c r="CZ698" s="327"/>
      <c r="DA698" s="327"/>
      <c r="DB698" s="327"/>
      <c r="DC698" s="327"/>
      <c r="DD698" s="327"/>
      <c r="DE698" s="327"/>
      <c r="DF698" s="327"/>
      <c r="DG698" s="327"/>
      <c r="DH698" s="327"/>
      <c r="DI698" s="327"/>
      <c r="DJ698" s="327"/>
      <c r="DK698" s="327"/>
      <c r="DL698" s="327"/>
      <c r="DM698" s="327"/>
      <c r="DN698" s="327"/>
      <c r="DO698" s="327"/>
      <c r="DP698" s="327"/>
      <c r="DQ698" s="327"/>
      <c r="DR698" s="327"/>
      <c r="DS698" s="327"/>
      <c r="DT698" s="327"/>
      <c r="DU698" s="327"/>
      <c r="DV698" s="327"/>
      <c r="DW698" s="327"/>
      <c r="DX698" s="327"/>
      <c r="DY698" s="327"/>
      <c r="DZ698" s="327"/>
      <c r="EA698" s="327"/>
      <c r="EB698" s="327"/>
      <c r="EC698" s="327"/>
      <c r="ED698" s="327"/>
      <c r="EE698" s="327"/>
      <c r="EF698" s="327"/>
      <c r="EG698" s="327"/>
      <c r="EH698" s="327"/>
      <c r="EI698" s="327"/>
      <c r="EJ698" s="327"/>
      <c r="EK698" s="327"/>
      <c r="EL698" s="327"/>
      <c r="EM698" s="327"/>
      <c r="EN698" s="327"/>
      <c r="EO698" s="327"/>
      <c r="EP698" s="327"/>
      <c r="EQ698" s="327"/>
      <c r="ER698" s="327"/>
    </row>
    <row r="699" spans="1:148" s="328" customFormat="1" x14ac:dyDescent="0.3">
      <c r="A699" s="332"/>
      <c r="F699" s="367"/>
      <c r="H699" s="332"/>
      <c r="I699" s="490"/>
      <c r="J699" s="490"/>
      <c r="K699" s="368"/>
      <c r="M699" s="369"/>
      <c r="O699" s="512"/>
      <c r="P699" s="512"/>
      <c r="Q699" s="368"/>
      <c r="R699" s="332"/>
      <c r="S699" s="332"/>
      <c r="T699" s="327"/>
      <c r="U699" s="327"/>
      <c r="V699" s="327"/>
      <c r="W699" s="327"/>
      <c r="X699" s="327"/>
      <c r="Y699" s="327"/>
      <c r="Z699" s="327"/>
      <c r="AA699" s="327"/>
      <c r="AB699" s="327"/>
      <c r="AC699" s="327"/>
      <c r="AD699" s="327"/>
      <c r="AE699" s="327"/>
      <c r="AF699" s="327"/>
      <c r="AG699" s="327"/>
      <c r="AH699" s="327"/>
      <c r="AI699" s="327"/>
      <c r="AJ699" s="327"/>
      <c r="AK699" s="327"/>
      <c r="AL699" s="327"/>
      <c r="AM699" s="327"/>
      <c r="AN699" s="327"/>
      <c r="AO699" s="327"/>
      <c r="AP699" s="327"/>
      <c r="AQ699" s="327"/>
      <c r="AR699" s="327"/>
      <c r="AS699" s="327"/>
      <c r="AT699" s="327"/>
      <c r="AU699" s="327"/>
      <c r="AV699" s="327"/>
      <c r="AW699" s="327"/>
      <c r="AX699" s="327"/>
      <c r="AY699" s="327"/>
      <c r="AZ699" s="327"/>
      <c r="BA699" s="327"/>
      <c r="BB699" s="327"/>
      <c r="BC699" s="327"/>
      <c r="BD699" s="327"/>
      <c r="BE699" s="327"/>
      <c r="BF699" s="327"/>
      <c r="BG699" s="327"/>
      <c r="BH699" s="327"/>
      <c r="BI699" s="327"/>
      <c r="BJ699" s="327"/>
      <c r="BK699" s="327"/>
      <c r="BL699" s="327"/>
      <c r="BM699" s="327"/>
      <c r="BN699" s="327"/>
      <c r="BO699" s="327"/>
      <c r="BP699" s="327"/>
      <c r="BQ699" s="327"/>
      <c r="BR699" s="327"/>
      <c r="BS699" s="327"/>
      <c r="BT699" s="327"/>
      <c r="BU699" s="327"/>
      <c r="BV699" s="327"/>
      <c r="BW699" s="327"/>
      <c r="BX699" s="327"/>
      <c r="BY699" s="327"/>
      <c r="BZ699" s="327"/>
      <c r="CA699" s="327"/>
      <c r="CB699" s="327"/>
      <c r="CC699" s="327"/>
      <c r="CD699" s="327"/>
      <c r="CE699" s="327"/>
      <c r="CF699" s="327"/>
      <c r="CG699" s="327"/>
      <c r="CH699" s="327"/>
      <c r="CI699" s="327"/>
      <c r="CJ699" s="327"/>
      <c r="CK699" s="327"/>
      <c r="CL699" s="327"/>
      <c r="CM699" s="327"/>
      <c r="CN699" s="327"/>
      <c r="CO699" s="327"/>
      <c r="CP699" s="327"/>
      <c r="CQ699" s="327"/>
      <c r="CR699" s="327"/>
      <c r="CS699" s="327"/>
      <c r="CT699" s="327"/>
      <c r="CU699" s="327"/>
      <c r="CV699" s="327"/>
      <c r="CW699" s="327"/>
      <c r="CX699" s="327"/>
      <c r="CY699" s="327"/>
      <c r="CZ699" s="327"/>
      <c r="DA699" s="327"/>
      <c r="DB699" s="327"/>
      <c r="DC699" s="327"/>
      <c r="DD699" s="327"/>
      <c r="DE699" s="327"/>
      <c r="DF699" s="327"/>
      <c r="DG699" s="327"/>
      <c r="DH699" s="327"/>
      <c r="DI699" s="327"/>
      <c r="DJ699" s="327"/>
      <c r="DK699" s="327"/>
      <c r="DL699" s="327"/>
      <c r="DM699" s="327"/>
      <c r="DN699" s="327"/>
      <c r="DO699" s="327"/>
      <c r="DP699" s="327"/>
      <c r="DQ699" s="327"/>
      <c r="DR699" s="327"/>
      <c r="DS699" s="327"/>
      <c r="DT699" s="327"/>
      <c r="DU699" s="327"/>
      <c r="DV699" s="327"/>
      <c r="DW699" s="327"/>
      <c r="DX699" s="327"/>
      <c r="DY699" s="327"/>
      <c r="DZ699" s="327"/>
      <c r="EA699" s="327"/>
      <c r="EB699" s="327"/>
      <c r="EC699" s="327"/>
      <c r="ED699" s="327"/>
      <c r="EE699" s="327"/>
      <c r="EF699" s="327"/>
      <c r="EG699" s="327"/>
      <c r="EH699" s="327"/>
      <c r="EI699" s="327"/>
      <c r="EJ699" s="327"/>
      <c r="EK699" s="327"/>
      <c r="EL699" s="327"/>
      <c r="EM699" s="327"/>
      <c r="EN699" s="327"/>
      <c r="EO699" s="327"/>
      <c r="EP699" s="327"/>
      <c r="EQ699" s="327"/>
      <c r="ER699" s="327"/>
    </row>
    <row r="700" spans="1:148" s="328" customFormat="1" x14ac:dyDescent="0.3">
      <c r="A700" s="332"/>
      <c r="F700" s="367"/>
      <c r="H700" s="332"/>
      <c r="I700" s="490"/>
      <c r="J700" s="490"/>
      <c r="K700" s="368"/>
      <c r="M700" s="369"/>
      <c r="O700" s="512"/>
      <c r="P700" s="512"/>
      <c r="Q700" s="368"/>
      <c r="R700" s="332"/>
      <c r="S700" s="332"/>
      <c r="T700" s="327"/>
      <c r="U700" s="327"/>
      <c r="V700" s="327"/>
      <c r="W700" s="327"/>
      <c r="X700" s="327"/>
      <c r="Y700" s="327"/>
      <c r="Z700" s="327"/>
      <c r="AA700" s="327"/>
      <c r="AB700" s="327"/>
      <c r="AC700" s="327"/>
      <c r="AD700" s="327"/>
      <c r="AE700" s="327"/>
      <c r="AF700" s="327"/>
      <c r="AG700" s="327"/>
      <c r="AH700" s="327"/>
      <c r="AI700" s="327"/>
      <c r="AJ700" s="327"/>
      <c r="AK700" s="327"/>
      <c r="AL700" s="327"/>
      <c r="AM700" s="327"/>
      <c r="AN700" s="327"/>
      <c r="AO700" s="327"/>
      <c r="AP700" s="327"/>
      <c r="AQ700" s="327"/>
      <c r="AR700" s="327"/>
      <c r="AS700" s="327"/>
      <c r="AT700" s="327"/>
      <c r="AU700" s="327"/>
      <c r="AV700" s="327"/>
      <c r="AW700" s="327"/>
      <c r="AX700" s="327"/>
      <c r="AY700" s="327"/>
      <c r="AZ700" s="327"/>
      <c r="BA700" s="327"/>
      <c r="BB700" s="327"/>
      <c r="BC700" s="327"/>
      <c r="BD700" s="327"/>
      <c r="BE700" s="327"/>
      <c r="BF700" s="327"/>
      <c r="BG700" s="327"/>
      <c r="BH700" s="327"/>
      <c r="BI700" s="327"/>
      <c r="BJ700" s="327"/>
      <c r="BK700" s="327"/>
      <c r="BL700" s="327"/>
      <c r="BM700" s="327"/>
      <c r="BN700" s="327"/>
      <c r="BO700" s="327"/>
      <c r="BP700" s="327"/>
      <c r="BQ700" s="327"/>
      <c r="BR700" s="327"/>
      <c r="BS700" s="327"/>
      <c r="BT700" s="327"/>
      <c r="BU700" s="327"/>
      <c r="BV700" s="327"/>
      <c r="BW700" s="327"/>
      <c r="BX700" s="327"/>
      <c r="BY700" s="327"/>
      <c r="BZ700" s="327"/>
      <c r="CA700" s="327"/>
      <c r="CB700" s="327"/>
      <c r="CC700" s="327"/>
      <c r="CD700" s="327"/>
      <c r="CE700" s="327"/>
      <c r="CF700" s="327"/>
      <c r="CG700" s="327"/>
      <c r="CH700" s="327"/>
      <c r="CI700" s="327"/>
      <c r="CJ700" s="327"/>
      <c r="CK700" s="327"/>
      <c r="CL700" s="327"/>
      <c r="CM700" s="327"/>
      <c r="CN700" s="327"/>
      <c r="CO700" s="327"/>
      <c r="CP700" s="327"/>
      <c r="CQ700" s="327"/>
      <c r="CR700" s="327"/>
      <c r="CS700" s="327"/>
      <c r="CT700" s="327"/>
      <c r="CU700" s="327"/>
      <c r="CV700" s="327"/>
      <c r="CW700" s="327"/>
      <c r="CX700" s="327"/>
      <c r="CY700" s="327"/>
      <c r="CZ700" s="327"/>
      <c r="DA700" s="327"/>
      <c r="DB700" s="327"/>
      <c r="DC700" s="327"/>
      <c r="DD700" s="327"/>
      <c r="DE700" s="327"/>
      <c r="DF700" s="327"/>
      <c r="DG700" s="327"/>
      <c r="DH700" s="327"/>
      <c r="DI700" s="327"/>
      <c r="DJ700" s="327"/>
      <c r="DK700" s="327"/>
      <c r="DL700" s="327"/>
      <c r="DM700" s="327"/>
      <c r="DN700" s="327"/>
      <c r="DO700" s="327"/>
      <c r="DP700" s="327"/>
      <c r="DQ700" s="327"/>
      <c r="DR700" s="327"/>
      <c r="DS700" s="327"/>
      <c r="DT700" s="327"/>
      <c r="DU700" s="327"/>
      <c r="DV700" s="327"/>
      <c r="DW700" s="327"/>
      <c r="DX700" s="327"/>
      <c r="DY700" s="327"/>
      <c r="DZ700" s="327"/>
      <c r="EA700" s="327"/>
      <c r="EB700" s="327"/>
      <c r="EC700" s="327"/>
      <c r="ED700" s="327"/>
      <c r="EE700" s="327"/>
      <c r="EF700" s="327"/>
      <c r="EG700" s="327"/>
      <c r="EH700" s="327"/>
      <c r="EI700" s="327"/>
      <c r="EJ700" s="327"/>
      <c r="EK700" s="327"/>
      <c r="EL700" s="327"/>
      <c r="EM700" s="327"/>
      <c r="EN700" s="327"/>
      <c r="EO700" s="327"/>
      <c r="EP700" s="327"/>
      <c r="EQ700" s="327"/>
      <c r="ER700" s="327"/>
    </row>
    <row r="701" spans="1:148" s="328" customFormat="1" x14ac:dyDescent="0.3">
      <c r="A701" s="332"/>
      <c r="F701" s="367"/>
      <c r="H701" s="332"/>
      <c r="I701" s="490"/>
      <c r="J701" s="490"/>
      <c r="K701" s="368"/>
      <c r="M701" s="369"/>
      <c r="O701" s="512"/>
      <c r="P701" s="512"/>
      <c r="Q701" s="368"/>
      <c r="R701" s="332"/>
      <c r="S701" s="332"/>
      <c r="T701" s="327"/>
      <c r="U701" s="327"/>
      <c r="V701" s="327"/>
      <c r="W701" s="327"/>
      <c r="X701" s="327"/>
      <c r="Y701" s="327"/>
      <c r="Z701" s="327"/>
      <c r="AA701" s="327"/>
      <c r="AB701" s="327"/>
      <c r="AC701" s="327"/>
      <c r="AD701" s="327"/>
      <c r="AE701" s="327"/>
      <c r="AF701" s="327"/>
      <c r="AG701" s="327"/>
      <c r="AH701" s="327"/>
      <c r="AI701" s="327"/>
      <c r="AJ701" s="327"/>
      <c r="AK701" s="327"/>
      <c r="AL701" s="327"/>
      <c r="AM701" s="327"/>
      <c r="AN701" s="327"/>
      <c r="AO701" s="327"/>
      <c r="AP701" s="327"/>
      <c r="AQ701" s="327"/>
      <c r="AR701" s="327"/>
      <c r="AS701" s="327"/>
      <c r="AT701" s="327"/>
      <c r="AU701" s="327"/>
      <c r="AV701" s="327"/>
      <c r="AW701" s="327"/>
      <c r="AX701" s="327"/>
      <c r="AY701" s="327"/>
      <c r="AZ701" s="327"/>
      <c r="BA701" s="327"/>
      <c r="BB701" s="327"/>
      <c r="BC701" s="327"/>
      <c r="BD701" s="327"/>
      <c r="BE701" s="327"/>
      <c r="BF701" s="327"/>
      <c r="BG701" s="327"/>
      <c r="BH701" s="327"/>
      <c r="BI701" s="327"/>
      <c r="BJ701" s="327"/>
      <c r="BK701" s="327"/>
      <c r="BL701" s="327"/>
      <c r="BM701" s="327"/>
      <c r="BN701" s="327"/>
      <c r="BO701" s="327"/>
      <c r="BP701" s="327"/>
      <c r="BQ701" s="327"/>
      <c r="BR701" s="327"/>
      <c r="BS701" s="327"/>
      <c r="BT701" s="327"/>
      <c r="BU701" s="327"/>
      <c r="BV701" s="327"/>
      <c r="BW701" s="327"/>
      <c r="BX701" s="327"/>
      <c r="BY701" s="327"/>
      <c r="BZ701" s="327"/>
      <c r="CA701" s="327"/>
      <c r="CB701" s="327"/>
      <c r="CC701" s="327"/>
      <c r="CD701" s="327"/>
      <c r="CE701" s="327"/>
      <c r="CF701" s="327"/>
      <c r="CG701" s="327"/>
      <c r="CH701" s="327"/>
      <c r="CI701" s="327"/>
      <c r="CJ701" s="327"/>
      <c r="CK701" s="327"/>
      <c r="CL701" s="327"/>
      <c r="CM701" s="327"/>
      <c r="CN701" s="327"/>
      <c r="CO701" s="327"/>
      <c r="CP701" s="327"/>
      <c r="CQ701" s="327"/>
      <c r="CR701" s="327"/>
      <c r="CS701" s="327"/>
      <c r="CT701" s="327"/>
      <c r="CU701" s="327"/>
      <c r="CV701" s="327"/>
      <c r="CW701" s="327"/>
      <c r="CX701" s="327"/>
      <c r="CY701" s="327"/>
      <c r="CZ701" s="327"/>
      <c r="DA701" s="327"/>
      <c r="DB701" s="327"/>
      <c r="DC701" s="327"/>
      <c r="DD701" s="327"/>
      <c r="DE701" s="327"/>
      <c r="DF701" s="327"/>
      <c r="DG701" s="327"/>
      <c r="DH701" s="327"/>
      <c r="DI701" s="327"/>
      <c r="DJ701" s="327"/>
      <c r="DK701" s="327"/>
      <c r="DL701" s="327"/>
      <c r="DM701" s="327"/>
      <c r="DN701" s="327"/>
      <c r="DO701" s="327"/>
      <c r="DP701" s="327"/>
      <c r="DQ701" s="327"/>
      <c r="DR701" s="327"/>
      <c r="DS701" s="327"/>
      <c r="DT701" s="327"/>
      <c r="DU701" s="327"/>
      <c r="DV701" s="327"/>
      <c r="DW701" s="327"/>
      <c r="DX701" s="327"/>
      <c r="DY701" s="327"/>
      <c r="DZ701" s="327"/>
      <c r="EA701" s="327"/>
      <c r="EB701" s="327"/>
      <c r="EC701" s="327"/>
      <c r="ED701" s="327"/>
      <c r="EE701" s="327"/>
      <c r="EF701" s="327"/>
      <c r="EG701" s="327"/>
      <c r="EH701" s="327"/>
      <c r="EI701" s="327"/>
      <c r="EJ701" s="327"/>
      <c r="EK701" s="327"/>
      <c r="EL701" s="327"/>
      <c r="EM701" s="327"/>
      <c r="EN701" s="327"/>
      <c r="EO701" s="327"/>
      <c r="EP701" s="327"/>
      <c r="EQ701" s="327"/>
      <c r="ER701" s="327"/>
    </row>
    <row r="702" spans="1:148" s="328" customFormat="1" x14ac:dyDescent="0.3">
      <c r="A702" s="332"/>
      <c r="F702" s="367"/>
      <c r="H702" s="332"/>
      <c r="I702" s="490"/>
      <c r="J702" s="490"/>
      <c r="K702" s="368"/>
      <c r="M702" s="369"/>
      <c r="O702" s="512"/>
      <c r="P702" s="512"/>
      <c r="Q702" s="368"/>
      <c r="R702" s="332"/>
      <c r="S702" s="332"/>
      <c r="T702" s="327"/>
      <c r="U702" s="327"/>
      <c r="V702" s="327"/>
      <c r="W702" s="327"/>
      <c r="X702" s="327"/>
      <c r="Y702" s="327"/>
      <c r="Z702" s="327"/>
      <c r="AA702" s="327"/>
      <c r="AB702" s="327"/>
      <c r="AC702" s="327"/>
      <c r="AD702" s="327"/>
      <c r="AE702" s="327"/>
      <c r="AF702" s="327"/>
      <c r="AG702" s="327"/>
      <c r="AH702" s="327"/>
      <c r="AI702" s="327"/>
      <c r="AJ702" s="327"/>
      <c r="AK702" s="327"/>
      <c r="AL702" s="327"/>
      <c r="AM702" s="327"/>
      <c r="AN702" s="327"/>
      <c r="AO702" s="327"/>
      <c r="AP702" s="327"/>
      <c r="AQ702" s="327"/>
      <c r="AR702" s="327"/>
      <c r="AS702" s="327"/>
      <c r="AT702" s="327"/>
      <c r="AU702" s="327"/>
      <c r="AV702" s="327"/>
      <c r="AW702" s="327"/>
      <c r="AX702" s="327"/>
      <c r="AY702" s="327"/>
      <c r="AZ702" s="327"/>
      <c r="BA702" s="327"/>
      <c r="BB702" s="327"/>
      <c r="BC702" s="327"/>
      <c r="BD702" s="327"/>
      <c r="BE702" s="327"/>
      <c r="BF702" s="327"/>
      <c r="BG702" s="327"/>
      <c r="BH702" s="327"/>
      <c r="BI702" s="327"/>
      <c r="BJ702" s="327"/>
      <c r="BK702" s="327"/>
      <c r="BL702" s="327"/>
      <c r="BM702" s="327"/>
      <c r="BN702" s="327"/>
      <c r="BO702" s="327"/>
      <c r="BP702" s="327"/>
      <c r="BQ702" s="327"/>
      <c r="BR702" s="327"/>
      <c r="BS702" s="327"/>
      <c r="BT702" s="327"/>
      <c r="BU702" s="327"/>
      <c r="BV702" s="327"/>
      <c r="BW702" s="327"/>
      <c r="BX702" s="327"/>
      <c r="BY702" s="327"/>
      <c r="BZ702" s="327"/>
      <c r="CA702" s="327"/>
      <c r="CB702" s="327"/>
      <c r="CC702" s="327"/>
      <c r="CD702" s="327"/>
      <c r="CE702" s="327"/>
      <c r="CF702" s="327"/>
      <c r="CG702" s="327"/>
      <c r="CH702" s="327"/>
      <c r="CI702" s="327"/>
      <c r="CJ702" s="327"/>
      <c r="CK702" s="327"/>
      <c r="CL702" s="327"/>
      <c r="CM702" s="327"/>
      <c r="CN702" s="327"/>
      <c r="CO702" s="327"/>
      <c r="CP702" s="327"/>
      <c r="CQ702" s="327"/>
      <c r="CR702" s="327"/>
      <c r="CS702" s="327"/>
      <c r="CT702" s="327"/>
      <c r="CU702" s="327"/>
      <c r="CV702" s="327"/>
      <c r="CW702" s="327"/>
      <c r="CX702" s="327"/>
      <c r="CY702" s="327"/>
      <c r="CZ702" s="327"/>
      <c r="DA702" s="327"/>
      <c r="DB702" s="327"/>
      <c r="DC702" s="327"/>
      <c r="DD702" s="327"/>
      <c r="DE702" s="327"/>
      <c r="DF702" s="327"/>
      <c r="DG702" s="327"/>
      <c r="DH702" s="327"/>
      <c r="DI702" s="327"/>
      <c r="DJ702" s="327"/>
      <c r="DK702" s="327"/>
      <c r="DL702" s="327"/>
      <c r="DM702" s="327"/>
      <c r="DN702" s="327"/>
      <c r="DO702" s="327"/>
      <c r="DP702" s="327"/>
      <c r="DQ702" s="327"/>
      <c r="DR702" s="327"/>
      <c r="DS702" s="327"/>
      <c r="DT702" s="327"/>
      <c r="DU702" s="327"/>
      <c r="DV702" s="327"/>
      <c r="DW702" s="327"/>
      <c r="DX702" s="327"/>
      <c r="DY702" s="327"/>
      <c r="DZ702" s="327"/>
      <c r="EA702" s="327"/>
      <c r="EB702" s="327"/>
      <c r="EC702" s="327"/>
      <c r="ED702" s="327"/>
      <c r="EE702" s="327"/>
      <c r="EF702" s="327"/>
      <c r="EG702" s="327"/>
      <c r="EH702" s="327"/>
      <c r="EI702" s="327"/>
      <c r="EJ702" s="327"/>
      <c r="EK702" s="327"/>
      <c r="EL702" s="327"/>
      <c r="EM702" s="327"/>
      <c r="EN702" s="327"/>
      <c r="EO702" s="327"/>
      <c r="EP702" s="327"/>
      <c r="EQ702" s="327"/>
      <c r="ER702" s="327"/>
    </row>
    <row r="703" spans="1:148" s="328" customFormat="1" x14ac:dyDescent="0.3">
      <c r="A703" s="332"/>
      <c r="F703" s="367"/>
      <c r="H703" s="332"/>
      <c r="I703" s="490"/>
      <c r="J703" s="490"/>
      <c r="K703" s="368"/>
      <c r="M703" s="369"/>
      <c r="O703" s="512"/>
      <c r="P703" s="512"/>
      <c r="Q703" s="368"/>
      <c r="R703" s="332"/>
      <c r="S703" s="332"/>
      <c r="T703" s="327"/>
      <c r="U703" s="327"/>
      <c r="V703" s="327"/>
      <c r="W703" s="327"/>
      <c r="X703" s="327"/>
      <c r="Y703" s="327"/>
      <c r="Z703" s="327"/>
      <c r="AA703" s="327"/>
      <c r="AB703" s="327"/>
      <c r="AC703" s="327"/>
      <c r="AD703" s="327"/>
      <c r="AE703" s="327"/>
      <c r="AF703" s="327"/>
      <c r="AG703" s="327"/>
      <c r="AH703" s="327"/>
      <c r="AI703" s="327"/>
      <c r="AJ703" s="327"/>
      <c r="AK703" s="327"/>
      <c r="AL703" s="327"/>
      <c r="AM703" s="327"/>
      <c r="AN703" s="327"/>
      <c r="AO703" s="327"/>
      <c r="AP703" s="327"/>
      <c r="AQ703" s="327"/>
      <c r="AR703" s="327"/>
      <c r="AS703" s="327"/>
      <c r="AT703" s="327"/>
      <c r="AU703" s="327"/>
      <c r="AV703" s="327"/>
      <c r="AW703" s="327"/>
      <c r="AX703" s="327"/>
      <c r="AY703" s="327"/>
      <c r="AZ703" s="327"/>
      <c r="BA703" s="327"/>
      <c r="BB703" s="327"/>
      <c r="BC703" s="327"/>
      <c r="BD703" s="327"/>
      <c r="BE703" s="327"/>
      <c r="BF703" s="327"/>
      <c r="BG703" s="327"/>
      <c r="BH703" s="327"/>
      <c r="BI703" s="327"/>
      <c r="BJ703" s="327"/>
      <c r="BK703" s="327"/>
      <c r="BL703" s="327"/>
      <c r="BM703" s="327"/>
      <c r="BN703" s="327"/>
      <c r="BO703" s="327"/>
      <c r="BP703" s="327"/>
      <c r="BQ703" s="327"/>
      <c r="BR703" s="327"/>
      <c r="BS703" s="327"/>
      <c r="BT703" s="327"/>
      <c r="BU703" s="327"/>
      <c r="BV703" s="327"/>
      <c r="BW703" s="327"/>
      <c r="BX703" s="327"/>
      <c r="BY703" s="327"/>
      <c r="BZ703" s="327"/>
      <c r="CA703" s="327"/>
      <c r="CB703" s="327"/>
      <c r="CC703" s="327"/>
      <c r="CD703" s="327"/>
      <c r="CE703" s="327"/>
      <c r="CF703" s="327"/>
      <c r="CG703" s="327"/>
      <c r="CH703" s="327"/>
      <c r="CI703" s="327"/>
      <c r="CJ703" s="327"/>
      <c r="CK703" s="327"/>
      <c r="CL703" s="327"/>
      <c r="CM703" s="327"/>
      <c r="CN703" s="327"/>
      <c r="CO703" s="327"/>
      <c r="CP703" s="327"/>
      <c r="CQ703" s="327"/>
      <c r="CR703" s="327"/>
      <c r="CS703" s="327"/>
      <c r="CT703" s="327"/>
      <c r="CU703" s="327"/>
      <c r="CV703" s="327"/>
      <c r="CW703" s="327"/>
      <c r="CX703" s="327"/>
      <c r="CY703" s="327"/>
      <c r="CZ703" s="327"/>
      <c r="DA703" s="327"/>
      <c r="DB703" s="327"/>
      <c r="DC703" s="327"/>
      <c r="DD703" s="327"/>
      <c r="DE703" s="327"/>
      <c r="DF703" s="327"/>
      <c r="DG703" s="327"/>
      <c r="DH703" s="327"/>
      <c r="DI703" s="327"/>
      <c r="DJ703" s="327"/>
      <c r="DK703" s="327"/>
      <c r="DL703" s="327"/>
      <c r="DM703" s="327"/>
      <c r="DN703" s="327"/>
      <c r="DO703" s="327"/>
      <c r="DP703" s="327"/>
      <c r="DQ703" s="327"/>
      <c r="DR703" s="327"/>
      <c r="DS703" s="327"/>
      <c r="DT703" s="327"/>
      <c r="DU703" s="327"/>
      <c r="DV703" s="327"/>
      <c r="DW703" s="327"/>
      <c r="DX703" s="327"/>
      <c r="DY703" s="327"/>
      <c r="DZ703" s="327"/>
      <c r="EA703" s="327"/>
      <c r="EB703" s="327"/>
      <c r="EC703" s="327"/>
      <c r="ED703" s="327"/>
      <c r="EE703" s="327"/>
      <c r="EF703" s="327"/>
      <c r="EG703" s="327"/>
      <c r="EH703" s="327"/>
      <c r="EI703" s="327"/>
      <c r="EJ703" s="327"/>
      <c r="EK703" s="327"/>
      <c r="EL703" s="327"/>
      <c r="EM703" s="327"/>
      <c r="EN703" s="327"/>
      <c r="EO703" s="327"/>
      <c r="EP703" s="327"/>
      <c r="EQ703" s="327"/>
      <c r="ER703" s="327"/>
    </row>
    <row r="704" spans="1:148" s="328" customFormat="1" x14ac:dyDescent="0.3">
      <c r="A704" s="332"/>
      <c r="F704" s="367"/>
      <c r="H704" s="332"/>
      <c r="I704" s="490"/>
      <c r="J704" s="490"/>
      <c r="K704" s="368"/>
      <c r="M704" s="369"/>
      <c r="O704" s="512"/>
      <c r="P704" s="512"/>
      <c r="Q704" s="368"/>
      <c r="R704" s="332"/>
      <c r="S704" s="332"/>
      <c r="T704" s="327"/>
      <c r="U704" s="327"/>
      <c r="V704" s="327"/>
      <c r="W704" s="327"/>
      <c r="X704" s="327"/>
      <c r="Y704" s="327"/>
      <c r="Z704" s="327"/>
      <c r="AA704" s="327"/>
      <c r="AB704" s="327"/>
      <c r="AC704" s="327"/>
      <c r="AD704" s="327"/>
      <c r="AE704" s="327"/>
      <c r="AF704" s="327"/>
      <c r="AG704" s="327"/>
      <c r="AH704" s="327"/>
      <c r="AI704" s="327"/>
      <c r="AJ704" s="327"/>
      <c r="AK704" s="327"/>
      <c r="AL704" s="327"/>
      <c r="AM704" s="327"/>
      <c r="AN704" s="327"/>
      <c r="AO704" s="327"/>
      <c r="AP704" s="327"/>
      <c r="AQ704" s="327"/>
      <c r="AR704" s="327"/>
      <c r="AS704" s="327"/>
      <c r="AT704" s="327"/>
      <c r="AU704" s="327"/>
      <c r="AV704" s="327"/>
      <c r="AW704" s="327"/>
      <c r="AX704" s="327"/>
      <c r="AY704" s="327"/>
      <c r="AZ704" s="327"/>
      <c r="BA704" s="327"/>
      <c r="BB704" s="327"/>
      <c r="BC704" s="327"/>
      <c r="BD704" s="327"/>
      <c r="BE704" s="327"/>
      <c r="BF704" s="327"/>
      <c r="BG704" s="327"/>
      <c r="BH704" s="327"/>
      <c r="BI704" s="327"/>
      <c r="BJ704" s="327"/>
      <c r="BK704" s="327"/>
      <c r="BL704" s="327"/>
      <c r="BM704" s="327"/>
      <c r="BN704" s="327"/>
      <c r="BO704" s="327"/>
      <c r="BP704" s="327"/>
      <c r="BQ704" s="327"/>
      <c r="BR704" s="327"/>
      <c r="BS704" s="327"/>
      <c r="BT704" s="327"/>
      <c r="BU704" s="327"/>
      <c r="BV704" s="327"/>
      <c r="BW704" s="327"/>
      <c r="BX704" s="327"/>
      <c r="BY704" s="327"/>
      <c r="BZ704" s="327"/>
      <c r="CA704" s="327"/>
      <c r="CB704" s="327"/>
      <c r="CC704" s="327"/>
      <c r="CD704" s="327"/>
      <c r="CE704" s="327"/>
      <c r="CF704" s="327"/>
      <c r="CG704" s="327"/>
      <c r="CH704" s="327"/>
      <c r="CI704" s="327"/>
      <c r="CJ704" s="327"/>
      <c r="CK704" s="327"/>
      <c r="CL704" s="327"/>
      <c r="CM704" s="327"/>
      <c r="CN704" s="327"/>
      <c r="CO704" s="327"/>
      <c r="CP704" s="327"/>
      <c r="CQ704" s="327"/>
      <c r="CR704" s="327"/>
      <c r="CS704" s="327"/>
      <c r="CT704" s="327"/>
      <c r="CU704" s="327"/>
      <c r="CV704" s="327"/>
      <c r="CW704" s="327"/>
      <c r="CX704" s="327"/>
      <c r="CY704" s="327"/>
      <c r="CZ704" s="327"/>
      <c r="DA704" s="327"/>
      <c r="DB704" s="327"/>
      <c r="DC704" s="327"/>
      <c r="DD704" s="327"/>
      <c r="DE704" s="327"/>
      <c r="DF704" s="327"/>
      <c r="DG704" s="327"/>
      <c r="DH704" s="327"/>
      <c r="DI704" s="327"/>
      <c r="DJ704" s="327"/>
      <c r="DK704" s="327"/>
      <c r="DL704" s="327"/>
      <c r="DM704" s="327"/>
      <c r="DN704" s="327"/>
      <c r="DO704" s="327"/>
      <c r="DP704" s="327"/>
      <c r="DQ704" s="327"/>
      <c r="DR704" s="327"/>
      <c r="DS704" s="327"/>
      <c r="DT704" s="327"/>
      <c r="DU704" s="327"/>
      <c r="DV704" s="327"/>
      <c r="DW704" s="327"/>
      <c r="DX704" s="327"/>
      <c r="DY704" s="327"/>
      <c r="DZ704" s="327"/>
      <c r="EA704" s="327"/>
      <c r="EB704" s="327"/>
      <c r="EC704" s="327"/>
      <c r="ED704" s="327"/>
      <c r="EE704" s="327"/>
      <c r="EF704" s="327"/>
      <c r="EG704" s="327"/>
      <c r="EH704" s="327"/>
      <c r="EI704" s="327"/>
      <c r="EJ704" s="327"/>
      <c r="EK704" s="327"/>
      <c r="EL704" s="327"/>
      <c r="EM704" s="327"/>
      <c r="EN704" s="327"/>
      <c r="EO704" s="327"/>
      <c r="EP704" s="327"/>
      <c r="EQ704" s="327"/>
      <c r="ER704" s="327"/>
    </row>
    <row r="705" spans="1:148" s="328" customFormat="1" x14ac:dyDescent="0.3">
      <c r="A705" s="332"/>
      <c r="F705" s="367"/>
      <c r="H705" s="332"/>
      <c r="I705" s="490"/>
      <c r="J705" s="490"/>
      <c r="K705" s="368"/>
      <c r="M705" s="369"/>
      <c r="O705" s="512"/>
      <c r="P705" s="512"/>
      <c r="Q705" s="368"/>
      <c r="R705" s="332"/>
      <c r="S705" s="332"/>
      <c r="T705" s="327"/>
      <c r="U705" s="327"/>
      <c r="V705" s="327"/>
      <c r="W705" s="327"/>
      <c r="X705" s="327"/>
      <c r="Y705" s="327"/>
      <c r="Z705" s="327"/>
      <c r="AA705" s="327"/>
      <c r="AB705" s="327"/>
      <c r="AC705" s="327"/>
      <c r="AD705" s="327"/>
      <c r="AE705" s="327"/>
      <c r="AF705" s="327"/>
      <c r="AG705" s="327"/>
      <c r="AH705" s="327"/>
      <c r="AI705" s="327"/>
      <c r="AJ705" s="327"/>
      <c r="AK705" s="327"/>
      <c r="AL705" s="327"/>
      <c r="AM705" s="327"/>
      <c r="AN705" s="327"/>
      <c r="AO705" s="327"/>
      <c r="AP705" s="327"/>
      <c r="AQ705" s="327"/>
      <c r="AR705" s="327"/>
      <c r="AS705" s="327"/>
      <c r="AT705" s="327"/>
      <c r="AU705" s="327"/>
      <c r="AV705" s="327"/>
      <c r="AW705" s="327"/>
      <c r="AX705" s="327"/>
      <c r="AY705" s="327"/>
      <c r="AZ705" s="327"/>
      <c r="BA705" s="327"/>
      <c r="BB705" s="327"/>
      <c r="BC705" s="327"/>
      <c r="BD705" s="327"/>
      <c r="BE705" s="327"/>
      <c r="BF705" s="327"/>
      <c r="BG705" s="327"/>
      <c r="BH705" s="327"/>
      <c r="BI705" s="327"/>
      <c r="BJ705" s="327"/>
      <c r="BK705" s="327"/>
      <c r="BL705" s="327"/>
      <c r="BM705" s="327"/>
      <c r="BN705" s="327"/>
      <c r="BO705" s="327"/>
      <c r="BP705" s="327"/>
      <c r="BQ705" s="327"/>
      <c r="BR705" s="327"/>
      <c r="BS705" s="327"/>
      <c r="BT705" s="327"/>
      <c r="BU705" s="327"/>
      <c r="BV705" s="327"/>
      <c r="BW705" s="327"/>
      <c r="BX705" s="327"/>
      <c r="BY705" s="327"/>
      <c r="BZ705" s="327"/>
      <c r="CA705" s="327"/>
      <c r="CB705" s="327"/>
      <c r="CC705" s="327"/>
      <c r="CD705" s="327"/>
      <c r="CE705" s="327"/>
      <c r="CF705" s="327"/>
      <c r="CG705" s="327"/>
      <c r="CH705" s="327"/>
      <c r="CI705" s="327"/>
      <c r="CJ705" s="327"/>
      <c r="CK705" s="327"/>
      <c r="CL705" s="327"/>
      <c r="CM705" s="327"/>
      <c r="CN705" s="327"/>
      <c r="CO705" s="327"/>
      <c r="CP705" s="327"/>
      <c r="CQ705" s="327"/>
      <c r="CR705" s="327"/>
      <c r="CS705" s="327"/>
      <c r="CT705" s="327"/>
      <c r="CU705" s="327"/>
      <c r="CV705" s="327"/>
      <c r="CW705" s="327"/>
      <c r="CX705" s="327"/>
      <c r="CY705" s="327"/>
      <c r="CZ705" s="327"/>
      <c r="DA705" s="327"/>
      <c r="DB705" s="327"/>
      <c r="DC705" s="327"/>
      <c r="DD705" s="327"/>
      <c r="DE705" s="327"/>
      <c r="DF705" s="327"/>
      <c r="DG705" s="327"/>
      <c r="DH705" s="327"/>
      <c r="DI705" s="327"/>
      <c r="DJ705" s="327"/>
      <c r="DK705" s="327"/>
      <c r="DL705" s="327"/>
      <c r="DM705" s="327"/>
      <c r="DN705" s="327"/>
      <c r="DO705" s="327"/>
      <c r="DP705" s="327"/>
      <c r="DQ705" s="327"/>
      <c r="DR705" s="327"/>
      <c r="DS705" s="327"/>
      <c r="DT705" s="327"/>
      <c r="DU705" s="327"/>
      <c r="DV705" s="327"/>
      <c r="DW705" s="327"/>
      <c r="DX705" s="327"/>
      <c r="DY705" s="327"/>
      <c r="DZ705" s="327"/>
      <c r="EA705" s="327"/>
      <c r="EB705" s="327"/>
      <c r="EC705" s="327"/>
      <c r="ED705" s="327"/>
      <c r="EE705" s="327"/>
      <c r="EF705" s="327"/>
      <c r="EG705" s="327"/>
      <c r="EH705" s="327"/>
      <c r="EI705" s="327"/>
      <c r="EJ705" s="327"/>
      <c r="EK705" s="327"/>
      <c r="EL705" s="327"/>
      <c r="EM705" s="327"/>
      <c r="EN705" s="327"/>
      <c r="EO705" s="327"/>
      <c r="EP705" s="327"/>
      <c r="EQ705" s="327"/>
      <c r="ER705" s="327"/>
    </row>
    <row r="706" spans="1:148" s="328" customFormat="1" x14ac:dyDescent="0.3">
      <c r="A706" s="332"/>
      <c r="F706" s="367"/>
      <c r="H706" s="332"/>
      <c r="I706" s="490"/>
      <c r="J706" s="490"/>
      <c r="K706" s="368"/>
      <c r="M706" s="369"/>
      <c r="O706" s="512"/>
      <c r="P706" s="512"/>
      <c r="Q706" s="368"/>
      <c r="R706" s="332"/>
      <c r="S706" s="332"/>
      <c r="T706" s="327"/>
      <c r="U706" s="327"/>
      <c r="V706" s="327"/>
      <c r="W706" s="327"/>
      <c r="X706" s="327"/>
      <c r="Y706" s="327"/>
      <c r="Z706" s="327"/>
      <c r="AA706" s="327"/>
      <c r="AB706" s="327"/>
      <c r="AC706" s="327"/>
      <c r="AD706" s="327"/>
      <c r="AE706" s="327"/>
      <c r="AF706" s="327"/>
      <c r="AG706" s="327"/>
      <c r="AH706" s="327"/>
      <c r="AI706" s="327"/>
      <c r="AJ706" s="327"/>
      <c r="AK706" s="327"/>
      <c r="AL706" s="327"/>
      <c r="AM706" s="327"/>
      <c r="AN706" s="327"/>
      <c r="AO706" s="327"/>
      <c r="AP706" s="327"/>
      <c r="AQ706" s="327"/>
      <c r="AR706" s="327"/>
      <c r="AS706" s="327"/>
      <c r="AT706" s="327"/>
      <c r="AU706" s="327"/>
      <c r="AV706" s="327"/>
      <c r="AW706" s="327"/>
      <c r="AX706" s="327"/>
      <c r="AY706" s="327"/>
      <c r="AZ706" s="327"/>
      <c r="BA706" s="327"/>
      <c r="BB706" s="327"/>
      <c r="BC706" s="327"/>
      <c r="BD706" s="327"/>
      <c r="BE706" s="327"/>
      <c r="BF706" s="327"/>
      <c r="BG706" s="327"/>
      <c r="BH706" s="327"/>
      <c r="BI706" s="327"/>
      <c r="BJ706" s="327"/>
      <c r="BK706" s="327"/>
      <c r="BL706" s="327"/>
      <c r="BM706" s="327"/>
      <c r="BN706" s="327"/>
      <c r="BO706" s="327"/>
      <c r="BP706" s="327"/>
      <c r="BQ706" s="327"/>
      <c r="BR706" s="327"/>
      <c r="BS706" s="327"/>
      <c r="BT706" s="327"/>
      <c r="BU706" s="327"/>
      <c r="BV706" s="327"/>
      <c r="BW706" s="327"/>
      <c r="BX706" s="327"/>
      <c r="BY706" s="327"/>
      <c r="BZ706" s="327"/>
      <c r="CA706" s="327"/>
      <c r="CB706" s="327"/>
      <c r="CC706" s="327"/>
      <c r="CD706" s="327"/>
      <c r="CE706" s="327"/>
      <c r="CF706" s="327"/>
      <c r="CG706" s="327"/>
      <c r="CH706" s="327"/>
      <c r="CI706" s="327"/>
      <c r="CJ706" s="327"/>
      <c r="CK706" s="327"/>
      <c r="CL706" s="327"/>
      <c r="CM706" s="327"/>
      <c r="CN706" s="327"/>
      <c r="CO706" s="327"/>
      <c r="CP706" s="327"/>
      <c r="CQ706" s="327"/>
      <c r="CR706" s="327"/>
      <c r="CS706" s="327"/>
      <c r="CT706" s="327"/>
      <c r="CU706" s="327"/>
      <c r="CV706" s="327"/>
      <c r="CW706" s="327"/>
      <c r="CX706" s="327"/>
      <c r="CY706" s="327"/>
      <c r="CZ706" s="327"/>
      <c r="DA706" s="327"/>
      <c r="DB706" s="327"/>
      <c r="DC706" s="327"/>
      <c r="DD706" s="327"/>
      <c r="DE706" s="327"/>
      <c r="DF706" s="327"/>
      <c r="DG706" s="327"/>
      <c r="DH706" s="327"/>
      <c r="DI706" s="327"/>
      <c r="DJ706" s="327"/>
      <c r="DK706" s="327"/>
      <c r="DL706" s="327"/>
      <c r="DM706" s="327"/>
      <c r="DN706" s="327"/>
      <c r="DO706" s="327"/>
      <c r="DP706" s="327"/>
      <c r="DQ706" s="327"/>
      <c r="DR706" s="327"/>
      <c r="DS706" s="327"/>
      <c r="DT706" s="327"/>
      <c r="DU706" s="327"/>
      <c r="DV706" s="327"/>
      <c r="DW706" s="327"/>
      <c r="DX706" s="327"/>
      <c r="DY706" s="327"/>
      <c r="DZ706" s="327"/>
      <c r="EA706" s="327"/>
      <c r="EB706" s="327"/>
      <c r="EC706" s="327"/>
      <c r="ED706" s="327"/>
      <c r="EE706" s="327"/>
      <c r="EF706" s="327"/>
      <c r="EG706" s="327"/>
      <c r="EH706" s="327"/>
      <c r="EI706" s="327"/>
      <c r="EJ706" s="327"/>
      <c r="EK706" s="327"/>
      <c r="EL706" s="327"/>
      <c r="EM706" s="327"/>
      <c r="EN706" s="327"/>
      <c r="EO706" s="327"/>
      <c r="EP706" s="327"/>
      <c r="EQ706" s="327"/>
      <c r="ER706" s="327"/>
    </row>
    <row r="707" spans="1:148" s="328" customFormat="1" x14ac:dyDescent="0.3">
      <c r="A707" s="332"/>
      <c r="F707" s="367"/>
      <c r="H707" s="332"/>
      <c r="I707" s="490"/>
      <c r="J707" s="490"/>
      <c r="K707" s="368"/>
      <c r="M707" s="369"/>
      <c r="O707" s="512"/>
      <c r="P707" s="512"/>
      <c r="Q707" s="368"/>
      <c r="R707" s="332"/>
      <c r="S707" s="332"/>
      <c r="T707" s="327"/>
      <c r="U707" s="327"/>
      <c r="V707" s="327"/>
      <c r="W707" s="327"/>
      <c r="X707" s="327"/>
      <c r="Y707" s="327"/>
      <c r="Z707" s="327"/>
      <c r="AA707" s="327"/>
      <c r="AB707" s="327"/>
      <c r="AC707" s="327"/>
      <c r="AD707" s="327"/>
      <c r="AE707" s="327"/>
      <c r="AF707" s="327"/>
      <c r="AG707" s="327"/>
      <c r="AH707" s="327"/>
      <c r="AI707" s="327"/>
      <c r="AJ707" s="327"/>
      <c r="AK707" s="327"/>
      <c r="AL707" s="327"/>
      <c r="AM707" s="327"/>
      <c r="AN707" s="327"/>
      <c r="AO707" s="327"/>
      <c r="AP707" s="327"/>
      <c r="AQ707" s="327"/>
      <c r="AR707" s="327"/>
      <c r="AS707" s="327"/>
      <c r="AT707" s="327"/>
      <c r="AU707" s="327"/>
      <c r="AV707" s="327"/>
      <c r="AW707" s="327"/>
      <c r="AX707" s="327"/>
      <c r="AY707" s="327"/>
      <c r="AZ707" s="327"/>
      <c r="BA707" s="327"/>
      <c r="BB707" s="327"/>
      <c r="BC707" s="327"/>
      <c r="BD707" s="327"/>
      <c r="BE707" s="327"/>
      <c r="BF707" s="327"/>
      <c r="BG707" s="327"/>
      <c r="BH707" s="327"/>
      <c r="BI707" s="327"/>
      <c r="BJ707" s="327"/>
      <c r="BK707" s="327"/>
      <c r="BL707" s="327"/>
      <c r="BM707" s="327"/>
      <c r="BN707" s="327"/>
      <c r="BO707" s="327"/>
      <c r="BP707" s="327"/>
      <c r="BQ707" s="327"/>
      <c r="BR707" s="327"/>
      <c r="BS707" s="327"/>
      <c r="BT707" s="327"/>
      <c r="BU707" s="327"/>
      <c r="BV707" s="327"/>
      <c r="BW707" s="327"/>
      <c r="BX707" s="327"/>
      <c r="BY707" s="327"/>
      <c r="BZ707" s="327"/>
      <c r="CA707" s="327"/>
      <c r="CB707" s="327"/>
      <c r="CC707" s="327"/>
      <c r="CD707" s="327"/>
      <c r="CE707" s="327"/>
      <c r="CF707" s="327"/>
      <c r="CG707" s="327"/>
      <c r="CH707" s="327"/>
      <c r="CI707" s="327"/>
      <c r="CJ707" s="327"/>
      <c r="CK707" s="327"/>
      <c r="CL707" s="327"/>
      <c r="CM707" s="327"/>
      <c r="CN707" s="327"/>
      <c r="CO707" s="327"/>
      <c r="CP707" s="327"/>
      <c r="CQ707" s="327"/>
      <c r="CR707" s="327"/>
      <c r="CS707" s="327"/>
      <c r="CT707" s="327"/>
      <c r="CU707" s="327"/>
      <c r="CV707" s="327"/>
      <c r="CW707" s="327"/>
      <c r="CX707" s="327"/>
      <c r="CY707" s="327"/>
      <c r="CZ707" s="327"/>
      <c r="DA707" s="327"/>
      <c r="DB707" s="327"/>
      <c r="DC707" s="327"/>
      <c r="DD707" s="327"/>
      <c r="DE707" s="327"/>
      <c r="DF707" s="327"/>
      <c r="DG707" s="327"/>
      <c r="DH707" s="327"/>
      <c r="DI707" s="327"/>
      <c r="DJ707" s="327"/>
      <c r="DK707" s="327"/>
      <c r="DL707" s="327"/>
      <c r="DM707" s="327"/>
      <c r="DN707" s="327"/>
      <c r="DO707" s="327"/>
      <c r="DP707" s="327"/>
      <c r="DQ707" s="327"/>
      <c r="DR707" s="327"/>
      <c r="DS707" s="327"/>
      <c r="DT707" s="327"/>
      <c r="DU707" s="327"/>
      <c r="DV707" s="327"/>
      <c r="DW707" s="327"/>
      <c r="DX707" s="327"/>
      <c r="DY707" s="327"/>
      <c r="DZ707" s="327"/>
      <c r="EA707" s="327"/>
      <c r="EB707" s="327"/>
      <c r="EC707" s="327"/>
      <c r="ED707" s="327"/>
      <c r="EE707" s="327"/>
      <c r="EF707" s="327"/>
      <c r="EG707" s="327"/>
      <c r="EH707" s="327"/>
      <c r="EI707" s="327"/>
      <c r="EJ707" s="327"/>
      <c r="EK707" s="327"/>
      <c r="EL707" s="327"/>
      <c r="EM707" s="327"/>
      <c r="EN707" s="327"/>
      <c r="EO707" s="327"/>
      <c r="EP707" s="327"/>
      <c r="EQ707" s="327"/>
      <c r="ER707" s="327"/>
    </row>
    <row r="708" spans="1:148" s="328" customFormat="1" x14ac:dyDescent="0.3">
      <c r="A708" s="332"/>
      <c r="F708" s="367"/>
      <c r="H708" s="332"/>
      <c r="I708" s="490"/>
      <c r="J708" s="490"/>
      <c r="K708" s="368"/>
      <c r="M708" s="369"/>
      <c r="O708" s="512"/>
      <c r="P708" s="512"/>
      <c r="Q708" s="368"/>
      <c r="R708" s="332"/>
      <c r="S708" s="332"/>
      <c r="T708" s="327"/>
      <c r="U708" s="327"/>
      <c r="V708" s="327"/>
      <c r="W708" s="327"/>
      <c r="X708" s="327"/>
      <c r="Y708" s="327"/>
      <c r="Z708" s="327"/>
      <c r="AA708" s="327"/>
      <c r="AB708" s="327"/>
      <c r="AC708" s="327"/>
      <c r="AD708" s="327"/>
      <c r="AE708" s="327"/>
      <c r="AF708" s="327"/>
      <c r="AG708" s="327"/>
      <c r="AH708" s="327"/>
      <c r="AI708" s="327"/>
      <c r="AJ708" s="327"/>
      <c r="AK708" s="327"/>
      <c r="AL708" s="327"/>
      <c r="AM708" s="327"/>
      <c r="AN708" s="327"/>
      <c r="AO708" s="327"/>
      <c r="AP708" s="327"/>
      <c r="AQ708" s="327"/>
      <c r="AR708" s="327"/>
      <c r="AS708" s="327"/>
      <c r="AT708" s="327"/>
      <c r="AU708" s="327"/>
      <c r="AV708" s="327"/>
      <c r="AW708" s="327"/>
      <c r="AX708" s="327"/>
      <c r="AY708" s="327"/>
      <c r="AZ708" s="327"/>
      <c r="BA708" s="327"/>
      <c r="BB708" s="327"/>
      <c r="BC708" s="327"/>
      <c r="BD708" s="327"/>
      <c r="BE708" s="327"/>
      <c r="BF708" s="327"/>
      <c r="BG708" s="327"/>
      <c r="BH708" s="327"/>
      <c r="BI708" s="327"/>
      <c r="BJ708" s="327"/>
      <c r="BK708" s="327"/>
      <c r="BL708" s="327"/>
      <c r="BM708" s="327"/>
      <c r="BN708" s="327"/>
      <c r="BO708" s="327"/>
      <c r="BP708" s="327"/>
      <c r="BQ708" s="327"/>
      <c r="BR708" s="327"/>
      <c r="BS708" s="327"/>
      <c r="BT708" s="327"/>
      <c r="BU708" s="327"/>
      <c r="BV708" s="327"/>
      <c r="BW708" s="327"/>
      <c r="BX708" s="327"/>
      <c r="BY708" s="327"/>
      <c r="BZ708" s="327"/>
      <c r="CA708" s="327"/>
      <c r="CB708" s="327"/>
      <c r="CC708" s="327"/>
      <c r="CD708" s="327"/>
      <c r="CE708" s="327"/>
      <c r="CF708" s="327"/>
      <c r="CG708" s="327"/>
      <c r="CH708" s="327"/>
      <c r="CI708" s="327"/>
      <c r="CJ708" s="327"/>
      <c r="CK708" s="327"/>
      <c r="CL708" s="327"/>
      <c r="CM708" s="327"/>
      <c r="CN708" s="327"/>
      <c r="CO708" s="327"/>
      <c r="CP708" s="327"/>
      <c r="CQ708" s="327"/>
      <c r="CR708" s="327"/>
      <c r="CS708" s="327"/>
      <c r="CT708" s="327"/>
      <c r="CU708" s="327"/>
      <c r="CV708" s="327"/>
      <c r="CW708" s="327"/>
      <c r="CX708" s="327"/>
      <c r="CY708" s="327"/>
      <c r="CZ708" s="327"/>
      <c r="DA708" s="327"/>
      <c r="DB708" s="327"/>
      <c r="DC708" s="327"/>
      <c r="DD708" s="327"/>
      <c r="DE708" s="327"/>
      <c r="DF708" s="327"/>
      <c r="DG708" s="327"/>
      <c r="DH708" s="327"/>
      <c r="DI708" s="327"/>
      <c r="DJ708" s="327"/>
      <c r="DK708" s="327"/>
      <c r="DL708" s="327"/>
      <c r="DM708" s="327"/>
      <c r="DN708" s="327"/>
      <c r="DO708" s="327"/>
      <c r="DP708" s="327"/>
      <c r="DQ708" s="327"/>
      <c r="DR708" s="327"/>
      <c r="DS708" s="327"/>
      <c r="DT708" s="327"/>
      <c r="DU708" s="327"/>
      <c r="DV708" s="327"/>
      <c r="DW708" s="327"/>
      <c r="DX708" s="327"/>
      <c r="DY708" s="327"/>
      <c r="DZ708" s="327"/>
      <c r="EA708" s="327"/>
      <c r="EB708" s="327"/>
      <c r="EC708" s="327"/>
      <c r="ED708" s="327"/>
      <c r="EE708" s="327"/>
      <c r="EF708" s="327"/>
      <c r="EG708" s="327"/>
      <c r="EH708" s="327"/>
      <c r="EI708" s="327"/>
      <c r="EJ708" s="327"/>
      <c r="EK708" s="327"/>
      <c r="EL708" s="327"/>
      <c r="EM708" s="327"/>
      <c r="EN708" s="327"/>
      <c r="EO708" s="327"/>
      <c r="EP708" s="327"/>
      <c r="EQ708" s="327"/>
      <c r="ER708" s="327"/>
    </row>
    <row r="709" spans="1:148" s="328" customFormat="1" x14ac:dyDescent="0.3">
      <c r="A709" s="332"/>
      <c r="F709" s="367"/>
      <c r="H709" s="332"/>
      <c r="I709" s="490"/>
      <c r="J709" s="490"/>
      <c r="K709" s="368"/>
      <c r="M709" s="369"/>
      <c r="O709" s="512"/>
      <c r="P709" s="512"/>
      <c r="Q709" s="368"/>
      <c r="R709" s="332"/>
      <c r="S709" s="332"/>
      <c r="T709" s="327"/>
      <c r="U709" s="327"/>
      <c r="V709" s="327"/>
      <c r="W709" s="327"/>
      <c r="X709" s="327"/>
      <c r="Y709" s="327"/>
      <c r="Z709" s="327"/>
      <c r="AA709" s="327"/>
      <c r="AB709" s="327"/>
      <c r="AC709" s="327"/>
      <c r="AD709" s="327"/>
      <c r="AE709" s="327"/>
      <c r="AF709" s="327"/>
      <c r="AG709" s="327"/>
      <c r="AH709" s="327"/>
      <c r="AI709" s="327"/>
      <c r="AJ709" s="327"/>
      <c r="AK709" s="327"/>
      <c r="AL709" s="327"/>
      <c r="AM709" s="327"/>
      <c r="AN709" s="327"/>
      <c r="AO709" s="327"/>
      <c r="AP709" s="327"/>
      <c r="AQ709" s="327"/>
      <c r="AR709" s="327"/>
      <c r="AS709" s="327"/>
      <c r="AT709" s="327"/>
      <c r="AU709" s="327"/>
      <c r="AV709" s="327"/>
      <c r="AW709" s="327"/>
      <c r="AX709" s="327"/>
      <c r="AY709" s="327"/>
      <c r="AZ709" s="327"/>
      <c r="BA709" s="327"/>
      <c r="BB709" s="327"/>
      <c r="BC709" s="327"/>
      <c r="BD709" s="327"/>
      <c r="BE709" s="327"/>
      <c r="BF709" s="327"/>
      <c r="BG709" s="327"/>
      <c r="BH709" s="327"/>
      <c r="BI709" s="327"/>
      <c r="BJ709" s="327"/>
      <c r="BK709" s="327"/>
      <c r="BL709" s="327"/>
      <c r="BM709" s="327"/>
      <c r="BN709" s="327"/>
      <c r="BO709" s="327"/>
      <c r="BP709" s="327"/>
      <c r="BQ709" s="327"/>
      <c r="BR709" s="327"/>
      <c r="BS709" s="327"/>
      <c r="BT709" s="327"/>
      <c r="BU709" s="327"/>
      <c r="BV709" s="327"/>
      <c r="BW709" s="327"/>
      <c r="BX709" s="327"/>
      <c r="BY709" s="327"/>
      <c r="BZ709" s="327"/>
      <c r="CA709" s="327"/>
      <c r="CB709" s="327"/>
      <c r="CC709" s="327"/>
      <c r="CD709" s="327"/>
      <c r="CE709" s="327"/>
      <c r="CF709" s="327"/>
      <c r="CG709" s="327"/>
      <c r="CH709" s="327"/>
      <c r="CI709" s="327"/>
      <c r="CJ709" s="327"/>
      <c r="CK709" s="327"/>
      <c r="CL709" s="327"/>
      <c r="CM709" s="327"/>
      <c r="CN709" s="327"/>
      <c r="CO709" s="327"/>
      <c r="CP709" s="327"/>
      <c r="CQ709" s="327"/>
      <c r="CR709" s="327"/>
      <c r="CS709" s="327"/>
      <c r="CT709" s="327"/>
      <c r="CU709" s="327"/>
      <c r="CV709" s="327"/>
      <c r="CW709" s="327"/>
      <c r="CX709" s="327"/>
      <c r="CY709" s="327"/>
      <c r="CZ709" s="327"/>
      <c r="DA709" s="327"/>
      <c r="DB709" s="327"/>
      <c r="DC709" s="327"/>
      <c r="DD709" s="327"/>
      <c r="DE709" s="327"/>
      <c r="DF709" s="327"/>
      <c r="DG709" s="327"/>
      <c r="DH709" s="327"/>
      <c r="DI709" s="327"/>
      <c r="DJ709" s="327"/>
      <c r="DK709" s="327"/>
      <c r="DL709" s="327"/>
      <c r="DM709" s="327"/>
      <c r="DN709" s="327"/>
      <c r="DO709" s="327"/>
      <c r="DP709" s="327"/>
      <c r="DQ709" s="327"/>
      <c r="DR709" s="327"/>
      <c r="DS709" s="327"/>
      <c r="DT709" s="327"/>
      <c r="DU709" s="327"/>
      <c r="DV709" s="327"/>
      <c r="DW709" s="327"/>
      <c r="DX709" s="327"/>
      <c r="DY709" s="327"/>
      <c r="DZ709" s="327"/>
      <c r="EA709" s="327"/>
      <c r="EB709" s="327"/>
      <c r="EC709" s="327"/>
      <c r="ED709" s="327"/>
      <c r="EE709" s="327"/>
      <c r="EF709" s="327"/>
      <c r="EG709" s="327"/>
      <c r="EH709" s="327"/>
      <c r="EI709" s="327"/>
      <c r="EJ709" s="327"/>
      <c r="EK709" s="327"/>
      <c r="EL709" s="327"/>
      <c r="EM709" s="327"/>
      <c r="EN709" s="327"/>
      <c r="EO709" s="327"/>
      <c r="EP709" s="327"/>
      <c r="EQ709" s="327"/>
      <c r="ER709" s="327"/>
    </row>
    <row r="710" spans="1:148" s="328" customFormat="1" x14ac:dyDescent="0.3">
      <c r="A710" s="332"/>
      <c r="F710" s="367"/>
      <c r="H710" s="332"/>
      <c r="I710" s="490"/>
      <c r="J710" s="490"/>
      <c r="K710" s="368"/>
      <c r="M710" s="369"/>
      <c r="O710" s="512"/>
      <c r="P710" s="512"/>
      <c r="Q710" s="368"/>
      <c r="R710" s="332"/>
      <c r="S710" s="332"/>
      <c r="T710" s="327"/>
      <c r="U710" s="327"/>
      <c r="V710" s="327"/>
      <c r="W710" s="327"/>
      <c r="X710" s="327"/>
      <c r="Y710" s="327"/>
      <c r="Z710" s="327"/>
      <c r="AA710" s="327"/>
      <c r="AB710" s="327"/>
      <c r="AC710" s="327"/>
      <c r="AD710" s="327"/>
      <c r="AE710" s="327"/>
      <c r="AF710" s="327"/>
      <c r="AG710" s="327"/>
      <c r="AH710" s="327"/>
      <c r="AI710" s="327"/>
      <c r="AJ710" s="327"/>
      <c r="AK710" s="327"/>
      <c r="AL710" s="327"/>
      <c r="AM710" s="327"/>
      <c r="AN710" s="327"/>
      <c r="AO710" s="327"/>
      <c r="AP710" s="327"/>
      <c r="AQ710" s="327"/>
      <c r="AR710" s="327"/>
      <c r="AS710" s="327"/>
      <c r="AT710" s="327"/>
      <c r="AU710" s="327"/>
      <c r="AV710" s="327"/>
      <c r="AW710" s="327"/>
      <c r="AX710" s="327"/>
      <c r="AY710" s="327"/>
      <c r="AZ710" s="327"/>
      <c r="BA710" s="327"/>
      <c r="BB710" s="327"/>
      <c r="BC710" s="327"/>
      <c r="BD710" s="327"/>
      <c r="BE710" s="327"/>
      <c r="BF710" s="327"/>
      <c r="BG710" s="327"/>
      <c r="BH710" s="327"/>
      <c r="BI710" s="327"/>
      <c r="BJ710" s="327"/>
      <c r="BK710" s="327"/>
      <c r="BL710" s="327"/>
      <c r="BM710" s="327"/>
      <c r="BN710" s="327"/>
      <c r="BO710" s="327"/>
      <c r="BP710" s="327"/>
      <c r="BQ710" s="327"/>
      <c r="BR710" s="327"/>
      <c r="BS710" s="327"/>
      <c r="BT710" s="327"/>
      <c r="BU710" s="327"/>
      <c r="BV710" s="327"/>
      <c r="BW710" s="327"/>
      <c r="BX710" s="327"/>
      <c r="BY710" s="327"/>
      <c r="BZ710" s="327"/>
      <c r="CA710" s="327"/>
      <c r="CB710" s="327"/>
      <c r="CC710" s="327"/>
      <c r="CD710" s="327"/>
      <c r="CE710" s="327"/>
      <c r="CF710" s="327"/>
      <c r="CG710" s="327"/>
      <c r="CH710" s="327"/>
      <c r="CI710" s="327"/>
      <c r="CJ710" s="327"/>
      <c r="CK710" s="327"/>
      <c r="CL710" s="327"/>
      <c r="CM710" s="327"/>
      <c r="CN710" s="327"/>
      <c r="CO710" s="327"/>
      <c r="CP710" s="327"/>
      <c r="CQ710" s="327"/>
      <c r="CR710" s="327"/>
      <c r="CS710" s="327"/>
      <c r="CT710" s="327"/>
      <c r="CU710" s="327"/>
      <c r="CV710" s="327"/>
      <c r="CW710" s="327"/>
      <c r="CX710" s="327"/>
      <c r="CY710" s="327"/>
      <c r="CZ710" s="327"/>
      <c r="DA710" s="327"/>
      <c r="DB710" s="327"/>
      <c r="DC710" s="327"/>
      <c r="DD710" s="327"/>
      <c r="DE710" s="327"/>
      <c r="DF710" s="327"/>
      <c r="DG710" s="327"/>
      <c r="DH710" s="327"/>
      <c r="DI710" s="327"/>
      <c r="DJ710" s="327"/>
      <c r="DK710" s="327"/>
      <c r="DL710" s="327"/>
      <c r="DM710" s="327"/>
      <c r="DN710" s="327"/>
      <c r="DO710" s="327"/>
      <c r="DP710" s="327"/>
      <c r="DQ710" s="327"/>
      <c r="DR710" s="327"/>
      <c r="DS710" s="327"/>
      <c r="DT710" s="327"/>
      <c r="DU710" s="327"/>
      <c r="DV710" s="327"/>
      <c r="DW710" s="327"/>
      <c r="DX710" s="327"/>
      <c r="DY710" s="327"/>
      <c r="DZ710" s="327"/>
      <c r="EA710" s="327"/>
      <c r="EB710" s="327"/>
      <c r="EC710" s="327"/>
      <c r="ED710" s="327"/>
      <c r="EE710" s="327"/>
      <c r="EF710" s="327"/>
      <c r="EG710" s="327"/>
      <c r="EH710" s="327"/>
      <c r="EI710" s="327"/>
      <c r="EJ710" s="327"/>
      <c r="EK710" s="327"/>
      <c r="EL710" s="327"/>
      <c r="EM710" s="327"/>
      <c r="EN710" s="327"/>
      <c r="EO710" s="327"/>
      <c r="EP710" s="327"/>
      <c r="EQ710" s="327"/>
      <c r="ER710" s="327"/>
    </row>
    <row r="711" spans="1:148" s="328" customFormat="1" x14ac:dyDescent="0.3">
      <c r="A711" s="332"/>
      <c r="F711" s="367"/>
      <c r="H711" s="332"/>
      <c r="I711" s="490"/>
      <c r="J711" s="490"/>
      <c r="K711" s="368"/>
      <c r="M711" s="369"/>
      <c r="O711" s="512"/>
      <c r="P711" s="512"/>
      <c r="Q711" s="368"/>
      <c r="R711" s="332"/>
      <c r="S711" s="332"/>
      <c r="T711" s="327"/>
      <c r="U711" s="327"/>
      <c r="V711" s="327"/>
      <c r="W711" s="327"/>
      <c r="X711" s="327"/>
      <c r="Y711" s="327"/>
      <c r="Z711" s="327"/>
      <c r="AA711" s="327"/>
      <c r="AB711" s="327"/>
      <c r="AC711" s="327"/>
      <c r="AD711" s="327"/>
      <c r="AE711" s="327"/>
      <c r="AF711" s="327"/>
      <c r="AG711" s="327"/>
      <c r="AH711" s="327"/>
      <c r="AI711" s="327"/>
      <c r="AJ711" s="327"/>
      <c r="AK711" s="327"/>
      <c r="AL711" s="327"/>
      <c r="AM711" s="327"/>
      <c r="AN711" s="327"/>
      <c r="AO711" s="327"/>
      <c r="AP711" s="327"/>
      <c r="AQ711" s="327"/>
      <c r="AR711" s="327"/>
      <c r="AS711" s="327"/>
      <c r="AT711" s="327"/>
      <c r="AU711" s="327"/>
      <c r="AV711" s="327"/>
      <c r="AW711" s="327"/>
      <c r="AX711" s="327"/>
      <c r="AY711" s="327"/>
      <c r="AZ711" s="327"/>
      <c r="BA711" s="327"/>
      <c r="BB711" s="327"/>
      <c r="BC711" s="327"/>
      <c r="BD711" s="327"/>
      <c r="BE711" s="327"/>
      <c r="BF711" s="327"/>
      <c r="BG711" s="327"/>
      <c r="BH711" s="327"/>
      <c r="BI711" s="327"/>
      <c r="BJ711" s="327"/>
      <c r="BK711" s="327"/>
      <c r="BL711" s="327"/>
      <c r="BM711" s="327"/>
      <c r="BN711" s="327"/>
      <c r="BO711" s="327"/>
      <c r="BP711" s="327"/>
      <c r="BQ711" s="327"/>
      <c r="BR711" s="327"/>
      <c r="BS711" s="327"/>
      <c r="BT711" s="327"/>
      <c r="BU711" s="327"/>
      <c r="BV711" s="327"/>
      <c r="BW711" s="327"/>
      <c r="BX711" s="327"/>
      <c r="BY711" s="327"/>
      <c r="BZ711" s="327"/>
      <c r="CA711" s="327"/>
      <c r="CB711" s="327"/>
      <c r="CC711" s="327"/>
      <c r="CD711" s="327"/>
      <c r="CE711" s="327"/>
      <c r="CF711" s="327"/>
      <c r="CG711" s="327"/>
      <c r="CH711" s="327"/>
      <c r="CI711" s="327"/>
      <c r="CJ711" s="327"/>
      <c r="CK711" s="327"/>
      <c r="CL711" s="327"/>
      <c r="CM711" s="327"/>
      <c r="CN711" s="327"/>
      <c r="CO711" s="327"/>
      <c r="CP711" s="327"/>
      <c r="CQ711" s="327"/>
      <c r="CR711" s="327"/>
      <c r="CS711" s="327"/>
      <c r="CT711" s="327"/>
      <c r="CU711" s="327"/>
      <c r="CV711" s="327"/>
      <c r="CW711" s="327"/>
      <c r="CX711" s="327"/>
      <c r="CY711" s="327"/>
      <c r="CZ711" s="327"/>
      <c r="DA711" s="327"/>
      <c r="DB711" s="327"/>
      <c r="DC711" s="327"/>
      <c r="DD711" s="327"/>
      <c r="DE711" s="327"/>
      <c r="DF711" s="327"/>
      <c r="DG711" s="327"/>
      <c r="DH711" s="327"/>
      <c r="DI711" s="327"/>
      <c r="DJ711" s="327"/>
      <c r="DK711" s="327"/>
      <c r="DL711" s="327"/>
      <c r="DM711" s="327"/>
      <c r="DN711" s="327"/>
      <c r="DO711" s="327"/>
      <c r="DP711" s="327"/>
      <c r="DQ711" s="327"/>
      <c r="DR711" s="327"/>
      <c r="DS711" s="327"/>
      <c r="DT711" s="327"/>
      <c r="DU711" s="327"/>
      <c r="DV711" s="327"/>
      <c r="DW711" s="327"/>
      <c r="DX711" s="327"/>
      <c r="DY711" s="327"/>
      <c r="DZ711" s="327"/>
      <c r="EA711" s="327"/>
      <c r="EB711" s="327"/>
      <c r="EC711" s="327"/>
      <c r="ED711" s="327"/>
      <c r="EE711" s="327"/>
      <c r="EF711" s="327"/>
      <c r="EG711" s="327"/>
      <c r="EH711" s="327"/>
      <c r="EI711" s="327"/>
      <c r="EJ711" s="327"/>
      <c r="EK711" s="327"/>
      <c r="EL711" s="327"/>
      <c r="EM711" s="327"/>
      <c r="EN711" s="327"/>
      <c r="EO711" s="327"/>
      <c r="EP711" s="327"/>
      <c r="EQ711" s="327"/>
      <c r="ER711" s="327"/>
    </row>
    <row r="712" spans="1:148" s="328" customFormat="1" x14ac:dyDescent="0.3">
      <c r="A712" s="332"/>
      <c r="F712" s="367"/>
      <c r="H712" s="332"/>
      <c r="I712" s="490"/>
      <c r="J712" s="490"/>
      <c r="K712" s="368"/>
      <c r="M712" s="369"/>
      <c r="O712" s="512"/>
      <c r="P712" s="512"/>
      <c r="Q712" s="368"/>
      <c r="R712" s="332"/>
      <c r="S712" s="332"/>
      <c r="T712" s="327"/>
      <c r="U712" s="327"/>
      <c r="V712" s="327"/>
      <c r="W712" s="327"/>
      <c r="X712" s="327"/>
      <c r="Y712" s="327"/>
      <c r="Z712" s="327"/>
      <c r="AA712" s="327"/>
      <c r="AB712" s="327"/>
      <c r="AC712" s="327"/>
      <c r="AD712" s="327"/>
      <c r="AE712" s="327"/>
      <c r="AF712" s="327"/>
      <c r="AG712" s="327"/>
      <c r="AH712" s="327"/>
      <c r="AI712" s="327"/>
      <c r="AJ712" s="327"/>
      <c r="AK712" s="327"/>
      <c r="AL712" s="327"/>
      <c r="AM712" s="327"/>
      <c r="AN712" s="327"/>
      <c r="AO712" s="327"/>
      <c r="AP712" s="327"/>
      <c r="AQ712" s="327"/>
      <c r="AR712" s="327"/>
      <c r="AS712" s="327"/>
      <c r="AT712" s="327"/>
      <c r="AU712" s="327"/>
      <c r="AV712" s="327"/>
      <c r="AW712" s="327"/>
      <c r="AX712" s="327"/>
      <c r="AY712" s="327"/>
      <c r="AZ712" s="327"/>
      <c r="BA712" s="327"/>
      <c r="BB712" s="327"/>
      <c r="BC712" s="327"/>
      <c r="BD712" s="327"/>
      <c r="BE712" s="327"/>
      <c r="BF712" s="327"/>
      <c r="BG712" s="327"/>
      <c r="BH712" s="327"/>
      <c r="BI712" s="327"/>
      <c r="BJ712" s="327"/>
      <c r="BK712" s="327"/>
      <c r="BL712" s="327"/>
      <c r="BM712" s="327"/>
      <c r="BN712" s="327"/>
      <c r="BO712" s="327"/>
      <c r="BP712" s="327"/>
      <c r="BQ712" s="327"/>
      <c r="BR712" s="327"/>
      <c r="BS712" s="327"/>
      <c r="BT712" s="327"/>
      <c r="BU712" s="327"/>
      <c r="BV712" s="327"/>
      <c r="BW712" s="327"/>
      <c r="BX712" s="327"/>
      <c r="BY712" s="327"/>
      <c r="BZ712" s="327"/>
      <c r="CA712" s="327"/>
      <c r="CB712" s="327"/>
      <c r="CC712" s="327"/>
      <c r="CD712" s="327"/>
      <c r="CE712" s="327"/>
      <c r="CF712" s="327"/>
      <c r="CG712" s="327"/>
      <c r="CH712" s="327"/>
      <c r="CI712" s="327"/>
      <c r="CJ712" s="327"/>
      <c r="CK712" s="327"/>
      <c r="CL712" s="327"/>
      <c r="CM712" s="327"/>
      <c r="CN712" s="327"/>
      <c r="CO712" s="327"/>
      <c r="CP712" s="327"/>
      <c r="CQ712" s="327"/>
      <c r="CR712" s="327"/>
      <c r="CS712" s="327"/>
      <c r="CT712" s="327"/>
      <c r="CU712" s="327"/>
      <c r="CV712" s="327"/>
      <c r="CW712" s="327"/>
      <c r="CX712" s="327"/>
      <c r="CY712" s="327"/>
      <c r="CZ712" s="327"/>
      <c r="DA712" s="327"/>
      <c r="DB712" s="327"/>
      <c r="DC712" s="327"/>
      <c r="DD712" s="327"/>
      <c r="DE712" s="327"/>
      <c r="DF712" s="327"/>
      <c r="DG712" s="327"/>
      <c r="DH712" s="327"/>
      <c r="DI712" s="327"/>
      <c r="DJ712" s="327"/>
      <c r="DK712" s="327"/>
      <c r="DL712" s="327"/>
      <c r="DM712" s="327"/>
      <c r="DN712" s="327"/>
      <c r="DO712" s="327"/>
      <c r="DP712" s="327"/>
      <c r="DQ712" s="327"/>
      <c r="DR712" s="327"/>
      <c r="DS712" s="327"/>
      <c r="DT712" s="327"/>
      <c r="DU712" s="327"/>
      <c r="DV712" s="327"/>
      <c r="DW712" s="327"/>
      <c r="DX712" s="327"/>
      <c r="DY712" s="327"/>
      <c r="DZ712" s="327"/>
      <c r="EA712" s="327"/>
      <c r="EB712" s="327"/>
      <c r="EC712" s="327"/>
      <c r="ED712" s="327"/>
      <c r="EE712" s="327"/>
      <c r="EF712" s="327"/>
      <c r="EG712" s="327"/>
      <c r="EH712" s="327"/>
      <c r="EI712" s="327"/>
      <c r="EJ712" s="327"/>
      <c r="EK712" s="327"/>
      <c r="EL712" s="327"/>
      <c r="EM712" s="327"/>
      <c r="EN712" s="327"/>
      <c r="EO712" s="327"/>
      <c r="EP712" s="327"/>
      <c r="EQ712" s="327"/>
      <c r="ER712" s="327"/>
    </row>
    <row r="713" spans="1:148" s="328" customFormat="1" x14ac:dyDescent="0.3">
      <c r="A713" s="332"/>
      <c r="F713" s="367"/>
      <c r="H713" s="332"/>
      <c r="I713" s="490"/>
      <c r="J713" s="490"/>
      <c r="K713" s="368"/>
      <c r="M713" s="369"/>
      <c r="O713" s="512"/>
      <c r="P713" s="512"/>
      <c r="Q713" s="368"/>
      <c r="R713" s="332"/>
      <c r="S713" s="332"/>
      <c r="T713" s="327"/>
      <c r="U713" s="327"/>
      <c r="V713" s="327"/>
      <c r="W713" s="327"/>
      <c r="X713" s="327"/>
      <c r="Y713" s="327"/>
      <c r="Z713" s="327"/>
      <c r="AA713" s="327"/>
      <c r="AB713" s="327"/>
      <c r="AC713" s="327"/>
      <c r="AD713" s="327"/>
      <c r="AE713" s="327"/>
      <c r="AF713" s="327"/>
      <c r="AG713" s="327"/>
      <c r="AH713" s="327"/>
      <c r="AI713" s="327"/>
      <c r="AJ713" s="327"/>
      <c r="AK713" s="327"/>
      <c r="AL713" s="327"/>
      <c r="AM713" s="327"/>
      <c r="AN713" s="327"/>
      <c r="AO713" s="327"/>
      <c r="AP713" s="327"/>
      <c r="AQ713" s="327"/>
      <c r="AR713" s="327"/>
      <c r="AS713" s="327"/>
      <c r="AT713" s="327"/>
      <c r="AU713" s="327"/>
      <c r="AV713" s="327"/>
      <c r="AW713" s="327"/>
      <c r="AX713" s="327"/>
      <c r="AY713" s="327"/>
      <c r="AZ713" s="327"/>
      <c r="BA713" s="327"/>
      <c r="BB713" s="327"/>
      <c r="BC713" s="327"/>
      <c r="BD713" s="327"/>
      <c r="BE713" s="327"/>
      <c r="BF713" s="327"/>
      <c r="BG713" s="327"/>
      <c r="BH713" s="327"/>
      <c r="BI713" s="327"/>
      <c r="BJ713" s="327"/>
      <c r="BK713" s="327"/>
      <c r="BL713" s="327"/>
      <c r="BM713" s="327"/>
      <c r="BN713" s="327"/>
      <c r="BO713" s="327"/>
      <c r="BP713" s="327"/>
      <c r="BQ713" s="327"/>
      <c r="BR713" s="327"/>
      <c r="BS713" s="327"/>
      <c r="BT713" s="327"/>
      <c r="BU713" s="327"/>
      <c r="BV713" s="327"/>
      <c r="BW713" s="327"/>
      <c r="BX713" s="327"/>
      <c r="BY713" s="327"/>
      <c r="BZ713" s="327"/>
      <c r="CA713" s="327"/>
      <c r="CB713" s="327"/>
      <c r="CC713" s="327"/>
      <c r="CD713" s="327"/>
      <c r="CE713" s="327"/>
      <c r="CF713" s="327"/>
      <c r="CG713" s="327"/>
      <c r="CH713" s="327"/>
      <c r="CI713" s="327"/>
      <c r="CJ713" s="327"/>
      <c r="CK713" s="327"/>
      <c r="CL713" s="327"/>
      <c r="CM713" s="327"/>
      <c r="CN713" s="327"/>
      <c r="CO713" s="327"/>
      <c r="CP713" s="327"/>
      <c r="CQ713" s="327"/>
      <c r="CR713" s="327"/>
      <c r="CS713" s="327"/>
      <c r="CT713" s="327"/>
      <c r="CU713" s="327"/>
      <c r="CV713" s="327"/>
      <c r="CW713" s="327"/>
      <c r="CX713" s="327"/>
      <c r="CY713" s="327"/>
      <c r="CZ713" s="327"/>
      <c r="DA713" s="327"/>
      <c r="DB713" s="327"/>
      <c r="DC713" s="327"/>
      <c r="DD713" s="327"/>
      <c r="DE713" s="327"/>
      <c r="DF713" s="327"/>
      <c r="DG713" s="327"/>
      <c r="DH713" s="327"/>
      <c r="DI713" s="327"/>
      <c r="DJ713" s="327"/>
      <c r="DK713" s="327"/>
      <c r="DL713" s="327"/>
      <c r="DM713" s="327"/>
      <c r="DN713" s="327"/>
      <c r="DO713" s="327"/>
      <c r="DP713" s="327"/>
      <c r="DQ713" s="327"/>
      <c r="DR713" s="327"/>
      <c r="DS713" s="327"/>
      <c r="DT713" s="327"/>
      <c r="DU713" s="327"/>
      <c r="DV713" s="327"/>
      <c r="DW713" s="327"/>
      <c r="DX713" s="327"/>
      <c r="DY713" s="327"/>
      <c r="DZ713" s="327"/>
      <c r="EA713" s="327"/>
      <c r="EB713" s="327"/>
      <c r="EC713" s="327"/>
      <c r="ED713" s="327"/>
      <c r="EE713" s="327"/>
      <c r="EF713" s="327"/>
      <c r="EG713" s="327"/>
      <c r="EH713" s="327"/>
      <c r="EI713" s="327"/>
      <c r="EJ713" s="327"/>
      <c r="EK713" s="327"/>
      <c r="EL713" s="327"/>
      <c r="EM713" s="327"/>
      <c r="EN713" s="327"/>
      <c r="EO713" s="327"/>
      <c r="EP713" s="327"/>
      <c r="EQ713" s="327"/>
      <c r="ER713" s="327"/>
    </row>
    <row r="714" spans="1:148" s="328" customFormat="1" x14ac:dyDescent="0.3">
      <c r="A714" s="332"/>
      <c r="F714" s="367"/>
      <c r="H714" s="332"/>
      <c r="I714" s="490"/>
      <c r="J714" s="490"/>
      <c r="K714" s="368"/>
      <c r="M714" s="369"/>
      <c r="O714" s="512"/>
      <c r="P714" s="512"/>
      <c r="Q714" s="368"/>
      <c r="R714" s="332"/>
      <c r="S714" s="332"/>
      <c r="T714" s="327"/>
      <c r="U714" s="327"/>
      <c r="V714" s="327"/>
      <c r="W714" s="327"/>
      <c r="X714" s="327"/>
      <c r="Y714" s="327"/>
      <c r="Z714" s="327"/>
      <c r="AA714" s="327"/>
      <c r="AB714" s="327"/>
      <c r="AC714" s="327"/>
      <c r="AD714" s="327"/>
      <c r="AE714" s="327"/>
      <c r="AF714" s="327"/>
      <c r="AG714" s="327"/>
      <c r="AH714" s="327"/>
      <c r="AI714" s="327"/>
      <c r="AJ714" s="327"/>
      <c r="AK714" s="327"/>
      <c r="AL714" s="327"/>
      <c r="AM714" s="327"/>
      <c r="AN714" s="327"/>
      <c r="AO714" s="327"/>
      <c r="AP714" s="327"/>
      <c r="AQ714" s="327"/>
      <c r="AR714" s="327"/>
      <c r="AS714" s="327"/>
      <c r="AT714" s="327"/>
      <c r="AU714" s="327"/>
      <c r="AV714" s="327"/>
      <c r="AW714" s="327"/>
      <c r="AX714" s="327"/>
      <c r="AY714" s="327"/>
      <c r="AZ714" s="327"/>
      <c r="BA714" s="327"/>
      <c r="BB714" s="327"/>
      <c r="BC714" s="327"/>
      <c r="BD714" s="327"/>
      <c r="BE714" s="327"/>
      <c r="BF714" s="327"/>
      <c r="BG714" s="327"/>
      <c r="BH714" s="327"/>
      <c r="BI714" s="327"/>
      <c r="BJ714" s="327"/>
      <c r="BK714" s="327"/>
      <c r="BL714" s="327"/>
      <c r="BM714" s="327"/>
      <c r="BN714" s="327"/>
      <c r="BO714" s="327"/>
      <c r="BP714" s="327"/>
      <c r="BQ714" s="327"/>
      <c r="BR714" s="327"/>
      <c r="BS714" s="327"/>
      <c r="BT714" s="327"/>
      <c r="BU714" s="327"/>
      <c r="BV714" s="327"/>
      <c r="BW714" s="327"/>
      <c r="BX714" s="327"/>
      <c r="BY714" s="327"/>
      <c r="BZ714" s="327"/>
      <c r="CA714" s="327"/>
      <c r="CB714" s="327"/>
      <c r="CC714" s="327"/>
      <c r="CD714" s="327"/>
      <c r="CE714" s="327"/>
      <c r="CF714" s="327"/>
      <c r="CG714" s="327"/>
      <c r="CH714" s="327"/>
      <c r="CI714" s="327"/>
      <c r="CJ714" s="327"/>
      <c r="CK714" s="327"/>
      <c r="CL714" s="327"/>
      <c r="CM714" s="327"/>
      <c r="CN714" s="327"/>
      <c r="CO714" s="327"/>
      <c r="CP714" s="327"/>
      <c r="CQ714" s="327"/>
      <c r="CR714" s="327"/>
      <c r="CS714" s="327"/>
      <c r="CT714" s="327"/>
      <c r="CU714" s="327"/>
      <c r="CV714" s="327"/>
      <c r="CW714" s="327"/>
      <c r="CX714" s="327"/>
      <c r="CY714" s="327"/>
      <c r="CZ714" s="327"/>
      <c r="DA714" s="327"/>
      <c r="DB714" s="327"/>
      <c r="DC714" s="327"/>
      <c r="DD714" s="327"/>
      <c r="DE714" s="327"/>
      <c r="DF714" s="327"/>
      <c r="DG714" s="327"/>
      <c r="DH714" s="327"/>
      <c r="DI714" s="327"/>
      <c r="DJ714" s="327"/>
      <c r="DK714" s="327"/>
      <c r="DL714" s="327"/>
      <c r="DM714" s="327"/>
      <c r="DN714" s="327"/>
      <c r="DO714" s="327"/>
      <c r="DP714" s="327"/>
      <c r="DQ714" s="327"/>
      <c r="DR714" s="327"/>
      <c r="DS714" s="327"/>
      <c r="DT714" s="327"/>
      <c r="DU714" s="327"/>
      <c r="DV714" s="327"/>
      <c r="DW714" s="327"/>
      <c r="DX714" s="327"/>
      <c r="DY714" s="327"/>
      <c r="DZ714" s="327"/>
      <c r="EA714" s="327"/>
      <c r="EB714" s="327"/>
      <c r="EC714" s="327"/>
      <c r="ED714" s="327"/>
      <c r="EE714" s="327"/>
      <c r="EF714" s="327"/>
      <c r="EG714" s="327"/>
      <c r="EH714" s="327"/>
      <c r="EI714" s="327"/>
      <c r="EJ714" s="327"/>
      <c r="EK714" s="327"/>
      <c r="EL714" s="327"/>
      <c r="EM714" s="327"/>
      <c r="EN714" s="327"/>
      <c r="EO714" s="327"/>
      <c r="EP714" s="327"/>
      <c r="EQ714" s="327"/>
      <c r="ER714" s="327"/>
    </row>
    <row r="715" spans="1:148" s="328" customFormat="1" x14ac:dyDescent="0.3">
      <c r="A715" s="332"/>
      <c r="F715" s="367"/>
      <c r="H715" s="332"/>
      <c r="I715" s="490"/>
      <c r="J715" s="490"/>
      <c r="K715" s="368"/>
      <c r="M715" s="369"/>
      <c r="O715" s="512"/>
      <c r="P715" s="512"/>
      <c r="Q715" s="368"/>
      <c r="R715" s="332"/>
      <c r="S715" s="332"/>
      <c r="T715" s="327"/>
      <c r="U715" s="327"/>
      <c r="V715" s="327"/>
      <c r="W715" s="327"/>
      <c r="X715" s="327"/>
      <c r="Y715" s="327"/>
      <c r="Z715" s="327"/>
      <c r="AA715" s="327"/>
      <c r="AB715" s="327"/>
      <c r="AC715" s="327"/>
      <c r="AD715" s="327"/>
      <c r="AE715" s="327"/>
      <c r="AF715" s="327"/>
      <c r="AG715" s="327"/>
      <c r="AH715" s="327"/>
      <c r="AI715" s="327"/>
      <c r="AJ715" s="327"/>
      <c r="AK715" s="327"/>
      <c r="AL715" s="327"/>
      <c r="AM715" s="327"/>
      <c r="AN715" s="327"/>
      <c r="AO715" s="327"/>
      <c r="AP715" s="327"/>
      <c r="AQ715" s="327"/>
      <c r="AR715" s="327"/>
      <c r="AS715" s="327"/>
      <c r="AT715" s="327"/>
      <c r="AU715" s="327"/>
      <c r="AV715" s="327"/>
      <c r="AW715" s="327"/>
      <c r="AX715" s="327"/>
      <c r="AY715" s="327"/>
      <c r="AZ715" s="327"/>
      <c r="BA715" s="327"/>
      <c r="BB715" s="327"/>
      <c r="BC715" s="327"/>
      <c r="BD715" s="327"/>
      <c r="BE715" s="327"/>
      <c r="BF715" s="327"/>
      <c r="BG715" s="327"/>
      <c r="BH715" s="327"/>
      <c r="BI715" s="327"/>
      <c r="BJ715" s="327"/>
      <c r="BK715" s="327"/>
      <c r="BL715" s="327"/>
      <c r="BM715" s="327"/>
      <c r="BN715" s="327"/>
      <c r="BO715" s="327"/>
      <c r="BP715" s="327"/>
      <c r="BQ715" s="327"/>
      <c r="BR715" s="327"/>
      <c r="BS715" s="327"/>
      <c r="BT715" s="327"/>
      <c r="BU715" s="327"/>
      <c r="BV715" s="327"/>
      <c r="BW715" s="327"/>
      <c r="BX715" s="327"/>
      <c r="BY715" s="327"/>
      <c r="BZ715" s="327"/>
      <c r="CA715" s="327"/>
      <c r="CB715" s="327"/>
      <c r="CC715" s="327"/>
      <c r="CD715" s="327"/>
      <c r="CE715" s="327"/>
      <c r="CF715" s="327"/>
      <c r="CG715" s="327"/>
      <c r="CH715" s="327"/>
      <c r="CI715" s="327"/>
      <c r="CJ715" s="327"/>
      <c r="CK715" s="327"/>
      <c r="CL715" s="327"/>
      <c r="CM715" s="327"/>
      <c r="CN715" s="327"/>
      <c r="CO715" s="327"/>
      <c r="CP715" s="327"/>
      <c r="CQ715" s="327"/>
      <c r="CR715" s="327"/>
      <c r="CS715" s="327"/>
      <c r="CT715" s="327"/>
      <c r="CU715" s="327"/>
      <c r="CV715" s="327"/>
      <c r="CW715" s="327"/>
      <c r="CX715" s="327"/>
      <c r="CY715" s="327"/>
      <c r="CZ715" s="327"/>
      <c r="DA715" s="327"/>
      <c r="DB715" s="327"/>
      <c r="DC715" s="327"/>
      <c r="DD715" s="327"/>
      <c r="DE715" s="327"/>
      <c r="DF715" s="327"/>
      <c r="DG715" s="327"/>
      <c r="DH715" s="327"/>
      <c r="DI715" s="327"/>
      <c r="DJ715" s="327"/>
      <c r="DK715" s="327"/>
      <c r="DL715" s="327"/>
      <c r="DM715" s="327"/>
      <c r="DN715" s="327"/>
      <c r="DO715" s="327"/>
      <c r="DP715" s="327"/>
      <c r="DQ715" s="327"/>
      <c r="DR715" s="327"/>
      <c r="DS715" s="327"/>
      <c r="DT715" s="327"/>
      <c r="DU715" s="327"/>
      <c r="DV715" s="327"/>
      <c r="DW715" s="327"/>
      <c r="DX715" s="327"/>
      <c r="DY715" s="327"/>
      <c r="DZ715" s="327"/>
      <c r="EA715" s="327"/>
      <c r="EB715" s="327"/>
      <c r="EC715" s="327"/>
      <c r="ED715" s="327"/>
      <c r="EE715" s="327"/>
      <c r="EF715" s="327"/>
      <c r="EG715" s="327"/>
      <c r="EH715" s="327"/>
      <c r="EI715" s="327"/>
      <c r="EJ715" s="327"/>
      <c r="EK715" s="327"/>
      <c r="EL715" s="327"/>
      <c r="EM715" s="327"/>
      <c r="EN715" s="327"/>
      <c r="EO715" s="327"/>
      <c r="EP715" s="327"/>
      <c r="EQ715" s="327"/>
      <c r="ER715" s="327"/>
    </row>
    <row r="716" spans="1:148" s="328" customFormat="1" x14ac:dyDescent="0.3">
      <c r="A716" s="332"/>
      <c r="F716" s="367"/>
      <c r="H716" s="332"/>
      <c r="I716" s="490"/>
      <c r="J716" s="490"/>
      <c r="K716" s="368"/>
      <c r="M716" s="369"/>
      <c r="O716" s="512"/>
      <c r="P716" s="512"/>
      <c r="Q716" s="368"/>
      <c r="R716" s="332"/>
      <c r="S716" s="332"/>
      <c r="T716" s="327"/>
      <c r="U716" s="327"/>
      <c r="V716" s="327"/>
      <c r="W716" s="327"/>
      <c r="X716" s="327"/>
      <c r="Y716" s="327"/>
      <c r="Z716" s="327"/>
      <c r="AA716" s="327"/>
      <c r="AB716" s="327"/>
      <c r="AC716" s="327"/>
      <c r="AD716" s="327"/>
      <c r="AE716" s="327"/>
      <c r="AF716" s="327"/>
      <c r="AG716" s="327"/>
      <c r="AH716" s="327"/>
      <c r="AI716" s="327"/>
      <c r="AJ716" s="327"/>
      <c r="AK716" s="327"/>
      <c r="AL716" s="327"/>
      <c r="AM716" s="327"/>
      <c r="AN716" s="327"/>
      <c r="AO716" s="327"/>
      <c r="AP716" s="327"/>
      <c r="AQ716" s="327"/>
      <c r="AR716" s="327"/>
      <c r="AS716" s="327"/>
      <c r="AT716" s="327"/>
      <c r="AU716" s="327"/>
      <c r="AV716" s="327"/>
      <c r="AW716" s="327"/>
      <c r="AX716" s="327"/>
      <c r="AY716" s="327"/>
      <c r="AZ716" s="327"/>
      <c r="BA716" s="327"/>
      <c r="BB716" s="327"/>
      <c r="BC716" s="327"/>
      <c r="BD716" s="327"/>
      <c r="BE716" s="327"/>
      <c r="BF716" s="327"/>
      <c r="BG716" s="327"/>
      <c r="BH716" s="327"/>
      <c r="BI716" s="327"/>
      <c r="BJ716" s="327"/>
      <c r="BK716" s="327"/>
      <c r="BL716" s="327"/>
      <c r="BM716" s="327"/>
      <c r="BN716" s="327"/>
      <c r="BO716" s="327"/>
      <c r="BP716" s="327"/>
      <c r="BQ716" s="327"/>
      <c r="BR716" s="327"/>
      <c r="BS716" s="327"/>
      <c r="BT716" s="327"/>
      <c r="BU716" s="327"/>
      <c r="BV716" s="327"/>
      <c r="BW716" s="327"/>
      <c r="BX716" s="327"/>
      <c r="BY716" s="327"/>
      <c r="BZ716" s="327"/>
      <c r="CA716" s="327"/>
      <c r="CB716" s="327"/>
      <c r="CC716" s="327"/>
      <c r="CD716" s="327"/>
      <c r="CE716" s="327"/>
      <c r="CF716" s="327"/>
      <c r="CG716" s="327"/>
      <c r="CH716" s="327"/>
      <c r="CI716" s="327"/>
      <c r="CJ716" s="327"/>
      <c r="CK716" s="327"/>
      <c r="CL716" s="327"/>
      <c r="CM716" s="327"/>
      <c r="CN716" s="327"/>
      <c r="CO716" s="327"/>
      <c r="CP716" s="327"/>
      <c r="CQ716" s="327"/>
      <c r="CR716" s="327"/>
      <c r="CS716" s="327"/>
      <c r="CT716" s="327"/>
      <c r="CU716" s="327"/>
      <c r="CV716" s="327"/>
      <c r="CW716" s="327"/>
      <c r="CX716" s="327"/>
      <c r="CY716" s="327"/>
      <c r="CZ716" s="327"/>
      <c r="DA716" s="327"/>
      <c r="DB716" s="327"/>
      <c r="DC716" s="327"/>
      <c r="DD716" s="327"/>
      <c r="DE716" s="327"/>
      <c r="DF716" s="327"/>
      <c r="DG716" s="327"/>
      <c r="DH716" s="327"/>
      <c r="DI716" s="327"/>
      <c r="DJ716" s="327"/>
      <c r="DK716" s="327"/>
      <c r="DL716" s="327"/>
      <c r="DM716" s="327"/>
      <c r="DN716" s="327"/>
      <c r="DO716" s="327"/>
      <c r="DP716" s="327"/>
      <c r="DQ716" s="327"/>
      <c r="DR716" s="327"/>
      <c r="DS716" s="327"/>
      <c r="DT716" s="327"/>
      <c r="DU716" s="327"/>
      <c r="DV716" s="327"/>
      <c r="DW716" s="327"/>
      <c r="DX716" s="327"/>
      <c r="DY716" s="327"/>
      <c r="DZ716" s="327"/>
      <c r="EA716" s="327"/>
      <c r="EB716" s="327"/>
      <c r="EC716" s="327"/>
      <c r="ED716" s="327"/>
      <c r="EE716" s="327"/>
      <c r="EF716" s="327"/>
      <c r="EG716" s="327"/>
      <c r="EH716" s="327"/>
      <c r="EI716" s="327"/>
      <c r="EJ716" s="327"/>
      <c r="EK716" s="327"/>
      <c r="EL716" s="327"/>
      <c r="EM716" s="327"/>
      <c r="EN716" s="327"/>
      <c r="EO716" s="327"/>
      <c r="EP716" s="327"/>
      <c r="EQ716" s="327"/>
      <c r="ER716" s="327"/>
    </row>
    <row r="717" spans="1:148" s="328" customFormat="1" x14ac:dyDescent="0.3">
      <c r="A717" s="332"/>
      <c r="F717" s="367"/>
      <c r="H717" s="332"/>
      <c r="I717" s="490"/>
      <c r="J717" s="490"/>
      <c r="K717" s="368"/>
      <c r="M717" s="369"/>
      <c r="O717" s="512"/>
      <c r="P717" s="512"/>
      <c r="Q717" s="368"/>
      <c r="R717" s="332"/>
      <c r="S717" s="332"/>
      <c r="T717" s="327"/>
      <c r="U717" s="327"/>
      <c r="V717" s="327"/>
      <c r="W717" s="327"/>
      <c r="X717" s="327"/>
      <c r="Y717" s="327"/>
      <c r="Z717" s="327"/>
      <c r="AA717" s="327"/>
      <c r="AB717" s="327"/>
      <c r="AC717" s="327"/>
      <c r="AD717" s="327"/>
      <c r="AE717" s="327"/>
      <c r="AF717" s="327"/>
      <c r="AG717" s="327"/>
      <c r="AH717" s="327"/>
      <c r="AI717" s="327"/>
      <c r="AJ717" s="327"/>
      <c r="AK717" s="327"/>
      <c r="AL717" s="327"/>
      <c r="AM717" s="327"/>
      <c r="AN717" s="327"/>
      <c r="AO717" s="327"/>
      <c r="AP717" s="327"/>
      <c r="AQ717" s="327"/>
      <c r="AR717" s="327"/>
      <c r="AS717" s="327"/>
      <c r="AT717" s="327"/>
      <c r="AU717" s="327"/>
      <c r="AV717" s="327"/>
      <c r="AW717" s="327"/>
      <c r="AX717" s="327"/>
      <c r="AY717" s="327"/>
      <c r="AZ717" s="327"/>
      <c r="BA717" s="327"/>
      <c r="BB717" s="327"/>
      <c r="BC717" s="327"/>
      <c r="BD717" s="327"/>
      <c r="BE717" s="327"/>
      <c r="BF717" s="327"/>
      <c r="BG717" s="327"/>
      <c r="BH717" s="327"/>
      <c r="BI717" s="327"/>
      <c r="BJ717" s="327"/>
      <c r="BK717" s="327"/>
      <c r="BL717" s="327"/>
      <c r="BM717" s="327"/>
      <c r="BN717" s="327"/>
      <c r="BO717" s="327"/>
      <c r="BP717" s="327"/>
      <c r="BQ717" s="327"/>
      <c r="BR717" s="327"/>
      <c r="BS717" s="327"/>
      <c r="BT717" s="327"/>
      <c r="BU717" s="327"/>
      <c r="BV717" s="327"/>
      <c r="BW717" s="327"/>
      <c r="BX717" s="327"/>
      <c r="BY717" s="327"/>
      <c r="BZ717" s="327"/>
      <c r="CA717" s="327"/>
      <c r="CB717" s="327"/>
      <c r="CC717" s="327"/>
      <c r="CD717" s="327"/>
      <c r="CE717" s="327"/>
      <c r="CF717" s="327"/>
      <c r="CG717" s="327"/>
      <c r="CH717" s="327"/>
      <c r="CI717" s="327"/>
      <c r="CJ717" s="327"/>
      <c r="CK717" s="327"/>
      <c r="CL717" s="327"/>
      <c r="CM717" s="327"/>
      <c r="CN717" s="327"/>
      <c r="CO717" s="327"/>
      <c r="CP717" s="327"/>
      <c r="CQ717" s="327"/>
      <c r="CR717" s="327"/>
      <c r="CS717" s="327"/>
      <c r="CT717" s="327"/>
      <c r="CU717" s="327"/>
      <c r="CV717" s="327"/>
      <c r="CW717" s="327"/>
      <c r="CX717" s="327"/>
      <c r="CY717" s="327"/>
      <c r="CZ717" s="327"/>
      <c r="DA717" s="327"/>
      <c r="DB717" s="327"/>
      <c r="DC717" s="327"/>
      <c r="DD717" s="327"/>
      <c r="DE717" s="327"/>
      <c r="DF717" s="327"/>
      <c r="DG717" s="327"/>
      <c r="DH717" s="327"/>
      <c r="DI717" s="327"/>
      <c r="DJ717" s="327"/>
      <c r="DK717" s="327"/>
      <c r="DL717" s="327"/>
      <c r="DM717" s="327"/>
      <c r="DN717" s="327"/>
      <c r="DO717" s="327"/>
      <c r="DP717" s="327"/>
      <c r="DQ717" s="327"/>
      <c r="DR717" s="327"/>
      <c r="DS717" s="327"/>
      <c r="DT717" s="327"/>
      <c r="DU717" s="327"/>
      <c r="DV717" s="327"/>
      <c r="DW717" s="327"/>
      <c r="DX717" s="327"/>
      <c r="DY717" s="327"/>
      <c r="DZ717" s="327"/>
      <c r="EA717" s="327"/>
      <c r="EB717" s="327"/>
      <c r="EC717" s="327"/>
      <c r="ED717" s="327"/>
      <c r="EE717" s="327"/>
      <c r="EF717" s="327"/>
      <c r="EG717" s="327"/>
      <c r="EH717" s="327"/>
      <c r="EI717" s="327"/>
      <c r="EJ717" s="327"/>
      <c r="EK717" s="327"/>
      <c r="EL717" s="327"/>
      <c r="EM717" s="327"/>
      <c r="EN717" s="327"/>
      <c r="EO717" s="327"/>
      <c r="EP717" s="327"/>
      <c r="EQ717" s="327"/>
      <c r="ER717" s="327"/>
    </row>
    <row r="718" spans="1:148" s="328" customFormat="1" x14ac:dyDescent="0.3">
      <c r="A718" s="332"/>
      <c r="F718" s="367"/>
      <c r="H718" s="332"/>
      <c r="I718" s="490"/>
      <c r="J718" s="490"/>
      <c r="K718" s="368"/>
      <c r="M718" s="369"/>
      <c r="O718" s="512"/>
      <c r="P718" s="512"/>
      <c r="Q718" s="368"/>
      <c r="R718" s="332"/>
      <c r="S718" s="332"/>
      <c r="T718" s="327"/>
      <c r="U718" s="327"/>
      <c r="V718" s="327"/>
      <c r="W718" s="327"/>
      <c r="X718" s="327"/>
      <c r="Y718" s="327"/>
      <c r="Z718" s="327"/>
      <c r="AA718" s="327"/>
      <c r="AB718" s="327"/>
      <c r="AC718" s="327"/>
      <c r="AD718" s="327"/>
      <c r="AE718" s="327"/>
      <c r="AF718" s="327"/>
      <c r="AG718" s="327"/>
      <c r="AH718" s="327"/>
      <c r="AI718" s="327"/>
      <c r="AJ718" s="327"/>
      <c r="AK718" s="327"/>
      <c r="AL718" s="327"/>
      <c r="AM718" s="327"/>
      <c r="AN718" s="327"/>
      <c r="AO718" s="327"/>
      <c r="AP718" s="327"/>
      <c r="AQ718" s="327"/>
      <c r="AR718" s="327"/>
      <c r="AS718" s="327"/>
      <c r="AT718" s="327"/>
      <c r="AU718" s="327"/>
      <c r="AV718" s="327"/>
      <c r="AW718" s="327"/>
      <c r="AX718" s="327"/>
      <c r="AY718" s="327"/>
      <c r="AZ718" s="327"/>
      <c r="BA718" s="327"/>
      <c r="BB718" s="327"/>
      <c r="BC718" s="327"/>
      <c r="BD718" s="327"/>
      <c r="BE718" s="327"/>
      <c r="BF718" s="327"/>
      <c r="BG718" s="327"/>
      <c r="BH718" s="327"/>
      <c r="BI718" s="327"/>
      <c r="BJ718" s="327"/>
      <c r="BK718" s="327"/>
      <c r="BL718" s="327"/>
      <c r="BM718" s="327"/>
      <c r="BN718" s="327"/>
      <c r="BO718" s="327"/>
      <c r="BP718" s="327"/>
      <c r="BQ718" s="327"/>
      <c r="BR718" s="327"/>
      <c r="BS718" s="327"/>
      <c r="BT718" s="327"/>
      <c r="BU718" s="327"/>
      <c r="BV718" s="327"/>
      <c r="BW718" s="327"/>
      <c r="BX718" s="327"/>
      <c r="BY718" s="327"/>
      <c r="BZ718" s="327"/>
      <c r="CA718" s="327"/>
      <c r="CB718" s="327"/>
      <c r="CC718" s="327"/>
      <c r="CD718" s="327"/>
      <c r="CE718" s="327"/>
      <c r="CF718" s="327"/>
      <c r="CG718" s="327"/>
      <c r="CH718" s="327"/>
      <c r="CI718" s="327"/>
      <c r="CJ718" s="327"/>
      <c r="CK718" s="327"/>
      <c r="CL718" s="327"/>
      <c r="CM718" s="327"/>
      <c r="CN718" s="327"/>
      <c r="CO718" s="327"/>
      <c r="CP718" s="327"/>
      <c r="CQ718" s="327"/>
      <c r="CR718" s="327"/>
      <c r="CS718" s="327"/>
      <c r="CT718" s="327"/>
      <c r="CU718" s="327"/>
      <c r="CV718" s="327"/>
      <c r="CW718" s="327"/>
      <c r="CX718" s="327"/>
      <c r="CY718" s="327"/>
      <c r="CZ718" s="327"/>
      <c r="DA718" s="327"/>
      <c r="DB718" s="327"/>
      <c r="DC718" s="327"/>
      <c r="DD718" s="327"/>
      <c r="DE718" s="327"/>
      <c r="DF718" s="327"/>
      <c r="DG718" s="327"/>
      <c r="DH718" s="327"/>
      <c r="DI718" s="327"/>
      <c r="DJ718" s="327"/>
      <c r="DK718" s="327"/>
      <c r="DL718" s="327"/>
      <c r="DM718" s="327"/>
      <c r="DN718" s="327"/>
      <c r="DO718" s="327"/>
      <c r="DP718" s="327"/>
      <c r="DQ718" s="327"/>
      <c r="DR718" s="327"/>
      <c r="DS718" s="327"/>
      <c r="DT718" s="327"/>
      <c r="DU718" s="327"/>
      <c r="DV718" s="327"/>
      <c r="DW718" s="327"/>
      <c r="DX718" s="327"/>
      <c r="DY718" s="327"/>
      <c r="DZ718" s="327"/>
      <c r="EA718" s="327"/>
      <c r="EB718" s="327"/>
      <c r="EC718" s="327"/>
      <c r="ED718" s="327"/>
      <c r="EE718" s="327"/>
      <c r="EF718" s="327"/>
      <c r="EG718" s="327"/>
      <c r="EH718" s="327"/>
      <c r="EI718" s="327"/>
      <c r="EJ718" s="327"/>
      <c r="EK718" s="327"/>
      <c r="EL718" s="327"/>
      <c r="EM718" s="327"/>
      <c r="EN718" s="327"/>
      <c r="EO718" s="327"/>
      <c r="EP718" s="327"/>
      <c r="EQ718" s="327"/>
      <c r="ER718" s="327"/>
    </row>
    <row r="719" spans="1:148" s="328" customFormat="1" x14ac:dyDescent="0.3">
      <c r="A719" s="332"/>
      <c r="F719" s="367"/>
      <c r="H719" s="332"/>
      <c r="I719" s="490"/>
      <c r="J719" s="490"/>
      <c r="K719" s="368"/>
      <c r="M719" s="369"/>
      <c r="O719" s="512"/>
      <c r="P719" s="512"/>
      <c r="Q719" s="368"/>
      <c r="R719" s="332"/>
      <c r="S719" s="332"/>
      <c r="T719" s="327"/>
      <c r="U719" s="327"/>
      <c r="V719" s="327"/>
      <c r="W719" s="327"/>
      <c r="X719" s="327"/>
      <c r="Y719" s="327"/>
      <c r="Z719" s="327"/>
      <c r="AA719" s="327"/>
      <c r="AB719" s="327"/>
      <c r="AC719" s="327"/>
      <c r="AD719" s="327"/>
      <c r="AE719" s="327"/>
      <c r="AF719" s="327"/>
      <c r="AG719" s="327"/>
      <c r="AH719" s="327"/>
      <c r="AI719" s="327"/>
      <c r="AJ719" s="327"/>
      <c r="AK719" s="327"/>
      <c r="AL719" s="327"/>
      <c r="AM719" s="327"/>
      <c r="AN719" s="327"/>
      <c r="AO719" s="327"/>
      <c r="AP719" s="327"/>
      <c r="AQ719" s="327"/>
      <c r="AR719" s="327"/>
      <c r="AS719" s="327"/>
      <c r="AT719" s="327"/>
      <c r="AU719" s="327"/>
      <c r="AV719" s="327"/>
      <c r="AW719" s="327"/>
      <c r="AX719" s="327"/>
      <c r="AY719" s="327"/>
      <c r="AZ719" s="327"/>
      <c r="BA719" s="327"/>
      <c r="BB719" s="327"/>
      <c r="BC719" s="327"/>
      <c r="BD719" s="327"/>
      <c r="BE719" s="327"/>
      <c r="BF719" s="327"/>
      <c r="BG719" s="327"/>
      <c r="BH719" s="327"/>
      <c r="BI719" s="327"/>
      <c r="BJ719" s="327"/>
      <c r="BK719" s="327"/>
      <c r="BL719" s="327"/>
      <c r="BM719" s="327"/>
      <c r="BN719" s="327"/>
      <c r="BO719" s="327"/>
      <c r="BP719" s="327"/>
      <c r="BQ719" s="327"/>
      <c r="BR719" s="327"/>
      <c r="BS719" s="327"/>
      <c r="BT719" s="327"/>
      <c r="BU719" s="327"/>
      <c r="BV719" s="327"/>
      <c r="BW719" s="327"/>
      <c r="BX719" s="327"/>
      <c r="BY719" s="327"/>
      <c r="BZ719" s="327"/>
      <c r="CA719" s="327"/>
      <c r="CB719" s="327"/>
      <c r="CC719" s="327"/>
      <c r="CD719" s="327"/>
      <c r="CE719" s="327"/>
      <c r="CF719" s="327"/>
      <c r="CG719" s="327"/>
      <c r="CH719" s="327"/>
      <c r="CI719" s="327"/>
      <c r="CJ719" s="327"/>
      <c r="CK719" s="327"/>
      <c r="CL719" s="327"/>
      <c r="CM719" s="327"/>
      <c r="CN719" s="327"/>
      <c r="CO719" s="327"/>
      <c r="CP719" s="327"/>
      <c r="CQ719" s="327"/>
      <c r="CR719" s="327"/>
      <c r="CS719" s="327"/>
      <c r="CT719" s="327"/>
      <c r="CU719" s="327"/>
      <c r="CV719" s="327"/>
      <c r="CW719" s="327"/>
      <c r="CX719" s="327"/>
      <c r="CY719" s="327"/>
      <c r="CZ719" s="327"/>
      <c r="DA719" s="327"/>
      <c r="DB719" s="327"/>
      <c r="DC719" s="327"/>
      <c r="DD719" s="327"/>
      <c r="DE719" s="327"/>
      <c r="DF719" s="327"/>
      <c r="DG719" s="327"/>
      <c r="DH719" s="327"/>
      <c r="DI719" s="327"/>
      <c r="DJ719" s="327"/>
      <c r="DK719" s="327"/>
      <c r="DL719" s="327"/>
      <c r="DM719" s="327"/>
      <c r="DN719" s="327"/>
      <c r="DO719" s="327"/>
      <c r="DP719" s="327"/>
      <c r="DQ719" s="327"/>
      <c r="DR719" s="327"/>
      <c r="DS719" s="327"/>
      <c r="DT719" s="327"/>
      <c r="DU719" s="327"/>
      <c r="DV719" s="327"/>
      <c r="DW719" s="327"/>
      <c r="DX719" s="327"/>
      <c r="DY719" s="327"/>
      <c r="DZ719" s="327"/>
      <c r="EA719" s="327"/>
      <c r="EB719" s="327"/>
      <c r="EC719" s="327"/>
      <c r="ED719" s="327"/>
      <c r="EE719" s="327"/>
      <c r="EF719" s="327"/>
      <c r="EG719" s="327"/>
      <c r="EH719" s="327"/>
      <c r="EI719" s="327"/>
      <c r="EJ719" s="327"/>
      <c r="EK719" s="327"/>
      <c r="EL719" s="327"/>
      <c r="EM719" s="327"/>
      <c r="EN719" s="327"/>
      <c r="EO719" s="327"/>
      <c r="EP719" s="327"/>
      <c r="EQ719" s="327"/>
      <c r="ER719" s="327"/>
    </row>
    <row r="720" spans="1:148" s="328" customFormat="1" x14ac:dyDescent="0.3">
      <c r="A720" s="332"/>
      <c r="F720" s="367"/>
      <c r="H720" s="332"/>
      <c r="I720" s="490"/>
      <c r="J720" s="490"/>
      <c r="K720" s="368"/>
      <c r="M720" s="369"/>
      <c r="O720" s="512"/>
      <c r="P720" s="512"/>
      <c r="Q720" s="368"/>
      <c r="R720" s="332"/>
      <c r="S720" s="332"/>
      <c r="T720" s="327"/>
      <c r="U720" s="327"/>
      <c r="V720" s="327"/>
      <c r="W720" s="327"/>
      <c r="X720" s="327"/>
      <c r="Y720" s="327"/>
      <c r="Z720" s="327"/>
      <c r="AA720" s="327"/>
      <c r="AB720" s="327"/>
      <c r="AC720" s="327"/>
      <c r="AD720" s="327"/>
      <c r="AE720" s="327"/>
      <c r="AF720" s="327"/>
      <c r="AG720" s="327"/>
      <c r="AH720" s="327"/>
      <c r="AI720" s="327"/>
      <c r="AJ720" s="327"/>
      <c r="AK720" s="327"/>
      <c r="AL720" s="327"/>
      <c r="AM720" s="327"/>
      <c r="AN720" s="327"/>
      <c r="AO720" s="327"/>
      <c r="AP720" s="327"/>
      <c r="AQ720" s="327"/>
      <c r="AR720" s="327"/>
      <c r="AS720" s="327"/>
      <c r="AT720" s="327"/>
      <c r="AU720" s="327"/>
      <c r="AV720" s="327"/>
      <c r="AW720" s="327"/>
      <c r="AX720" s="327"/>
      <c r="AY720" s="327"/>
      <c r="AZ720" s="327"/>
      <c r="BA720" s="327"/>
      <c r="BB720" s="327"/>
      <c r="BC720" s="327"/>
      <c r="BD720" s="327"/>
      <c r="BE720" s="327"/>
      <c r="BF720" s="327"/>
      <c r="BG720" s="327"/>
      <c r="BH720" s="327"/>
      <c r="BI720" s="327"/>
      <c r="BJ720" s="327"/>
      <c r="BK720" s="327"/>
      <c r="BL720" s="327"/>
      <c r="BM720" s="327"/>
      <c r="BN720" s="327"/>
      <c r="BO720" s="327"/>
      <c r="BP720" s="327"/>
      <c r="BQ720" s="327"/>
      <c r="BR720" s="327"/>
      <c r="BS720" s="327"/>
      <c r="BT720" s="327"/>
      <c r="BU720" s="327"/>
      <c r="BV720" s="327"/>
      <c r="BW720" s="327"/>
      <c r="BX720" s="327"/>
      <c r="BY720" s="327"/>
      <c r="BZ720" s="327"/>
      <c r="CA720" s="327"/>
      <c r="CB720" s="327"/>
      <c r="CC720" s="327"/>
      <c r="CD720" s="327"/>
      <c r="CE720" s="327"/>
      <c r="CF720" s="327"/>
      <c r="CG720" s="327"/>
      <c r="CH720" s="327"/>
      <c r="CI720" s="327"/>
      <c r="CJ720" s="327"/>
      <c r="CK720" s="327"/>
      <c r="CL720" s="327"/>
      <c r="CM720" s="327"/>
      <c r="CN720" s="327"/>
      <c r="CO720" s="327"/>
      <c r="CP720" s="327"/>
      <c r="CQ720" s="327"/>
      <c r="CR720" s="327"/>
      <c r="CS720" s="327"/>
      <c r="CT720" s="327"/>
      <c r="CU720" s="327"/>
      <c r="CV720" s="327"/>
      <c r="CW720" s="327"/>
      <c r="CX720" s="327"/>
      <c r="CY720" s="327"/>
      <c r="CZ720" s="327"/>
      <c r="DA720" s="327"/>
      <c r="DB720" s="327"/>
      <c r="DC720" s="327"/>
      <c r="DD720" s="327"/>
      <c r="DE720" s="327"/>
      <c r="DF720" s="327"/>
      <c r="DG720" s="327"/>
      <c r="DH720" s="327"/>
      <c r="DI720" s="327"/>
      <c r="DJ720" s="327"/>
      <c r="DK720" s="327"/>
      <c r="DL720" s="327"/>
      <c r="DM720" s="327"/>
      <c r="DN720" s="327"/>
      <c r="DO720" s="327"/>
      <c r="DP720" s="327"/>
      <c r="DQ720" s="327"/>
      <c r="DR720" s="327"/>
      <c r="DS720" s="327"/>
      <c r="DT720" s="327"/>
      <c r="DU720" s="327"/>
      <c r="DV720" s="327"/>
      <c r="DW720" s="327"/>
      <c r="DX720" s="327"/>
      <c r="DY720" s="327"/>
      <c r="DZ720" s="327"/>
      <c r="EA720" s="327"/>
      <c r="EB720" s="327"/>
      <c r="EC720" s="327"/>
      <c r="ED720" s="327"/>
      <c r="EE720" s="327"/>
      <c r="EF720" s="327"/>
      <c r="EG720" s="327"/>
      <c r="EH720" s="327"/>
      <c r="EI720" s="327"/>
      <c r="EJ720" s="327"/>
      <c r="EK720" s="327"/>
      <c r="EL720" s="327"/>
      <c r="EM720" s="327"/>
      <c r="EN720" s="327"/>
      <c r="EO720" s="327"/>
      <c r="EP720" s="327"/>
      <c r="EQ720" s="327"/>
      <c r="ER720" s="327"/>
    </row>
    <row r="721" spans="1:268" s="328" customFormat="1" x14ac:dyDescent="0.3">
      <c r="A721" s="332"/>
      <c r="F721" s="367"/>
      <c r="H721" s="332"/>
      <c r="I721" s="490"/>
      <c r="J721" s="490"/>
      <c r="K721" s="368"/>
      <c r="M721" s="369"/>
      <c r="O721" s="512"/>
      <c r="P721" s="512"/>
      <c r="Q721" s="368"/>
      <c r="R721" s="332"/>
      <c r="S721" s="332"/>
      <c r="T721" s="327"/>
      <c r="U721" s="327"/>
      <c r="V721" s="327"/>
      <c r="W721" s="327"/>
      <c r="X721" s="327"/>
      <c r="Y721" s="327"/>
      <c r="Z721" s="327"/>
      <c r="AA721" s="327"/>
      <c r="AB721" s="327"/>
      <c r="AC721" s="327"/>
      <c r="AD721" s="327"/>
      <c r="AE721" s="327"/>
      <c r="AF721" s="327"/>
      <c r="AG721" s="327"/>
      <c r="AH721" s="327"/>
      <c r="AI721" s="327"/>
      <c r="AJ721" s="327"/>
      <c r="AK721" s="327"/>
      <c r="AL721" s="327"/>
      <c r="AM721" s="327"/>
      <c r="AN721" s="327"/>
      <c r="AO721" s="327"/>
      <c r="AP721" s="327"/>
      <c r="AQ721" s="327"/>
      <c r="AR721" s="327"/>
      <c r="AS721" s="327"/>
      <c r="AT721" s="327"/>
      <c r="AU721" s="327"/>
      <c r="AV721" s="327"/>
      <c r="AW721" s="327"/>
      <c r="AX721" s="327"/>
      <c r="AY721" s="327"/>
      <c r="AZ721" s="327"/>
      <c r="BA721" s="327"/>
      <c r="BB721" s="327"/>
      <c r="BC721" s="327"/>
      <c r="BD721" s="327"/>
      <c r="BE721" s="327"/>
      <c r="BF721" s="327"/>
      <c r="BG721" s="327"/>
      <c r="BH721" s="327"/>
      <c r="BI721" s="327"/>
      <c r="BJ721" s="327"/>
      <c r="BK721" s="327"/>
      <c r="BL721" s="327"/>
      <c r="BM721" s="327"/>
      <c r="BN721" s="327"/>
      <c r="BO721" s="327"/>
      <c r="BP721" s="327"/>
      <c r="BQ721" s="327"/>
      <c r="BR721" s="327"/>
      <c r="BS721" s="327"/>
      <c r="BT721" s="327"/>
      <c r="BU721" s="327"/>
      <c r="BV721" s="327"/>
      <c r="BW721" s="327"/>
      <c r="BX721" s="327"/>
      <c r="BY721" s="327"/>
      <c r="BZ721" s="327"/>
      <c r="CA721" s="327"/>
      <c r="CB721" s="327"/>
      <c r="CC721" s="327"/>
      <c r="CD721" s="327"/>
      <c r="CE721" s="327"/>
      <c r="CF721" s="327"/>
      <c r="CG721" s="327"/>
      <c r="CH721" s="327"/>
      <c r="CI721" s="327"/>
      <c r="CJ721" s="327"/>
      <c r="CK721" s="327"/>
      <c r="CL721" s="327"/>
      <c r="CM721" s="327"/>
      <c r="CN721" s="327"/>
      <c r="CO721" s="327"/>
      <c r="CP721" s="327"/>
      <c r="CQ721" s="327"/>
      <c r="CR721" s="327"/>
      <c r="CS721" s="327"/>
      <c r="CT721" s="327"/>
      <c r="CU721" s="327"/>
      <c r="CV721" s="327"/>
      <c r="CW721" s="327"/>
      <c r="CX721" s="327"/>
      <c r="CY721" s="327"/>
      <c r="CZ721" s="327"/>
      <c r="DA721" s="327"/>
      <c r="DB721" s="327"/>
      <c r="DC721" s="327"/>
      <c r="DD721" s="327"/>
      <c r="DE721" s="327"/>
      <c r="DF721" s="327"/>
      <c r="DG721" s="327"/>
      <c r="DH721" s="327"/>
      <c r="DI721" s="327"/>
      <c r="DJ721" s="327"/>
      <c r="DK721" s="327"/>
      <c r="DL721" s="327"/>
      <c r="DM721" s="327"/>
      <c r="DN721" s="327"/>
      <c r="DO721" s="327"/>
      <c r="DP721" s="327"/>
      <c r="DQ721" s="327"/>
      <c r="DR721" s="327"/>
      <c r="DS721" s="327"/>
      <c r="DT721" s="327"/>
      <c r="DU721" s="327"/>
      <c r="DV721" s="327"/>
      <c r="DW721" s="327"/>
      <c r="DX721" s="327"/>
      <c r="DY721" s="327"/>
      <c r="DZ721" s="327"/>
      <c r="EA721" s="327"/>
      <c r="EB721" s="327"/>
      <c r="EC721" s="327"/>
      <c r="ED721" s="327"/>
      <c r="EE721" s="327"/>
      <c r="EF721" s="327"/>
      <c r="EG721" s="327"/>
      <c r="EH721" s="327"/>
      <c r="EI721" s="327"/>
      <c r="EJ721" s="327"/>
      <c r="EK721" s="327"/>
      <c r="EL721" s="327"/>
      <c r="EM721" s="327"/>
      <c r="EN721" s="327"/>
      <c r="EO721" s="327"/>
      <c r="EP721" s="327"/>
      <c r="EQ721" s="327"/>
      <c r="ER721" s="327"/>
    </row>
    <row r="722" spans="1:268" s="328" customFormat="1" x14ac:dyDescent="0.3">
      <c r="A722" s="332"/>
      <c r="F722" s="367"/>
      <c r="H722" s="332"/>
      <c r="I722" s="490"/>
      <c r="J722" s="490"/>
      <c r="K722" s="368"/>
      <c r="M722" s="369"/>
      <c r="O722" s="512"/>
      <c r="P722" s="512"/>
      <c r="Q722" s="368"/>
      <c r="R722" s="332"/>
      <c r="S722" s="332"/>
      <c r="T722" s="327"/>
      <c r="U722" s="327"/>
      <c r="V722" s="327"/>
      <c r="W722" s="327"/>
      <c r="X722" s="327"/>
      <c r="Y722" s="327"/>
      <c r="Z722" s="327"/>
      <c r="AA722" s="327"/>
      <c r="AB722" s="327"/>
      <c r="AC722" s="327"/>
      <c r="AD722" s="327"/>
      <c r="AE722" s="327"/>
      <c r="AF722" s="327"/>
      <c r="AG722" s="327"/>
      <c r="AH722" s="327"/>
      <c r="AI722" s="327"/>
      <c r="AJ722" s="327"/>
      <c r="AK722" s="327"/>
      <c r="AL722" s="327"/>
      <c r="AM722" s="327"/>
      <c r="AN722" s="327"/>
      <c r="AO722" s="327"/>
      <c r="AP722" s="327"/>
      <c r="AQ722" s="327"/>
      <c r="AR722" s="327"/>
      <c r="AS722" s="327"/>
      <c r="AT722" s="327"/>
      <c r="AU722" s="327"/>
      <c r="AV722" s="327"/>
      <c r="AW722" s="327"/>
      <c r="AX722" s="327"/>
      <c r="AY722" s="327"/>
      <c r="AZ722" s="327"/>
      <c r="BA722" s="327"/>
      <c r="BB722" s="327"/>
      <c r="BC722" s="327"/>
      <c r="BD722" s="327"/>
      <c r="BE722" s="327"/>
      <c r="BF722" s="327"/>
      <c r="BG722" s="327"/>
      <c r="BH722" s="327"/>
      <c r="BI722" s="327"/>
      <c r="BJ722" s="327"/>
      <c r="BK722" s="327"/>
      <c r="BL722" s="327"/>
      <c r="BM722" s="327"/>
      <c r="BN722" s="327"/>
      <c r="BO722" s="327"/>
      <c r="BP722" s="327"/>
      <c r="BQ722" s="327"/>
      <c r="BR722" s="327"/>
      <c r="BS722" s="327"/>
      <c r="BT722" s="327"/>
      <c r="BU722" s="327"/>
      <c r="BV722" s="327"/>
      <c r="BW722" s="327"/>
      <c r="BX722" s="327"/>
      <c r="BY722" s="327"/>
      <c r="BZ722" s="327"/>
      <c r="CA722" s="327"/>
      <c r="CB722" s="327"/>
      <c r="CC722" s="327"/>
      <c r="CD722" s="327"/>
      <c r="CE722" s="327"/>
      <c r="CF722" s="327"/>
      <c r="CG722" s="327"/>
      <c r="CH722" s="327"/>
      <c r="CI722" s="327"/>
      <c r="CJ722" s="327"/>
      <c r="CK722" s="327"/>
      <c r="CL722" s="327"/>
      <c r="CM722" s="327"/>
      <c r="CN722" s="327"/>
      <c r="CO722" s="327"/>
      <c r="CP722" s="327"/>
      <c r="CQ722" s="327"/>
      <c r="CR722" s="327"/>
      <c r="CS722" s="327"/>
      <c r="CT722" s="327"/>
      <c r="CU722" s="327"/>
      <c r="CV722" s="327"/>
      <c r="CW722" s="327"/>
      <c r="CX722" s="327"/>
      <c r="CY722" s="327"/>
      <c r="CZ722" s="327"/>
      <c r="DA722" s="327"/>
      <c r="DB722" s="327"/>
      <c r="DC722" s="327"/>
      <c r="DD722" s="327"/>
      <c r="DE722" s="327"/>
      <c r="DF722" s="327"/>
      <c r="DG722" s="327"/>
      <c r="DH722" s="327"/>
      <c r="DI722" s="327"/>
      <c r="DJ722" s="327"/>
      <c r="DK722" s="327"/>
      <c r="DL722" s="327"/>
      <c r="DM722" s="327"/>
      <c r="DN722" s="327"/>
      <c r="DO722" s="327"/>
      <c r="DP722" s="327"/>
      <c r="DQ722" s="327"/>
      <c r="DR722" s="327"/>
      <c r="DS722" s="327"/>
      <c r="DT722" s="327"/>
      <c r="DU722" s="327"/>
      <c r="DV722" s="327"/>
      <c r="DW722" s="327"/>
      <c r="DX722" s="327"/>
      <c r="DY722" s="327"/>
      <c r="DZ722" s="327"/>
      <c r="EA722" s="327"/>
      <c r="EB722" s="327"/>
      <c r="EC722" s="327"/>
      <c r="ED722" s="327"/>
      <c r="EE722" s="327"/>
      <c r="EF722" s="327"/>
      <c r="EG722" s="327"/>
      <c r="EH722" s="327"/>
      <c r="EI722" s="327"/>
      <c r="EJ722" s="327"/>
      <c r="EK722" s="327"/>
      <c r="EL722" s="327"/>
      <c r="EM722" s="327"/>
      <c r="EN722" s="327"/>
      <c r="EO722" s="327"/>
      <c r="EP722" s="327"/>
      <c r="EQ722" s="327"/>
      <c r="ER722" s="327"/>
    </row>
    <row r="723" spans="1:268" s="328" customFormat="1" x14ac:dyDescent="0.3">
      <c r="A723" s="332"/>
      <c r="F723" s="367"/>
      <c r="H723" s="332"/>
      <c r="I723" s="490"/>
      <c r="J723" s="490"/>
      <c r="K723" s="368"/>
      <c r="M723" s="369"/>
      <c r="O723" s="512"/>
      <c r="P723" s="512"/>
      <c r="Q723" s="368"/>
      <c r="R723" s="332"/>
      <c r="S723" s="332"/>
      <c r="T723" s="327"/>
      <c r="U723" s="327"/>
      <c r="V723" s="327"/>
      <c r="W723" s="327"/>
      <c r="X723" s="327"/>
      <c r="Y723" s="327"/>
      <c r="Z723" s="327"/>
      <c r="AA723" s="327"/>
      <c r="AB723" s="327"/>
      <c r="AC723" s="327"/>
      <c r="AD723" s="327"/>
      <c r="AE723" s="327"/>
      <c r="AF723" s="327"/>
      <c r="AG723" s="327"/>
      <c r="AH723" s="327"/>
      <c r="AI723" s="327"/>
      <c r="AJ723" s="327"/>
      <c r="AK723" s="327"/>
      <c r="AL723" s="327"/>
      <c r="AM723" s="327"/>
      <c r="AN723" s="327"/>
      <c r="AO723" s="327"/>
      <c r="AP723" s="327"/>
      <c r="AQ723" s="327"/>
      <c r="AR723" s="327"/>
      <c r="AS723" s="327"/>
      <c r="AT723" s="327"/>
      <c r="AU723" s="327"/>
      <c r="AV723" s="327"/>
      <c r="AW723" s="327"/>
      <c r="AX723" s="327"/>
      <c r="AY723" s="327"/>
      <c r="AZ723" s="327"/>
      <c r="BA723" s="327"/>
      <c r="BB723" s="327"/>
      <c r="BC723" s="327"/>
      <c r="BD723" s="327"/>
      <c r="BE723" s="327"/>
      <c r="BF723" s="327"/>
      <c r="BG723" s="327"/>
      <c r="BH723" s="327"/>
      <c r="BI723" s="327"/>
      <c r="BJ723" s="327"/>
      <c r="BK723" s="327"/>
      <c r="BL723" s="327"/>
      <c r="BM723" s="327"/>
      <c r="BN723" s="327"/>
      <c r="BO723" s="327"/>
      <c r="BP723" s="327"/>
      <c r="BQ723" s="327"/>
      <c r="BR723" s="327"/>
      <c r="BS723" s="327"/>
      <c r="BT723" s="327"/>
      <c r="BU723" s="327"/>
      <c r="BV723" s="327"/>
      <c r="BW723" s="327"/>
      <c r="BX723" s="327"/>
      <c r="BY723" s="327"/>
      <c r="BZ723" s="327"/>
      <c r="CA723" s="327"/>
      <c r="CB723" s="327"/>
      <c r="CC723" s="327"/>
      <c r="CD723" s="327"/>
      <c r="CE723" s="327"/>
      <c r="CF723" s="327"/>
      <c r="CG723" s="327"/>
      <c r="CH723" s="327"/>
      <c r="CI723" s="327"/>
      <c r="CJ723" s="327"/>
      <c r="CK723" s="327"/>
      <c r="CL723" s="327"/>
      <c r="CM723" s="327"/>
      <c r="CN723" s="327"/>
      <c r="CO723" s="327"/>
      <c r="CP723" s="327"/>
      <c r="CQ723" s="327"/>
      <c r="CR723" s="327"/>
      <c r="CS723" s="327"/>
      <c r="CT723" s="327"/>
      <c r="CU723" s="327"/>
      <c r="CV723" s="327"/>
      <c r="CW723" s="327"/>
      <c r="CX723" s="327"/>
      <c r="CY723" s="327"/>
      <c r="CZ723" s="327"/>
      <c r="DA723" s="327"/>
      <c r="DB723" s="327"/>
      <c r="DC723" s="327"/>
      <c r="DD723" s="327"/>
      <c r="DE723" s="327"/>
      <c r="DF723" s="327"/>
      <c r="DG723" s="327"/>
      <c r="DH723" s="327"/>
      <c r="DI723" s="327"/>
      <c r="DJ723" s="327"/>
      <c r="DK723" s="327"/>
      <c r="DL723" s="327"/>
      <c r="DM723" s="327"/>
      <c r="DN723" s="327"/>
      <c r="DO723" s="327"/>
      <c r="DP723" s="327"/>
      <c r="DQ723" s="327"/>
      <c r="DR723" s="327"/>
      <c r="DS723" s="327"/>
      <c r="DT723" s="327"/>
      <c r="DU723" s="327"/>
      <c r="DV723" s="327"/>
      <c r="DW723" s="327"/>
      <c r="DX723" s="327"/>
      <c r="DY723" s="327"/>
      <c r="DZ723" s="327"/>
      <c r="EA723" s="327"/>
      <c r="EB723" s="327"/>
      <c r="EC723" s="327"/>
      <c r="ED723" s="327"/>
      <c r="EE723" s="327"/>
      <c r="EF723" s="327"/>
      <c r="EG723" s="327"/>
      <c r="EH723" s="327"/>
      <c r="EI723" s="327"/>
      <c r="EJ723" s="327"/>
      <c r="EK723" s="327"/>
      <c r="EL723" s="327"/>
      <c r="EM723" s="327"/>
      <c r="EN723" s="327"/>
      <c r="EO723" s="327"/>
      <c r="EP723" s="327"/>
      <c r="EQ723" s="327"/>
      <c r="ER723" s="327"/>
    </row>
    <row r="724" spans="1:268" s="328" customFormat="1" x14ac:dyDescent="0.3">
      <c r="A724" s="332"/>
      <c r="F724" s="367"/>
      <c r="H724" s="332"/>
      <c r="I724" s="490"/>
      <c r="J724" s="490"/>
      <c r="K724" s="368"/>
      <c r="M724" s="369"/>
      <c r="O724" s="512"/>
      <c r="P724" s="512"/>
      <c r="Q724" s="368"/>
      <c r="R724" s="332"/>
      <c r="S724" s="332"/>
      <c r="T724" s="327"/>
      <c r="U724" s="327"/>
      <c r="V724" s="327"/>
      <c r="W724" s="327"/>
      <c r="X724" s="327"/>
      <c r="Y724" s="327"/>
      <c r="Z724" s="327"/>
      <c r="AA724" s="327"/>
      <c r="AB724" s="327"/>
      <c r="AC724" s="327"/>
      <c r="AD724" s="327"/>
      <c r="AE724" s="327"/>
      <c r="AF724" s="327"/>
      <c r="AG724" s="327"/>
      <c r="AH724" s="327"/>
      <c r="AI724" s="327"/>
      <c r="AJ724" s="327"/>
      <c r="AK724" s="327"/>
      <c r="AL724" s="327"/>
      <c r="AM724" s="327"/>
      <c r="AN724" s="327"/>
      <c r="AO724" s="327"/>
      <c r="AP724" s="327"/>
      <c r="AQ724" s="327"/>
      <c r="AR724" s="327"/>
      <c r="AS724" s="327"/>
      <c r="AT724" s="327"/>
      <c r="AU724" s="327"/>
      <c r="AV724" s="327"/>
      <c r="AW724" s="327"/>
      <c r="AX724" s="327"/>
      <c r="AY724" s="327"/>
      <c r="AZ724" s="327"/>
      <c r="BA724" s="327"/>
      <c r="BB724" s="327"/>
      <c r="BC724" s="327"/>
      <c r="BD724" s="327"/>
      <c r="BE724" s="327"/>
      <c r="BF724" s="327"/>
      <c r="BG724" s="327"/>
      <c r="BH724" s="327"/>
      <c r="BI724" s="327"/>
      <c r="BJ724" s="327"/>
      <c r="BK724" s="327"/>
      <c r="BL724" s="327"/>
      <c r="BM724" s="327"/>
      <c r="BN724" s="327"/>
      <c r="BO724" s="327"/>
      <c r="BP724" s="327"/>
      <c r="BQ724" s="327"/>
      <c r="BR724" s="327"/>
      <c r="BS724" s="327"/>
      <c r="BT724" s="327"/>
      <c r="BU724" s="327"/>
      <c r="BV724" s="327"/>
      <c r="BW724" s="327"/>
      <c r="BX724" s="327"/>
      <c r="BY724" s="327"/>
      <c r="BZ724" s="327"/>
      <c r="CA724" s="327"/>
      <c r="CB724" s="327"/>
      <c r="CC724" s="327"/>
      <c r="CD724" s="327"/>
      <c r="CE724" s="327"/>
      <c r="CF724" s="327"/>
      <c r="CG724" s="327"/>
      <c r="CH724" s="327"/>
      <c r="CI724" s="327"/>
      <c r="CJ724" s="327"/>
      <c r="CK724" s="327"/>
      <c r="CL724" s="327"/>
      <c r="CM724" s="327"/>
      <c r="CN724" s="327"/>
      <c r="CO724" s="327"/>
      <c r="CP724" s="327"/>
      <c r="CQ724" s="327"/>
      <c r="CR724" s="327"/>
      <c r="CS724" s="327"/>
      <c r="CT724" s="327"/>
      <c r="CU724" s="327"/>
      <c r="CV724" s="327"/>
      <c r="CW724" s="327"/>
      <c r="CX724" s="327"/>
      <c r="CY724" s="327"/>
      <c r="CZ724" s="327"/>
      <c r="DA724" s="327"/>
      <c r="DB724" s="327"/>
      <c r="DC724" s="327"/>
      <c r="DD724" s="327"/>
      <c r="DE724" s="327"/>
      <c r="DF724" s="327"/>
      <c r="DG724" s="327"/>
      <c r="DH724" s="327"/>
      <c r="DI724" s="327"/>
      <c r="DJ724" s="327"/>
      <c r="DK724" s="327"/>
      <c r="DL724" s="327"/>
      <c r="DM724" s="327"/>
      <c r="DN724" s="327"/>
      <c r="DO724" s="327"/>
      <c r="DP724" s="327"/>
      <c r="DQ724" s="327"/>
      <c r="DR724" s="327"/>
      <c r="DS724" s="327"/>
      <c r="DT724" s="327"/>
      <c r="DU724" s="327"/>
      <c r="DV724" s="327"/>
      <c r="DW724" s="327"/>
      <c r="DX724" s="327"/>
      <c r="DY724" s="327"/>
      <c r="DZ724" s="327"/>
      <c r="EA724" s="327"/>
      <c r="EB724" s="327"/>
      <c r="EC724" s="327"/>
      <c r="ED724" s="327"/>
      <c r="EE724" s="327"/>
      <c r="EF724" s="327"/>
      <c r="EG724" s="327"/>
      <c r="EH724" s="327"/>
      <c r="EI724" s="327"/>
      <c r="EJ724" s="327"/>
      <c r="EK724" s="327"/>
      <c r="EL724" s="327"/>
      <c r="EM724" s="327"/>
      <c r="EN724" s="327"/>
      <c r="EO724" s="327"/>
      <c r="EP724" s="327"/>
      <c r="EQ724" s="327"/>
      <c r="ER724" s="327"/>
    </row>
    <row r="725" spans="1:268" s="328" customFormat="1" x14ac:dyDescent="0.3">
      <c r="A725" s="332"/>
      <c r="F725" s="367"/>
      <c r="H725" s="332"/>
      <c r="I725" s="490"/>
      <c r="J725" s="490"/>
      <c r="K725" s="368"/>
      <c r="M725" s="369"/>
      <c r="O725" s="512"/>
      <c r="P725" s="512"/>
      <c r="Q725" s="368"/>
      <c r="R725" s="332"/>
      <c r="S725" s="332"/>
      <c r="T725" s="327"/>
      <c r="U725" s="327"/>
      <c r="V725" s="327"/>
      <c r="W725" s="327"/>
      <c r="X725" s="327"/>
      <c r="Y725" s="327"/>
      <c r="Z725" s="327"/>
      <c r="AA725" s="327"/>
      <c r="AB725" s="327"/>
      <c r="AC725" s="327"/>
      <c r="AD725" s="327"/>
      <c r="AE725" s="327"/>
      <c r="AF725" s="327"/>
      <c r="AG725" s="327"/>
      <c r="AH725" s="327"/>
      <c r="AI725" s="327"/>
      <c r="AJ725" s="327"/>
      <c r="AK725" s="327"/>
      <c r="AL725" s="327"/>
      <c r="AM725" s="327"/>
      <c r="AN725" s="327"/>
      <c r="AO725" s="327"/>
      <c r="AP725" s="327"/>
      <c r="AQ725" s="327"/>
      <c r="AR725" s="327"/>
      <c r="AS725" s="327"/>
      <c r="AT725" s="327"/>
      <c r="AU725" s="327"/>
      <c r="AV725" s="327"/>
      <c r="AW725" s="327"/>
      <c r="AX725" s="327"/>
      <c r="AY725" s="327"/>
      <c r="AZ725" s="327"/>
      <c r="BA725" s="327"/>
      <c r="BB725" s="327"/>
      <c r="BC725" s="327"/>
      <c r="BD725" s="327"/>
      <c r="BE725" s="327"/>
      <c r="BF725" s="327"/>
      <c r="BG725" s="327"/>
      <c r="BH725" s="327"/>
      <c r="BI725" s="327"/>
      <c r="BJ725" s="327"/>
      <c r="BK725" s="327"/>
      <c r="BL725" s="327"/>
      <c r="BM725" s="327"/>
      <c r="BN725" s="327"/>
      <c r="BO725" s="327"/>
      <c r="BP725" s="327"/>
      <c r="BQ725" s="327"/>
      <c r="BR725" s="327"/>
      <c r="BS725" s="327"/>
      <c r="BT725" s="327"/>
      <c r="BU725" s="327"/>
      <c r="BV725" s="327"/>
      <c r="BW725" s="327"/>
      <c r="BX725" s="327"/>
      <c r="BY725" s="327"/>
      <c r="BZ725" s="327"/>
      <c r="CA725" s="327"/>
      <c r="CB725" s="327"/>
      <c r="CC725" s="327"/>
      <c r="CD725" s="327"/>
      <c r="CE725" s="327"/>
      <c r="CF725" s="327"/>
      <c r="CG725" s="327"/>
      <c r="CH725" s="327"/>
      <c r="CI725" s="327"/>
      <c r="CJ725" s="327"/>
      <c r="CK725" s="327"/>
      <c r="CL725" s="327"/>
      <c r="CM725" s="327"/>
      <c r="CN725" s="327"/>
      <c r="CO725" s="327"/>
      <c r="CP725" s="327"/>
      <c r="CQ725" s="327"/>
      <c r="CR725" s="327"/>
      <c r="CS725" s="327"/>
      <c r="CT725" s="327"/>
      <c r="CU725" s="327"/>
      <c r="CV725" s="327"/>
      <c r="CW725" s="327"/>
      <c r="CX725" s="327"/>
      <c r="CY725" s="327"/>
      <c r="CZ725" s="327"/>
      <c r="DA725" s="327"/>
      <c r="DB725" s="327"/>
      <c r="DC725" s="327"/>
      <c r="DD725" s="327"/>
      <c r="DE725" s="327"/>
      <c r="DF725" s="327"/>
      <c r="DG725" s="327"/>
      <c r="DH725" s="327"/>
      <c r="DI725" s="327"/>
      <c r="DJ725" s="327"/>
      <c r="DK725" s="327"/>
      <c r="DL725" s="327"/>
      <c r="DM725" s="327"/>
      <c r="DN725" s="327"/>
      <c r="DO725" s="327"/>
      <c r="DP725" s="327"/>
      <c r="DQ725" s="327"/>
      <c r="DR725" s="327"/>
      <c r="DS725" s="327"/>
      <c r="DT725" s="327"/>
      <c r="DU725" s="327"/>
      <c r="DV725" s="327"/>
      <c r="DW725" s="327"/>
      <c r="DX725" s="327"/>
      <c r="DY725" s="327"/>
      <c r="DZ725" s="327"/>
      <c r="EA725" s="327"/>
      <c r="EB725" s="327"/>
      <c r="EC725" s="327"/>
      <c r="ED725" s="327"/>
      <c r="EE725" s="327"/>
      <c r="EF725" s="327"/>
      <c r="EG725" s="327"/>
      <c r="EH725" s="327"/>
      <c r="EI725" s="327"/>
      <c r="EJ725" s="327"/>
      <c r="EK725" s="327"/>
      <c r="EL725" s="327"/>
      <c r="EM725" s="327"/>
      <c r="EN725" s="327"/>
      <c r="EO725" s="327"/>
      <c r="EP725" s="327"/>
      <c r="EQ725" s="327"/>
      <c r="ER725" s="327"/>
    </row>
    <row r="726" spans="1:268" s="328" customFormat="1" x14ac:dyDescent="0.3">
      <c r="A726" s="332"/>
      <c r="F726" s="367"/>
      <c r="H726" s="332"/>
      <c r="I726" s="490"/>
      <c r="J726" s="490"/>
      <c r="K726" s="368"/>
      <c r="M726" s="369"/>
      <c r="O726" s="512"/>
      <c r="P726" s="512"/>
      <c r="Q726" s="368"/>
      <c r="R726" s="332"/>
      <c r="S726" s="332"/>
      <c r="T726" s="327"/>
      <c r="U726" s="327"/>
      <c r="V726" s="327"/>
      <c r="W726" s="327"/>
      <c r="X726" s="327"/>
      <c r="Y726" s="327"/>
      <c r="Z726" s="327"/>
      <c r="AA726" s="327"/>
      <c r="AB726" s="327"/>
      <c r="AC726" s="327"/>
      <c r="AD726" s="327"/>
      <c r="AE726" s="327"/>
      <c r="AF726" s="327"/>
      <c r="AG726" s="327"/>
      <c r="AH726" s="327"/>
      <c r="AI726" s="327"/>
      <c r="AJ726" s="327"/>
      <c r="AK726" s="327"/>
      <c r="AL726" s="327"/>
      <c r="AM726" s="327"/>
      <c r="AN726" s="327"/>
      <c r="AO726" s="327"/>
      <c r="AP726" s="327"/>
      <c r="AQ726" s="327"/>
      <c r="AR726" s="327"/>
      <c r="AS726" s="327"/>
      <c r="AT726" s="327"/>
      <c r="AU726" s="327"/>
      <c r="AV726" s="327"/>
      <c r="AW726" s="327"/>
      <c r="AX726" s="327"/>
      <c r="AY726" s="327"/>
      <c r="AZ726" s="327"/>
      <c r="BA726" s="327"/>
      <c r="BB726" s="327"/>
      <c r="BC726" s="327"/>
      <c r="BD726" s="327"/>
      <c r="BE726" s="327"/>
      <c r="BF726" s="327"/>
      <c r="BG726" s="327"/>
      <c r="BH726" s="327"/>
      <c r="BI726" s="327"/>
      <c r="BJ726" s="327"/>
      <c r="BK726" s="327"/>
      <c r="BL726" s="327"/>
      <c r="BM726" s="327"/>
      <c r="BN726" s="327"/>
      <c r="BO726" s="327"/>
      <c r="BP726" s="327"/>
      <c r="BQ726" s="327"/>
      <c r="BR726" s="327"/>
      <c r="BS726" s="327"/>
      <c r="BT726" s="327"/>
      <c r="BU726" s="327"/>
      <c r="BV726" s="327"/>
      <c r="BW726" s="327"/>
      <c r="BX726" s="327"/>
      <c r="BY726" s="327"/>
      <c r="BZ726" s="327"/>
      <c r="CA726" s="327"/>
      <c r="CB726" s="327"/>
      <c r="CC726" s="327"/>
      <c r="CD726" s="327"/>
      <c r="CE726" s="327"/>
      <c r="CF726" s="327"/>
      <c r="CG726" s="327"/>
      <c r="CH726" s="327"/>
      <c r="CI726" s="327"/>
      <c r="CJ726" s="327"/>
      <c r="CK726" s="327"/>
      <c r="CL726" s="327"/>
      <c r="CM726" s="327"/>
      <c r="CN726" s="327"/>
      <c r="CO726" s="327"/>
      <c r="CP726" s="327"/>
      <c r="CQ726" s="327"/>
      <c r="CR726" s="327"/>
      <c r="CS726" s="327"/>
      <c r="CT726" s="327"/>
      <c r="CU726" s="327"/>
      <c r="CV726" s="327"/>
      <c r="CW726" s="327"/>
      <c r="CX726" s="327"/>
      <c r="CY726" s="327"/>
      <c r="CZ726" s="327"/>
      <c r="DA726" s="327"/>
      <c r="DB726" s="327"/>
      <c r="DC726" s="327"/>
      <c r="DD726" s="327"/>
      <c r="DE726" s="327"/>
      <c r="DF726" s="327"/>
      <c r="DG726" s="327"/>
      <c r="DH726" s="327"/>
      <c r="DI726" s="327"/>
      <c r="DJ726" s="327"/>
      <c r="DK726" s="327"/>
      <c r="DL726" s="327"/>
      <c r="DM726" s="327"/>
      <c r="DN726" s="327"/>
      <c r="DO726" s="327"/>
      <c r="DP726" s="327"/>
      <c r="DQ726" s="327"/>
      <c r="DR726" s="327"/>
      <c r="DS726" s="327"/>
      <c r="DT726" s="327"/>
      <c r="DU726" s="327"/>
      <c r="DV726" s="327"/>
      <c r="DW726" s="327"/>
      <c r="DX726" s="327"/>
      <c r="DY726" s="327"/>
      <c r="DZ726" s="327"/>
      <c r="EA726" s="327"/>
      <c r="EB726" s="327"/>
      <c r="EC726" s="327"/>
      <c r="ED726" s="327"/>
      <c r="EE726" s="327"/>
      <c r="EF726" s="327"/>
      <c r="EG726" s="327"/>
      <c r="EH726" s="327"/>
      <c r="EI726" s="327"/>
      <c r="EJ726" s="327"/>
      <c r="EK726" s="327"/>
      <c r="EL726" s="327"/>
      <c r="EM726" s="327"/>
      <c r="EN726" s="327"/>
      <c r="EO726" s="327"/>
      <c r="EP726" s="327"/>
      <c r="EQ726" s="327"/>
      <c r="ER726" s="327"/>
    </row>
    <row r="727" spans="1:268" s="328" customFormat="1" x14ac:dyDescent="0.3">
      <c r="A727" s="332"/>
      <c r="F727" s="367"/>
      <c r="H727" s="332"/>
      <c r="I727" s="490"/>
      <c r="J727" s="490"/>
      <c r="K727" s="368"/>
      <c r="M727" s="369"/>
      <c r="O727" s="512"/>
      <c r="P727" s="512"/>
      <c r="Q727" s="368"/>
      <c r="R727" s="332"/>
      <c r="S727" s="332"/>
      <c r="T727" s="327"/>
      <c r="U727" s="327"/>
      <c r="V727" s="327"/>
      <c r="W727" s="327"/>
      <c r="X727" s="327"/>
      <c r="Y727" s="327"/>
      <c r="Z727" s="327"/>
      <c r="AA727" s="327"/>
      <c r="AB727" s="327"/>
      <c r="AC727" s="327"/>
      <c r="AD727" s="327"/>
      <c r="AE727" s="327"/>
      <c r="AF727" s="327"/>
      <c r="AG727" s="327"/>
      <c r="AH727" s="327"/>
      <c r="AI727" s="327"/>
      <c r="AJ727" s="327"/>
      <c r="AK727" s="327"/>
      <c r="AL727" s="327"/>
      <c r="AM727" s="327"/>
      <c r="AN727" s="327"/>
      <c r="AO727" s="327"/>
      <c r="AP727" s="327"/>
      <c r="AQ727" s="327"/>
      <c r="AR727" s="327"/>
      <c r="AS727" s="327"/>
      <c r="AT727" s="327"/>
      <c r="AU727" s="327"/>
      <c r="AV727" s="327"/>
      <c r="AW727" s="327"/>
      <c r="AX727" s="327"/>
      <c r="AY727" s="327"/>
      <c r="AZ727" s="327"/>
      <c r="BA727" s="327"/>
      <c r="BB727" s="327"/>
      <c r="BC727" s="327"/>
      <c r="BD727" s="327"/>
      <c r="BE727" s="327"/>
      <c r="BF727" s="327"/>
      <c r="BG727" s="327"/>
      <c r="BH727" s="327"/>
      <c r="BI727" s="327"/>
      <c r="BJ727" s="327"/>
      <c r="BK727" s="327"/>
      <c r="BL727" s="327"/>
      <c r="BM727" s="327"/>
      <c r="BN727" s="327"/>
      <c r="BO727" s="327"/>
      <c r="BP727" s="327"/>
      <c r="BQ727" s="327"/>
      <c r="BR727" s="327"/>
      <c r="BS727" s="327"/>
      <c r="BT727" s="327"/>
      <c r="BU727" s="327"/>
      <c r="BV727" s="327"/>
      <c r="BW727" s="327"/>
      <c r="BX727" s="327"/>
      <c r="BY727" s="327"/>
      <c r="BZ727" s="327"/>
      <c r="CA727" s="327"/>
      <c r="CB727" s="327"/>
      <c r="CC727" s="327"/>
      <c r="CD727" s="327"/>
      <c r="CE727" s="327"/>
      <c r="CF727" s="327"/>
      <c r="CG727" s="327"/>
      <c r="CH727" s="327"/>
      <c r="CI727" s="327"/>
      <c r="CJ727" s="327"/>
      <c r="CK727" s="327"/>
      <c r="CL727" s="327"/>
      <c r="CM727" s="327"/>
      <c r="CN727" s="327"/>
      <c r="CO727" s="327"/>
      <c r="CP727" s="327"/>
      <c r="CQ727" s="327"/>
      <c r="CR727" s="327"/>
      <c r="CS727" s="327"/>
      <c r="CT727" s="327"/>
      <c r="CU727" s="327"/>
      <c r="CV727" s="327"/>
      <c r="CW727" s="327"/>
      <c r="CX727" s="327"/>
      <c r="CY727" s="327"/>
      <c r="CZ727" s="327"/>
      <c r="DA727" s="327"/>
      <c r="DB727" s="327"/>
      <c r="DC727" s="327"/>
      <c r="DD727" s="327"/>
      <c r="DE727" s="327"/>
      <c r="DF727" s="327"/>
      <c r="DG727" s="327"/>
      <c r="DH727" s="327"/>
      <c r="DI727" s="327"/>
      <c r="DJ727" s="327"/>
      <c r="DK727" s="327"/>
      <c r="DL727" s="327"/>
      <c r="DM727" s="327"/>
      <c r="DN727" s="327"/>
      <c r="DO727" s="327"/>
      <c r="DP727" s="327"/>
      <c r="DQ727" s="327"/>
      <c r="DR727" s="327"/>
      <c r="DS727" s="327"/>
      <c r="DT727" s="327"/>
      <c r="DU727" s="327"/>
      <c r="DV727" s="327"/>
      <c r="DW727" s="327"/>
      <c r="DX727" s="327"/>
      <c r="DY727" s="327"/>
      <c r="DZ727" s="327"/>
      <c r="EA727" s="327"/>
      <c r="EB727" s="327"/>
      <c r="EC727" s="327"/>
      <c r="ED727" s="327"/>
      <c r="EE727" s="327"/>
      <c r="EF727" s="327"/>
      <c r="EG727" s="327"/>
      <c r="EH727" s="327"/>
      <c r="EI727" s="327"/>
      <c r="EJ727" s="327"/>
      <c r="EK727" s="327"/>
      <c r="EL727" s="327"/>
      <c r="EM727" s="327"/>
      <c r="EN727" s="327"/>
      <c r="EO727" s="327"/>
      <c r="EP727" s="327"/>
      <c r="EQ727" s="327"/>
      <c r="ER727" s="327"/>
    </row>
    <row r="728" spans="1:268" s="320" customFormat="1" x14ac:dyDescent="0.3">
      <c r="A728" s="319"/>
      <c r="F728" s="321"/>
      <c r="H728" s="322"/>
      <c r="I728" s="491"/>
      <c r="J728" s="491"/>
      <c r="K728" s="323"/>
      <c r="M728" s="324"/>
      <c r="O728" s="513"/>
      <c r="P728" s="513"/>
      <c r="Q728" s="323"/>
      <c r="R728" s="322"/>
      <c r="S728" s="322"/>
      <c r="T728" s="325"/>
      <c r="U728" s="325"/>
      <c r="V728" s="325"/>
      <c r="W728" s="325"/>
      <c r="X728" s="325"/>
      <c r="Y728" s="325"/>
      <c r="Z728" s="325"/>
      <c r="AA728" s="325"/>
      <c r="AB728" s="325"/>
      <c r="AC728" s="325"/>
      <c r="AD728" s="325"/>
      <c r="AE728" s="325"/>
      <c r="AF728" s="325"/>
      <c r="AG728" s="325"/>
      <c r="AH728" s="325"/>
      <c r="AI728" s="325"/>
      <c r="AJ728" s="325"/>
      <c r="AK728" s="325"/>
      <c r="AL728" s="325"/>
      <c r="AM728" s="325"/>
      <c r="AN728" s="325"/>
      <c r="AO728" s="325"/>
      <c r="AP728" s="325"/>
      <c r="AQ728" s="325"/>
      <c r="AR728" s="325"/>
      <c r="AS728" s="325"/>
      <c r="AT728" s="325"/>
      <c r="AU728" s="325"/>
      <c r="AV728" s="325"/>
      <c r="AW728" s="325"/>
      <c r="AX728" s="325"/>
      <c r="AY728" s="325"/>
      <c r="AZ728" s="325"/>
      <c r="BA728" s="325"/>
      <c r="BB728" s="326"/>
      <c r="BC728" s="327"/>
      <c r="BD728" s="327"/>
      <c r="BE728" s="327"/>
      <c r="BF728" s="327"/>
      <c r="BG728" s="327"/>
      <c r="BH728" s="327"/>
      <c r="BI728" s="327"/>
      <c r="BJ728" s="327"/>
      <c r="BK728" s="327"/>
      <c r="BL728" s="327"/>
      <c r="BM728" s="327"/>
      <c r="BN728" s="327"/>
      <c r="BO728" s="327"/>
      <c r="BP728" s="327"/>
      <c r="BQ728" s="327"/>
      <c r="BR728" s="327"/>
      <c r="BS728" s="327"/>
      <c r="BT728" s="327"/>
      <c r="BU728" s="327"/>
      <c r="BV728" s="327"/>
      <c r="BW728" s="327"/>
      <c r="BX728" s="327"/>
      <c r="BY728" s="327"/>
      <c r="BZ728" s="327"/>
      <c r="CA728" s="327"/>
      <c r="CB728" s="327"/>
      <c r="CC728" s="327"/>
      <c r="CD728" s="327"/>
      <c r="CE728" s="327"/>
      <c r="CF728" s="327"/>
      <c r="CG728" s="327"/>
      <c r="CH728" s="327"/>
      <c r="CI728" s="327"/>
      <c r="CJ728" s="327"/>
      <c r="CK728" s="327"/>
      <c r="CL728" s="327"/>
      <c r="CM728" s="327"/>
      <c r="CN728" s="327"/>
      <c r="CO728" s="327"/>
      <c r="CP728" s="327"/>
      <c r="CQ728" s="327"/>
      <c r="CR728" s="327"/>
      <c r="CS728" s="327"/>
      <c r="CT728" s="327"/>
      <c r="CU728" s="327"/>
      <c r="CV728" s="327"/>
      <c r="CW728" s="327"/>
      <c r="CX728" s="327"/>
      <c r="CY728" s="327"/>
      <c r="CZ728" s="327"/>
      <c r="DA728" s="327"/>
      <c r="DB728" s="327"/>
      <c r="DC728" s="327"/>
      <c r="DD728" s="327"/>
      <c r="DE728" s="327"/>
      <c r="DF728" s="327"/>
      <c r="DG728" s="327"/>
      <c r="DH728" s="327"/>
      <c r="DI728" s="327"/>
      <c r="DJ728" s="327"/>
      <c r="DK728" s="327"/>
      <c r="DL728" s="327"/>
      <c r="DM728" s="327"/>
      <c r="DN728" s="327"/>
      <c r="DO728" s="327"/>
      <c r="DP728" s="327"/>
      <c r="DQ728" s="327"/>
      <c r="DR728" s="327"/>
      <c r="DS728" s="327"/>
      <c r="DT728" s="327"/>
      <c r="DU728" s="327"/>
      <c r="DV728" s="327"/>
      <c r="DW728" s="327"/>
      <c r="DX728" s="327"/>
      <c r="DY728" s="327"/>
      <c r="DZ728" s="327"/>
      <c r="EA728" s="327"/>
      <c r="EB728" s="327"/>
      <c r="EC728" s="327"/>
      <c r="ED728" s="327"/>
      <c r="EE728" s="327"/>
      <c r="EF728" s="327"/>
      <c r="EG728" s="327"/>
      <c r="EH728" s="327"/>
      <c r="EI728" s="327"/>
      <c r="EJ728" s="327"/>
      <c r="EK728" s="327"/>
      <c r="EL728" s="327"/>
      <c r="EM728" s="327"/>
      <c r="EN728" s="327"/>
      <c r="EO728" s="327"/>
      <c r="EP728" s="327"/>
      <c r="EQ728" s="327"/>
      <c r="ER728" s="327"/>
      <c r="ES728" s="328"/>
      <c r="ET728" s="328"/>
      <c r="EU728" s="328"/>
      <c r="EV728" s="328"/>
      <c r="EW728" s="328"/>
      <c r="EX728" s="328"/>
      <c r="EY728" s="328"/>
      <c r="EZ728" s="328"/>
      <c r="FA728" s="328"/>
      <c r="FB728" s="328"/>
      <c r="FC728" s="328"/>
      <c r="FD728" s="328"/>
      <c r="FE728" s="328"/>
      <c r="FF728" s="328"/>
      <c r="FG728" s="328"/>
      <c r="FH728" s="328"/>
      <c r="FI728" s="328"/>
      <c r="FJ728" s="328"/>
      <c r="FK728" s="328"/>
      <c r="FL728" s="328"/>
      <c r="FM728" s="328"/>
      <c r="FN728" s="328"/>
      <c r="FO728" s="328"/>
      <c r="FP728" s="328"/>
      <c r="FQ728" s="328"/>
      <c r="FR728" s="328"/>
      <c r="FS728" s="328"/>
      <c r="FT728" s="328"/>
      <c r="FU728" s="328"/>
      <c r="FV728" s="328"/>
      <c r="FW728" s="328"/>
      <c r="FX728" s="328"/>
      <c r="FY728" s="328"/>
      <c r="FZ728" s="328"/>
      <c r="GA728" s="328"/>
      <c r="GB728" s="328"/>
      <c r="GC728" s="328"/>
      <c r="GD728" s="328"/>
      <c r="GE728" s="328"/>
      <c r="GF728" s="328"/>
      <c r="GG728" s="328"/>
      <c r="GH728" s="328"/>
      <c r="GI728" s="328"/>
      <c r="GJ728" s="328"/>
      <c r="GK728" s="328"/>
      <c r="GL728" s="328"/>
      <c r="GM728" s="328"/>
      <c r="GN728" s="328"/>
      <c r="GO728" s="328"/>
      <c r="GP728" s="328"/>
      <c r="GQ728" s="328"/>
      <c r="GR728" s="328"/>
      <c r="GS728" s="328"/>
      <c r="GT728" s="328"/>
      <c r="GU728" s="328"/>
      <c r="GV728" s="328"/>
      <c r="GW728" s="328"/>
      <c r="GX728" s="328"/>
      <c r="GY728" s="328"/>
      <c r="GZ728" s="328"/>
      <c r="HA728" s="328"/>
      <c r="HB728" s="328"/>
      <c r="HC728" s="328"/>
      <c r="HD728" s="328"/>
      <c r="HE728" s="328"/>
      <c r="HF728" s="328"/>
      <c r="HG728" s="328"/>
      <c r="HH728" s="328"/>
      <c r="HI728" s="328"/>
      <c r="HJ728" s="328"/>
      <c r="HK728" s="328"/>
      <c r="HL728" s="328"/>
      <c r="HM728" s="328"/>
      <c r="HN728" s="328"/>
      <c r="HO728" s="328"/>
      <c r="HP728" s="328"/>
      <c r="HQ728" s="328"/>
      <c r="HR728" s="328"/>
      <c r="HS728" s="328"/>
      <c r="HT728" s="328"/>
      <c r="HU728" s="328"/>
      <c r="HV728" s="328"/>
      <c r="HW728" s="328"/>
      <c r="HX728" s="328"/>
      <c r="HY728" s="328"/>
      <c r="HZ728" s="328"/>
      <c r="IA728" s="328"/>
      <c r="IB728" s="328"/>
      <c r="IC728" s="328"/>
      <c r="ID728" s="328"/>
      <c r="IE728" s="328"/>
      <c r="IF728" s="328"/>
      <c r="IG728" s="328"/>
      <c r="IH728" s="328"/>
      <c r="II728" s="328"/>
      <c r="IJ728" s="328"/>
      <c r="IK728" s="328"/>
      <c r="IL728" s="328"/>
      <c r="IM728" s="328"/>
      <c r="IN728" s="328"/>
      <c r="IO728" s="328"/>
      <c r="IP728" s="328"/>
      <c r="IQ728" s="328"/>
      <c r="IR728" s="328"/>
      <c r="IS728" s="328"/>
      <c r="IT728" s="328"/>
      <c r="IU728" s="328"/>
      <c r="IV728" s="328"/>
      <c r="IW728" s="328"/>
      <c r="IX728" s="328"/>
      <c r="IY728" s="328"/>
      <c r="IZ728" s="328"/>
      <c r="JA728" s="328"/>
      <c r="JB728" s="328"/>
      <c r="JC728" s="328"/>
      <c r="JD728" s="328"/>
      <c r="JE728" s="328"/>
      <c r="JF728" s="328"/>
      <c r="JG728" s="328"/>
      <c r="JH728" s="328"/>
    </row>
  </sheetData>
  <mergeCells count="319">
    <mergeCell ref="A2:S2"/>
    <mergeCell ref="A3:T3"/>
    <mergeCell ref="M4:S4"/>
    <mergeCell ref="H6:H7"/>
    <mergeCell ref="I6:I7"/>
    <mergeCell ref="J6:J7"/>
    <mergeCell ref="K6:K7"/>
    <mergeCell ref="L6:L7"/>
    <mergeCell ref="A6:A7"/>
    <mergeCell ref="B6:B7"/>
    <mergeCell ref="C6:C7"/>
    <mergeCell ref="D6:D7"/>
    <mergeCell ref="E6:E7"/>
    <mergeCell ref="F6:F7"/>
    <mergeCell ref="A5:F5"/>
    <mergeCell ref="G5:M5"/>
    <mergeCell ref="N5:S5"/>
    <mergeCell ref="A4:G4"/>
    <mergeCell ref="H4:L4"/>
    <mergeCell ref="H13:H14"/>
    <mergeCell ref="A15:A19"/>
    <mergeCell ref="G15:G19"/>
    <mergeCell ref="I15:I19"/>
    <mergeCell ref="J15:J19"/>
    <mergeCell ref="K15:K19"/>
    <mergeCell ref="L15:L19"/>
    <mergeCell ref="S6:S7"/>
    <mergeCell ref="A8:A14"/>
    <mergeCell ref="G8:G14"/>
    <mergeCell ref="I8:I14"/>
    <mergeCell ref="J8:J14"/>
    <mergeCell ref="K8:K14"/>
    <mergeCell ref="L8:L14"/>
    <mergeCell ref="N8:N14"/>
    <mergeCell ref="O8:O14"/>
    <mergeCell ref="P8:P14"/>
    <mergeCell ref="M6:M7"/>
    <mergeCell ref="N6:N7"/>
    <mergeCell ref="O6:O7"/>
    <mergeCell ref="P6:P7"/>
    <mergeCell ref="Q6:Q7"/>
    <mergeCell ref="R6:R7"/>
    <mergeCell ref="G6:G7"/>
    <mergeCell ref="N15:N19"/>
    <mergeCell ref="O15:O19"/>
    <mergeCell ref="P15:P19"/>
    <mergeCell ref="Q15:Q19"/>
    <mergeCell ref="R15:R19"/>
    <mergeCell ref="S15:S19"/>
    <mergeCell ref="Q8:Q14"/>
    <mergeCell ref="R8:R14"/>
    <mergeCell ref="S8:S14"/>
    <mergeCell ref="O20:O23"/>
    <mergeCell ref="P20:P23"/>
    <mergeCell ref="Q20:Q23"/>
    <mergeCell ref="R20:R23"/>
    <mergeCell ref="S20:S23"/>
    <mergeCell ref="A20:A23"/>
    <mergeCell ref="G20:G23"/>
    <mergeCell ref="I20:I23"/>
    <mergeCell ref="J20:J23"/>
    <mergeCell ref="K20:K23"/>
    <mergeCell ref="L20:L23"/>
    <mergeCell ref="B21:B22"/>
    <mergeCell ref="C21:C22"/>
    <mergeCell ref="D21:D22"/>
    <mergeCell ref="E21:E22"/>
    <mergeCell ref="F21:F22"/>
    <mergeCell ref="M21:M22"/>
    <mergeCell ref="A24:A27"/>
    <mergeCell ref="G24:G27"/>
    <mergeCell ref="I24:I27"/>
    <mergeCell ref="J24:J27"/>
    <mergeCell ref="K24:K27"/>
    <mergeCell ref="L24:L27"/>
    <mergeCell ref="B25:B26"/>
    <mergeCell ref="C25:C26"/>
    <mergeCell ref="N20:N23"/>
    <mergeCell ref="M25:M26"/>
    <mergeCell ref="N28:N31"/>
    <mergeCell ref="O28:O31"/>
    <mergeCell ref="P28:P31"/>
    <mergeCell ref="Q28:Q31"/>
    <mergeCell ref="R28:R31"/>
    <mergeCell ref="S28:S31"/>
    <mergeCell ref="D25:D26"/>
    <mergeCell ref="E25:E26"/>
    <mergeCell ref="F25:F26"/>
    <mergeCell ref="G28:G31"/>
    <mergeCell ref="I28:I31"/>
    <mergeCell ref="J28:J31"/>
    <mergeCell ref="K28:K31"/>
    <mergeCell ref="L28:L31"/>
    <mergeCell ref="N24:N27"/>
    <mergeCell ref="O24:O27"/>
    <mergeCell ref="P24:P27"/>
    <mergeCell ref="Q24:Q27"/>
    <mergeCell ref="R24:R27"/>
    <mergeCell ref="S24:S27"/>
    <mergeCell ref="M29:M30"/>
    <mergeCell ref="A32:A34"/>
    <mergeCell ref="B32:B33"/>
    <mergeCell ref="C32:C33"/>
    <mergeCell ref="D32:D33"/>
    <mergeCell ref="E32:E33"/>
    <mergeCell ref="F32:F33"/>
    <mergeCell ref="B29:B30"/>
    <mergeCell ref="C29:C30"/>
    <mergeCell ref="D29:D30"/>
    <mergeCell ref="E29:E30"/>
    <mergeCell ref="F29:F30"/>
    <mergeCell ref="A28:A31"/>
    <mergeCell ref="Q35:Q37"/>
    <mergeCell ref="R35:R37"/>
    <mergeCell ref="S35:S37"/>
    <mergeCell ref="G35:G37"/>
    <mergeCell ref="I35:I37"/>
    <mergeCell ref="J35:J37"/>
    <mergeCell ref="K35:K37"/>
    <mergeCell ref="L35:L37"/>
    <mergeCell ref="N32:N34"/>
    <mergeCell ref="O32:O34"/>
    <mergeCell ref="P32:P34"/>
    <mergeCell ref="Q32:Q34"/>
    <mergeCell ref="R32:R34"/>
    <mergeCell ref="S32:S34"/>
    <mergeCell ref="G32:G34"/>
    <mergeCell ref="I32:I34"/>
    <mergeCell ref="J32:J34"/>
    <mergeCell ref="K32:K34"/>
    <mergeCell ref="L32:L34"/>
    <mergeCell ref="M32:M33"/>
    <mergeCell ref="M35:M37"/>
    <mergeCell ref="A38:A41"/>
    <mergeCell ref="B38:B41"/>
    <mergeCell ref="C38:C41"/>
    <mergeCell ref="D38:D41"/>
    <mergeCell ref="E38:E41"/>
    <mergeCell ref="F38:F41"/>
    <mergeCell ref="N35:N37"/>
    <mergeCell ref="O35:O37"/>
    <mergeCell ref="P35:P37"/>
    <mergeCell ref="A35:A37"/>
    <mergeCell ref="B35:B37"/>
    <mergeCell ref="C35:C37"/>
    <mergeCell ref="D35:D37"/>
    <mergeCell ref="E35:E37"/>
    <mergeCell ref="F35:F37"/>
    <mergeCell ref="N38:N41"/>
    <mergeCell ref="O38:O41"/>
    <mergeCell ref="P38:P41"/>
    <mergeCell ref="M38:M41"/>
    <mergeCell ref="R42:R44"/>
    <mergeCell ref="S42:S44"/>
    <mergeCell ref="G42:G44"/>
    <mergeCell ref="I42:I44"/>
    <mergeCell ref="J42:J44"/>
    <mergeCell ref="K42:K44"/>
    <mergeCell ref="L42:L44"/>
    <mergeCell ref="Q38:Q41"/>
    <mergeCell ref="R38:R41"/>
    <mergeCell ref="S38:S41"/>
    <mergeCell ref="G38:G41"/>
    <mergeCell ref="I38:I41"/>
    <mergeCell ref="J38:J41"/>
    <mergeCell ref="K38:K41"/>
    <mergeCell ref="L38:L41"/>
    <mergeCell ref="Q42:Q44"/>
    <mergeCell ref="M42:M44"/>
    <mergeCell ref="A45:A47"/>
    <mergeCell ref="B45:B46"/>
    <mergeCell ref="C45:C46"/>
    <mergeCell ref="D45:D46"/>
    <mergeCell ref="E45:E46"/>
    <mergeCell ref="F45:F46"/>
    <mergeCell ref="N42:N44"/>
    <mergeCell ref="O42:O44"/>
    <mergeCell ref="P42:P44"/>
    <mergeCell ref="A42:A44"/>
    <mergeCell ref="B42:B44"/>
    <mergeCell ref="C42:C44"/>
    <mergeCell ref="D42:D44"/>
    <mergeCell ref="E42:E44"/>
    <mergeCell ref="F42:F44"/>
    <mergeCell ref="N45:N47"/>
    <mergeCell ref="O45:O47"/>
    <mergeCell ref="P45:P47"/>
    <mergeCell ref="M45:M46"/>
    <mergeCell ref="R48:R50"/>
    <mergeCell ref="S48:S50"/>
    <mergeCell ref="G48:G50"/>
    <mergeCell ref="I48:I50"/>
    <mergeCell ref="J48:J50"/>
    <mergeCell ref="K48:K50"/>
    <mergeCell ref="L48:L50"/>
    <mergeCell ref="Q45:Q47"/>
    <mergeCell ref="R45:R47"/>
    <mergeCell ref="S45:S47"/>
    <mergeCell ref="G45:G47"/>
    <mergeCell ref="I45:I47"/>
    <mergeCell ref="J45:J47"/>
    <mergeCell ref="K45:K47"/>
    <mergeCell ref="L45:L47"/>
    <mergeCell ref="Q48:Q50"/>
    <mergeCell ref="M48:M50"/>
    <mergeCell ref="A48:A50"/>
    <mergeCell ref="B48:B50"/>
    <mergeCell ref="C48:C50"/>
    <mergeCell ref="D48:D50"/>
    <mergeCell ref="E48:E50"/>
    <mergeCell ref="F48:F50"/>
    <mergeCell ref="N51:N54"/>
    <mergeCell ref="O51:O54"/>
    <mergeCell ref="P51:P54"/>
    <mergeCell ref="N48:N50"/>
    <mergeCell ref="O48:O50"/>
    <mergeCell ref="P48:P50"/>
    <mergeCell ref="M51:M54"/>
    <mergeCell ref="R51:R54"/>
    <mergeCell ref="S51:S54"/>
    <mergeCell ref="G51:G54"/>
    <mergeCell ref="I51:I54"/>
    <mergeCell ref="J51:J54"/>
    <mergeCell ref="K51:K54"/>
    <mergeCell ref="L51:L54"/>
    <mergeCell ref="A51:A54"/>
    <mergeCell ref="B51:B54"/>
    <mergeCell ref="C51:C54"/>
    <mergeCell ref="D51:D54"/>
    <mergeCell ref="E51:E54"/>
    <mergeCell ref="F51:F54"/>
    <mergeCell ref="Q51:Q54"/>
    <mergeCell ref="R55:R58"/>
    <mergeCell ref="S55:S58"/>
    <mergeCell ref="B57:B58"/>
    <mergeCell ref="C57:C58"/>
    <mergeCell ref="D57:D58"/>
    <mergeCell ref="E57:E58"/>
    <mergeCell ref="F57:F58"/>
    <mergeCell ref="G55:G58"/>
    <mergeCell ref="I55:I58"/>
    <mergeCell ref="J55:J58"/>
    <mergeCell ref="K55:K58"/>
    <mergeCell ref="L55:L58"/>
    <mergeCell ref="N55:N58"/>
    <mergeCell ref="B55:B56"/>
    <mergeCell ref="C55:C56"/>
    <mergeCell ref="D55:D56"/>
    <mergeCell ref="E55:E56"/>
    <mergeCell ref="F55:F56"/>
    <mergeCell ref="M55:M56"/>
    <mergeCell ref="M57:M58"/>
    <mergeCell ref="A59:A62"/>
    <mergeCell ref="B59:B62"/>
    <mergeCell ref="C59:C62"/>
    <mergeCell ref="D59:D62"/>
    <mergeCell ref="E59:E62"/>
    <mergeCell ref="F59:F62"/>
    <mergeCell ref="O55:O58"/>
    <mergeCell ref="P55:P58"/>
    <mergeCell ref="Q55:Q58"/>
    <mergeCell ref="A55:A58"/>
    <mergeCell ref="N59:N62"/>
    <mergeCell ref="O59:O62"/>
    <mergeCell ref="P59:P62"/>
    <mergeCell ref="Q59:Q62"/>
    <mergeCell ref="M59:M62"/>
    <mergeCell ref="R59:R62"/>
    <mergeCell ref="S59:S62"/>
    <mergeCell ref="G59:G62"/>
    <mergeCell ref="I59:I62"/>
    <mergeCell ref="J59:J62"/>
    <mergeCell ref="K59:K62"/>
    <mergeCell ref="L59:L62"/>
    <mergeCell ref="B63:B65"/>
    <mergeCell ref="C63:C65"/>
    <mergeCell ref="D63:D65"/>
    <mergeCell ref="E63:E65"/>
    <mergeCell ref="F63:F65"/>
    <mergeCell ref="K63:K67"/>
    <mergeCell ref="L63:L67"/>
    <mergeCell ref="M63:M65"/>
    <mergeCell ref="M66:M67"/>
    <mergeCell ref="B66:B67"/>
    <mergeCell ref="C66:C67"/>
    <mergeCell ref="D66:D67"/>
    <mergeCell ref="E66:E67"/>
    <mergeCell ref="S68:S71"/>
    <mergeCell ref="F66:F67"/>
    <mergeCell ref="A68:A71"/>
    <mergeCell ref="G68:G71"/>
    <mergeCell ref="I68:I71"/>
    <mergeCell ref="J68:J71"/>
    <mergeCell ref="K68:K71"/>
    <mergeCell ref="L68:L71"/>
    <mergeCell ref="H70:H71"/>
    <mergeCell ref="N63:N67"/>
    <mergeCell ref="O63:O67"/>
    <mergeCell ref="P63:P67"/>
    <mergeCell ref="Q63:Q67"/>
    <mergeCell ref="R63:R67"/>
    <mergeCell ref="S63:S67"/>
    <mergeCell ref="G63:G67"/>
    <mergeCell ref="I63:I67"/>
    <mergeCell ref="J63:J67"/>
    <mergeCell ref="A63:A67"/>
    <mergeCell ref="Q68:Q71"/>
    <mergeCell ref="N68:N71"/>
    <mergeCell ref="O68:O71"/>
    <mergeCell ref="P68:P71"/>
    <mergeCell ref="A72:B72"/>
    <mergeCell ref="A73:B73"/>
    <mergeCell ref="A74:B74"/>
    <mergeCell ref="A75:B75"/>
    <mergeCell ref="C72:D72"/>
    <mergeCell ref="C73:D73"/>
    <mergeCell ref="C74:D74"/>
    <mergeCell ref="C75:D75"/>
    <mergeCell ref="R68:R71"/>
  </mergeCells>
  <pageMargins left="1.299212598425197" right="0.31496062992125984" top="0.74803149606299213" bottom="0.74803149606299213" header="0.31496062992125984" footer="0.31496062992125984"/>
  <pageSetup paperSize="5" scale="80" orientation="landscape" r:id="rId1"/>
  <headerFooter>
    <oddFooter>Página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21"/>
  <sheetViews>
    <sheetView topLeftCell="F1" zoomScale="70" zoomScaleNormal="70" workbookViewId="0">
      <selection activeCell="U9" sqref="U9"/>
    </sheetView>
  </sheetViews>
  <sheetFormatPr baseColWidth="10" defaultRowHeight="13.2" x14ac:dyDescent="0.3"/>
  <cols>
    <col min="1" max="1" width="20.33203125" style="211" customWidth="1"/>
    <col min="2" max="2" width="29.21875" style="211" customWidth="1"/>
    <col min="3" max="3" width="27.77734375" style="211" customWidth="1"/>
    <col min="4" max="4" width="16.33203125" style="211" customWidth="1"/>
    <col min="5" max="5" width="14.109375" style="211" customWidth="1"/>
    <col min="6" max="6" width="11.77734375" style="236" customWidth="1"/>
    <col min="7" max="7" width="27.33203125" style="211" customWidth="1"/>
    <col min="8" max="8" width="30.33203125" style="237" customWidth="1"/>
    <col min="9" max="9" width="20.21875" style="237" customWidth="1"/>
    <col min="10" max="10" width="18.88671875" style="237" customWidth="1"/>
    <col min="11" max="11" width="13.6640625" style="236" customWidth="1"/>
    <col min="12" max="12" width="29.33203125" style="211" customWidth="1"/>
    <col min="13" max="13" width="37.109375" style="238" customWidth="1"/>
    <col min="14" max="14" width="15.6640625" style="211" customWidth="1"/>
    <col min="15" max="15" width="18.88671875" style="211" customWidth="1"/>
    <col min="16" max="16" width="19.21875" style="211" customWidth="1"/>
    <col min="17" max="17" width="15.44140625" style="236" customWidth="1"/>
    <col min="18" max="18" width="17.44140625" style="237" customWidth="1"/>
    <col min="19" max="19" width="22.5546875" style="237" customWidth="1"/>
    <col min="20" max="255" width="11.44140625" style="211"/>
    <col min="256" max="256" width="21" style="211" customWidth="1"/>
    <col min="257" max="257" width="22.109375" style="211" customWidth="1"/>
    <col min="258" max="258" width="25.88671875" style="211" customWidth="1"/>
    <col min="259" max="261" width="19.5546875" style="211" customWidth="1"/>
    <col min="262" max="262" width="22.88671875" style="211" customWidth="1"/>
    <col min="263" max="263" width="37" style="211" bestFit="1" customWidth="1"/>
    <col min="264" max="264" width="25.6640625" style="211" customWidth="1"/>
    <col min="265" max="265" width="25.5546875" style="211" customWidth="1"/>
    <col min="266" max="266" width="16.6640625" style="211" customWidth="1"/>
    <col min="267" max="268" width="33.33203125" style="211" customWidth="1"/>
    <col min="269" max="269" width="25.33203125" style="211" customWidth="1"/>
    <col min="270" max="271" width="22.109375" style="211" customWidth="1"/>
    <col min="272" max="272" width="19.5546875" style="211" customWidth="1"/>
    <col min="273" max="273" width="11.88671875" style="211" customWidth="1"/>
    <col min="274" max="274" width="22.5546875" style="211" customWidth="1"/>
    <col min="275" max="511" width="11.44140625" style="211"/>
    <col min="512" max="512" width="21" style="211" customWidth="1"/>
    <col min="513" max="513" width="22.109375" style="211" customWidth="1"/>
    <col min="514" max="514" width="25.88671875" style="211" customWidth="1"/>
    <col min="515" max="517" width="19.5546875" style="211" customWidth="1"/>
    <col min="518" max="518" width="22.88671875" style="211" customWidth="1"/>
    <col min="519" max="519" width="37" style="211" bestFit="1" customWidth="1"/>
    <col min="520" max="520" width="25.6640625" style="211" customWidth="1"/>
    <col min="521" max="521" width="25.5546875" style="211" customWidth="1"/>
    <col min="522" max="522" width="16.6640625" style="211" customWidth="1"/>
    <col min="523" max="524" width="33.33203125" style="211" customWidth="1"/>
    <col min="525" max="525" width="25.33203125" style="211" customWidth="1"/>
    <col min="526" max="527" width="22.109375" style="211" customWidth="1"/>
    <col min="528" max="528" width="19.5546875" style="211" customWidth="1"/>
    <col min="529" max="529" width="11.88671875" style="211" customWidth="1"/>
    <col min="530" max="530" width="22.5546875" style="211" customWidth="1"/>
    <col min="531" max="767" width="11.44140625" style="211"/>
    <col min="768" max="768" width="21" style="211" customWidth="1"/>
    <col min="769" max="769" width="22.109375" style="211" customWidth="1"/>
    <col min="770" max="770" width="25.88671875" style="211" customWidth="1"/>
    <col min="771" max="773" width="19.5546875" style="211" customWidth="1"/>
    <col min="774" max="774" width="22.88671875" style="211" customWidth="1"/>
    <col min="775" max="775" width="37" style="211" bestFit="1" customWidth="1"/>
    <col min="776" max="776" width="25.6640625" style="211" customWidth="1"/>
    <col min="777" max="777" width="25.5546875" style="211" customWidth="1"/>
    <col min="778" max="778" width="16.6640625" style="211" customWidth="1"/>
    <col min="779" max="780" width="33.33203125" style="211" customWidth="1"/>
    <col min="781" max="781" width="25.33203125" style="211" customWidth="1"/>
    <col min="782" max="783" width="22.109375" style="211" customWidth="1"/>
    <col min="784" max="784" width="19.5546875" style="211" customWidth="1"/>
    <col min="785" max="785" width="11.88671875" style="211" customWidth="1"/>
    <col min="786" max="786" width="22.5546875" style="211" customWidth="1"/>
    <col min="787" max="1023" width="11.44140625" style="211"/>
    <col min="1024" max="1024" width="21" style="211" customWidth="1"/>
    <col min="1025" max="1025" width="22.109375" style="211" customWidth="1"/>
    <col min="1026" max="1026" width="25.88671875" style="211" customWidth="1"/>
    <col min="1027" max="1029" width="19.5546875" style="211" customWidth="1"/>
    <col min="1030" max="1030" width="22.88671875" style="211" customWidth="1"/>
    <col min="1031" max="1031" width="37" style="211" bestFit="1" customWidth="1"/>
    <col min="1032" max="1032" width="25.6640625" style="211" customWidth="1"/>
    <col min="1033" max="1033" width="25.5546875" style="211" customWidth="1"/>
    <col min="1034" max="1034" width="16.6640625" style="211" customWidth="1"/>
    <col min="1035" max="1036" width="33.33203125" style="211" customWidth="1"/>
    <col min="1037" max="1037" width="25.33203125" style="211" customWidth="1"/>
    <col min="1038" max="1039" width="22.109375" style="211" customWidth="1"/>
    <col min="1040" max="1040" width="19.5546875" style="211" customWidth="1"/>
    <col min="1041" max="1041" width="11.88671875" style="211" customWidth="1"/>
    <col min="1042" max="1042" width="22.5546875" style="211" customWidth="1"/>
    <col min="1043" max="1279" width="11.44140625" style="211"/>
    <col min="1280" max="1280" width="21" style="211" customWidth="1"/>
    <col min="1281" max="1281" width="22.109375" style="211" customWidth="1"/>
    <col min="1282" max="1282" width="25.88671875" style="211" customWidth="1"/>
    <col min="1283" max="1285" width="19.5546875" style="211" customWidth="1"/>
    <col min="1286" max="1286" width="22.88671875" style="211" customWidth="1"/>
    <col min="1287" max="1287" width="37" style="211" bestFit="1" customWidth="1"/>
    <col min="1288" max="1288" width="25.6640625" style="211" customWidth="1"/>
    <col min="1289" max="1289" width="25.5546875" style="211" customWidth="1"/>
    <col min="1290" max="1290" width="16.6640625" style="211" customWidth="1"/>
    <col min="1291" max="1292" width="33.33203125" style="211" customWidth="1"/>
    <col min="1293" max="1293" width="25.33203125" style="211" customWidth="1"/>
    <col min="1294" max="1295" width="22.109375" style="211" customWidth="1"/>
    <col min="1296" max="1296" width="19.5546875" style="211" customWidth="1"/>
    <col min="1297" max="1297" width="11.88671875" style="211" customWidth="1"/>
    <col min="1298" max="1298" width="22.5546875" style="211" customWidth="1"/>
    <col min="1299" max="1535" width="11.44140625" style="211"/>
    <col min="1536" max="1536" width="21" style="211" customWidth="1"/>
    <col min="1537" max="1537" width="22.109375" style="211" customWidth="1"/>
    <col min="1538" max="1538" width="25.88671875" style="211" customWidth="1"/>
    <col min="1539" max="1541" width="19.5546875" style="211" customWidth="1"/>
    <col min="1542" max="1542" width="22.88671875" style="211" customWidth="1"/>
    <col min="1543" max="1543" width="37" style="211" bestFit="1" customWidth="1"/>
    <col min="1544" max="1544" width="25.6640625" style="211" customWidth="1"/>
    <col min="1545" max="1545" width="25.5546875" style="211" customWidth="1"/>
    <col min="1546" max="1546" width="16.6640625" style="211" customWidth="1"/>
    <col min="1547" max="1548" width="33.33203125" style="211" customWidth="1"/>
    <col min="1549" max="1549" width="25.33203125" style="211" customWidth="1"/>
    <col min="1550" max="1551" width="22.109375" style="211" customWidth="1"/>
    <col min="1552" max="1552" width="19.5546875" style="211" customWidth="1"/>
    <col min="1553" max="1553" width="11.88671875" style="211" customWidth="1"/>
    <col min="1554" max="1554" width="22.5546875" style="211" customWidth="1"/>
    <col min="1555" max="1791" width="11.44140625" style="211"/>
    <col min="1792" max="1792" width="21" style="211" customWidth="1"/>
    <col min="1793" max="1793" width="22.109375" style="211" customWidth="1"/>
    <col min="1794" max="1794" width="25.88671875" style="211" customWidth="1"/>
    <col min="1795" max="1797" width="19.5546875" style="211" customWidth="1"/>
    <col min="1798" max="1798" width="22.88671875" style="211" customWidth="1"/>
    <col min="1799" max="1799" width="37" style="211" bestFit="1" customWidth="1"/>
    <col min="1800" max="1800" width="25.6640625" style="211" customWidth="1"/>
    <col min="1801" max="1801" width="25.5546875" style="211" customWidth="1"/>
    <col min="1802" max="1802" width="16.6640625" style="211" customWidth="1"/>
    <col min="1803" max="1804" width="33.33203125" style="211" customWidth="1"/>
    <col min="1805" max="1805" width="25.33203125" style="211" customWidth="1"/>
    <col min="1806" max="1807" width="22.109375" style="211" customWidth="1"/>
    <col min="1808" max="1808" width="19.5546875" style="211" customWidth="1"/>
    <col min="1809" max="1809" width="11.88671875" style="211" customWidth="1"/>
    <col min="1810" max="1810" width="22.5546875" style="211" customWidth="1"/>
    <col min="1811" max="2047" width="11.44140625" style="211"/>
    <col min="2048" max="2048" width="21" style="211" customWidth="1"/>
    <col min="2049" max="2049" width="22.109375" style="211" customWidth="1"/>
    <col min="2050" max="2050" width="25.88671875" style="211" customWidth="1"/>
    <col min="2051" max="2053" width="19.5546875" style="211" customWidth="1"/>
    <col min="2054" max="2054" width="22.88671875" style="211" customWidth="1"/>
    <col min="2055" max="2055" width="37" style="211" bestFit="1" customWidth="1"/>
    <col min="2056" max="2056" width="25.6640625" style="211" customWidth="1"/>
    <col min="2057" max="2057" width="25.5546875" style="211" customWidth="1"/>
    <col min="2058" max="2058" width="16.6640625" style="211" customWidth="1"/>
    <col min="2059" max="2060" width="33.33203125" style="211" customWidth="1"/>
    <col min="2061" max="2061" width="25.33203125" style="211" customWidth="1"/>
    <col min="2062" max="2063" width="22.109375" style="211" customWidth="1"/>
    <col min="2064" max="2064" width="19.5546875" style="211" customWidth="1"/>
    <col min="2065" max="2065" width="11.88671875" style="211" customWidth="1"/>
    <col min="2066" max="2066" width="22.5546875" style="211" customWidth="1"/>
    <col min="2067" max="2303" width="11.44140625" style="211"/>
    <col min="2304" max="2304" width="21" style="211" customWidth="1"/>
    <col min="2305" max="2305" width="22.109375" style="211" customWidth="1"/>
    <col min="2306" max="2306" width="25.88671875" style="211" customWidth="1"/>
    <col min="2307" max="2309" width="19.5546875" style="211" customWidth="1"/>
    <col min="2310" max="2310" width="22.88671875" style="211" customWidth="1"/>
    <col min="2311" max="2311" width="37" style="211" bestFit="1" customWidth="1"/>
    <col min="2312" max="2312" width="25.6640625" style="211" customWidth="1"/>
    <col min="2313" max="2313" width="25.5546875" style="211" customWidth="1"/>
    <col min="2314" max="2314" width="16.6640625" style="211" customWidth="1"/>
    <col min="2315" max="2316" width="33.33203125" style="211" customWidth="1"/>
    <col min="2317" max="2317" width="25.33203125" style="211" customWidth="1"/>
    <col min="2318" max="2319" width="22.109375" style="211" customWidth="1"/>
    <col min="2320" max="2320" width="19.5546875" style="211" customWidth="1"/>
    <col min="2321" max="2321" width="11.88671875" style="211" customWidth="1"/>
    <col min="2322" max="2322" width="22.5546875" style="211" customWidth="1"/>
    <col min="2323" max="2559" width="11.44140625" style="211"/>
    <col min="2560" max="2560" width="21" style="211" customWidth="1"/>
    <col min="2561" max="2561" width="22.109375" style="211" customWidth="1"/>
    <col min="2562" max="2562" width="25.88671875" style="211" customWidth="1"/>
    <col min="2563" max="2565" width="19.5546875" style="211" customWidth="1"/>
    <col min="2566" max="2566" width="22.88671875" style="211" customWidth="1"/>
    <col min="2567" max="2567" width="37" style="211" bestFit="1" customWidth="1"/>
    <col min="2568" max="2568" width="25.6640625" style="211" customWidth="1"/>
    <col min="2569" max="2569" width="25.5546875" style="211" customWidth="1"/>
    <col min="2570" max="2570" width="16.6640625" style="211" customWidth="1"/>
    <col min="2571" max="2572" width="33.33203125" style="211" customWidth="1"/>
    <col min="2573" max="2573" width="25.33203125" style="211" customWidth="1"/>
    <col min="2574" max="2575" width="22.109375" style="211" customWidth="1"/>
    <col min="2576" max="2576" width="19.5546875" style="211" customWidth="1"/>
    <col min="2577" max="2577" width="11.88671875" style="211" customWidth="1"/>
    <col min="2578" max="2578" width="22.5546875" style="211" customWidth="1"/>
    <col min="2579" max="2815" width="11.44140625" style="211"/>
    <col min="2816" max="2816" width="21" style="211" customWidth="1"/>
    <col min="2817" max="2817" width="22.109375" style="211" customWidth="1"/>
    <col min="2818" max="2818" width="25.88671875" style="211" customWidth="1"/>
    <col min="2819" max="2821" width="19.5546875" style="211" customWidth="1"/>
    <col min="2822" max="2822" width="22.88671875" style="211" customWidth="1"/>
    <col min="2823" max="2823" width="37" style="211" bestFit="1" customWidth="1"/>
    <col min="2824" max="2824" width="25.6640625" style="211" customWidth="1"/>
    <col min="2825" max="2825" width="25.5546875" style="211" customWidth="1"/>
    <col min="2826" max="2826" width="16.6640625" style="211" customWidth="1"/>
    <col min="2827" max="2828" width="33.33203125" style="211" customWidth="1"/>
    <col min="2829" max="2829" width="25.33203125" style="211" customWidth="1"/>
    <col min="2830" max="2831" width="22.109375" style="211" customWidth="1"/>
    <col min="2832" max="2832" width="19.5546875" style="211" customWidth="1"/>
    <col min="2833" max="2833" width="11.88671875" style="211" customWidth="1"/>
    <col min="2834" max="2834" width="22.5546875" style="211" customWidth="1"/>
    <col min="2835" max="3071" width="11.44140625" style="211"/>
    <col min="3072" max="3072" width="21" style="211" customWidth="1"/>
    <col min="3073" max="3073" width="22.109375" style="211" customWidth="1"/>
    <col min="3074" max="3074" width="25.88671875" style="211" customWidth="1"/>
    <col min="3075" max="3077" width="19.5546875" style="211" customWidth="1"/>
    <col min="3078" max="3078" width="22.88671875" style="211" customWidth="1"/>
    <col min="3079" max="3079" width="37" style="211" bestFit="1" customWidth="1"/>
    <col min="3080" max="3080" width="25.6640625" style="211" customWidth="1"/>
    <col min="3081" max="3081" width="25.5546875" style="211" customWidth="1"/>
    <col min="3082" max="3082" width="16.6640625" style="211" customWidth="1"/>
    <col min="3083" max="3084" width="33.33203125" style="211" customWidth="1"/>
    <col min="3085" max="3085" width="25.33203125" style="211" customWidth="1"/>
    <col min="3086" max="3087" width="22.109375" style="211" customWidth="1"/>
    <col min="3088" max="3088" width="19.5546875" style="211" customWidth="1"/>
    <col min="3089" max="3089" width="11.88671875" style="211" customWidth="1"/>
    <col min="3090" max="3090" width="22.5546875" style="211" customWidth="1"/>
    <col min="3091" max="3327" width="11.44140625" style="211"/>
    <col min="3328" max="3328" width="21" style="211" customWidth="1"/>
    <col min="3329" max="3329" width="22.109375" style="211" customWidth="1"/>
    <col min="3330" max="3330" width="25.88671875" style="211" customWidth="1"/>
    <col min="3331" max="3333" width="19.5546875" style="211" customWidth="1"/>
    <col min="3334" max="3334" width="22.88671875" style="211" customWidth="1"/>
    <col min="3335" max="3335" width="37" style="211" bestFit="1" customWidth="1"/>
    <col min="3336" max="3336" width="25.6640625" style="211" customWidth="1"/>
    <col min="3337" max="3337" width="25.5546875" style="211" customWidth="1"/>
    <col min="3338" max="3338" width="16.6640625" style="211" customWidth="1"/>
    <col min="3339" max="3340" width="33.33203125" style="211" customWidth="1"/>
    <col min="3341" max="3341" width="25.33203125" style="211" customWidth="1"/>
    <col min="3342" max="3343" width="22.109375" style="211" customWidth="1"/>
    <col min="3344" max="3344" width="19.5546875" style="211" customWidth="1"/>
    <col min="3345" max="3345" width="11.88671875" style="211" customWidth="1"/>
    <col min="3346" max="3346" width="22.5546875" style="211" customWidth="1"/>
    <col min="3347" max="3583" width="11.44140625" style="211"/>
    <col min="3584" max="3584" width="21" style="211" customWidth="1"/>
    <col min="3585" max="3585" width="22.109375" style="211" customWidth="1"/>
    <col min="3586" max="3586" width="25.88671875" style="211" customWidth="1"/>
    <col min="3587" max="3589" width="19.5546875" style="211" customWidth="1"/>
    <col min="3590" max="3590" width="22.88671875" style="211" customWidth="1"/>
    <col min="3591" max="3591" width="37" style="211" bestFit="1" customWidth="1"/>
    <col min="3592" max="3592" width="25.6640625" style="211" customWidth="1"/>
    <col min="3593" max="3593" width="25.5546875" style="211" customWidth="1"/>
    <col min="3594" max="3594" width="16.6640625" style="211" customWidth="1"/>
    <col min="3595" max="3596" width="33.33203125" style="211" customWidth="1"/>
    <col min="3597" max="3597" width="25.33203125" style="211" customWidth="1"/>
    <col min="3598" max="3599" width="22.109375" style="211" customWidth="1"/>
    <col min="3600" max="3600" width="19.5546875" style="211" customWidth="1"/>
    <col min="3601" max="3601" width="11.88671875" style="211" customWidth="1"/>
    <col min="3602" max="3602" width="22.5546875" style="211" customWidth="1"/>
    <col min="3603" max="3839" width="11.44140625" style="211"/>
    <col min="3840" max="3840" width="21" style="211" customWidth="1"/>
    <col min="3841" max="3841" width="22.109375" style="211" customWidth="1"/>
    <col min="3842" max="3842" width="25.88671875" style="211" customWidth="1"/>
    <col min="3843" max="3845" width="19.5546875" style="211" customWidth="1"/>
    <col min="3846" max="3846" width="22.88671875" style="211" customWidth="1"/>
    <col min="3847" max="3847" width="37" style="211" bestFit="1" customWidth="1"/>
    <col min="3848" max="3848" width="25.6640625" style="211" customWidth="1"/>
    <col min="3849" max="3849" width="25.5546875" style="211" customWidth="1"/>
    <col min="3850" max="3850" width="16.6640625" style="211" customWidth="1"/>
    <col min="3851" max="3852" width="33.33203125" style="211" customWidth="1"/>
    <col min="3853" max="3853" width="25.33203125" style="211" customWidth="1"/>
    <col min="3854" max="3855" width="22.109375" style="211" customWidth="1"/>
    <col min="3856" max="3856" width="19.5546875" style="211" customWidth="1"/>
    <col min="3857" max="3857" width="11.88671875" style="211" customWidth="1"/>
    <col min="3858" max="3858" width="22.5546875" style="211" customWidth="1"/>
    <col min="3859" max="4095" width="11.44140625" style="211"/>
    <col min="4096" max="4096" width="21" style="211" customWidth="1"/>
    <col min="4097" max="4097" width="22.109375" style="211" customWidth="1"/>
    <col min="4098" max="4098" width="25.88671875" style="211" customWidth="1"/>
    <col min="4099" max="4101" width="19.5546875" style="211" customWidth="1"/>
    <col min="4102" max="4102" width="22.88671875" style="211" customWidth="1"/>
    <col min="4103" max="4103" width="37" style="211" bestFit="1" customWidth="1"/>
    <col min="4104" max="4104" width="25.6640625" style="211" customWidth="1"/>
    <col min="4105" max="4105" width="25.5546875" style="211" customWidth="1"/>
    <col min="4106" max="4106" width="16.6640625" style="211" customWidth="1"/>
    <col min="4107" max="4108" width="33.33203125" style="211" customWidth="1"/>
    <col min="4109" max="4109" width="25.33203125" style="211" customWidth="1"/>
    <col min="4110" max="4111" width="22.109375" style="211" customWidth="1"/>
    <col min="4112" max="4112" width="19.5546875" style="211" customWidth="1"/>
    <col min="4113" max="4113" width="11.88671875" style="211" customWidth="1"/>
    <col min="4114" max="4114" width="22.5546875" style="211" customWidth="1"/>
    <col min="4115" max="4351" width="11.44140625" style="211"/>
    <col min="4352" max="4352" width="21" style="211" customWidth="1"/>
    <col min="4353" max="4353" width="22.109375" style="211" customWidth="1"/>
    <col min="4354" max="4354" width="25.88671875" style="211" customWidth="1"/>
    <col min="4355" max="4357" width="19.5546875" style="211" customWidth="1"/>
    <col min="4358" max="4358" width="22.88671875" style="211" customWidth="1"/>
    <col min="4359" max="4359" width="37" style="211" bestFit="1" customWidth="1"/>
    <col min="4360" max="4360" width="25.6640625" style="211" customWidth="1"/>
    <col min="4361" max="4361" width="25.5546875" style="211" customWidth="1"/>
    <col min="4362" max="4362" width="16.6640625" style="211" customWidth="1"/>
    <col min="4363" max="4364" width="33.33203125" style="211" customWidth="1"/>
    <col min="4365" max="4365" width="25.33203125" style="211" customWidth="1"/>
    <col min="4366" max="4367" width="22.109375" style="211" customWidth="1"/>
    <col min="4368" max="4368" width="19.5546875" style="211" customWidth="1"/>
    <col min="4369" max="4369" width="11.88671875" style="211" customWidth="1"/>
    <col min="4370" max="4370" width="22.5546875" style="211" customWidth="1"/>
    <col min="4371" max="4607" width="11.44140625" style="211"/>
    <col min="4608" max="4608" width="21" style="211" customWidth="1"/>
    <col min="4609" max="4609" width="22.109375" style="211" customWidth="1"/>
    <col min="4610" max="4610" width="25.88671875" style="211" customWidth="1"/>
    <col min="4611" max="4613" width="19.5546875" style="211" customWidth="1"/>
    <col min="4614" max="4614" width="22.88671875" style="211" customWidth="1"/>
    <col min="4615" max="4615" width="37" style="211" bestFit="1" customWidth="1"/>
    <col min="4616" max="4616" width="25.6640625" style="211" customWidth="1"/>
    <col min="4617" max="4617" width="25.5546875" style="211" customWidth="1"/>
    <col min="4618" max="4618" width="16.6640625" style="211" customWidth="1"/>
    <col min="4619" max="4620" width="33.33203125" style="211" customWidth="1"/>
    <col min="4621" max="4621" width="25.33203125" style="211" customWidth="1"/>
    <col min="4622" max="4623" width="22.109375" style="211" customWidth="1"/>
    <col min="4624" max="4624" width="19.5546875" style="211" customWidth="1"/>
    <col min="4625" max="4625" width="11.88671875" style="211" customWidth="1"/>
    <col min="4626" max="4626" width="22.5546875" style="211" customWidth="1"/>
    <col min="4627" max="4863" width="11.44140625" style="211"/>
    <col min="4864" max="4864" width="21" style="211" customWidth="1"/>
    <col min="4865" max="4865" width="22.109375" style="211" customWidth="1"/>
    <col min="4866" max="4866" width="25.88671875" style="211" customWidth="1"/>
    <col min="4867" max="4869" width="19.5546875" style="211" customWidth="1"/>
    <col min="4870" max="4870" width="22.88671875" style="211" customWidth="1"/>
    <col min="4871" max="4871" width="37" style="211" bestFit="1" customWidth="1"/>
    <col min="4872" max="4872" width="25.6640625" style="211" customWidth="1"/>
    <col min="4873" max="4873" width="25.5546875" style="211" customWidth="1"/>
    <col min="4874" max="4874" width="16.6640625" style="211" customWidth="1"/>
    <col min="4875" max="4876" width="33.33203125" style="211" customWidth="1"/>
    <col min="4877" max="4877" width="25.33203125" style="211" customWidth="1"/>
    <col min="4878" max="4879" width="22.109375" style="211" customWidth="1"/>
    <col min="4880" max="4880" width="19.5546875" style="211" customWidth="1"/>
    <col min="4881" max="4881" width="11.88671875" style="211" customWidth="1"/>
    <col min="4882" max="4882" width="22.5546875" style="211" customWidth="1"/>
    <col min="4883" max="5119" width="11.44140625" style="211"/>
    <col min="5120" max="5120" width="21" style="211" customWidth="1"/>
    <col min="5121" max="5121" width="22.109375" style="211" customWidth="1"/>
    <col min="5122" max="5122" width="25.88671875" style="211" customWidth="1"/>
    <col min="5123" max="5125" width="19.5546875" style="211" customWidth="1"/>
    <col min="5126" max="5126" width="22.88671875" style="211" customWidth="1"/>
    <col min="5127" max="5127" width="37" style="211" bestFit="1" customWidth="1"/>
    <col min="5128" max="5128" width="25.6640625" style="211" customWidth="1"/>
    <col min="5129" max="5129" width="25.5546875" style="211" customWidth="1"/>
    <col min="5130" max="5130" width="16.6640625" style="211" customWidth="1"/>
    <col min="5131" max="5132" width="33.33203125" style="211" customWidth="1"/>
    <col min="5133" max="5133" width="25.33203125" style="211" customWidth="1"/>
    <col min="5134" max="5135" width="22.109375" style="211" customWidth="1"/>
    <col min="5136" max="5136" width="19.5546875" style="211" customWidth="1"/>
    <col min="5137" max="5137" width="11.88671875" style="211" customWidth="1"/>
    <col min="5138" max="5138" width="22.5546875" style="211" customWidth="1"/>
    <col min="5139" max="5375" width="11.44140625" style="211"/>
    <col min="5376" max="5376" width="21" style="211" customWidth="1"/>
    <col min="5377" max="5377" width="22.109375" style="211" customWidth="1"/>
    <col min="5378" max="5378" width="25.88671875" style="211" customWidth="1"/>
    <col min="5379" max="5381" width="19.5546875" style="211" customWidth="1"/>
    <col min="5382" max="5382" width="22.88671875" style="211" customWidth="1"/>
    <col min="5383" max="5383" width="37" style="211" bestFit="1" customWidth="1"/>
    <col min="5384" max="5384" width="25.6640625" style="211" customWidth="1"/>
    <col min="5385" max="5385" width="25.5546875" style="211" customWidth="1"/>
    <col min="5386" max="5386" width="16.6640625" style="211" customWidth="1"/>
    <col min="5387" max="5388" width="33.33203125" style="211" customWidth="1"/>
    <col min="5389" max="5389" width="25.33203125" style="211" customWidth="1"/>
    <col min="5390" max="5391" width="22.109375" style="211" customWidth="1"/>
    <col min="5392" max="5392" width="19.5546875" style="211" customWidth="1"/>
    <col min="5393" max="5393" width="11.88671875" style="211" customWidth="1"/>
    <col min="5394" max="5394" width="22.5546875" style="211" customWidth="1"/>
    <col min="5395" max="5631" width="11.44140625" style="211"/>
    <col min="5632" max="5632" width="21" style="211" customWidth="1"/>
    <col min="5633" max="5633" width="22.109375" style="211" customWidth="1"/>
    <col min="5634" max="5634" width="25.88671875" style="211" customWidth="1"/>
    <col min="5635" max="5637" width="19.5546875" style="211" customWidth="1"/>
    <col min="5638" max="5638" width="22.88671875" style="211" customWidth="1"/>
    <col min="5639" max="5639" width="37" style="211" bestFit="1" customWidth="1"/>
    <col min="5640" max="5640" width="25.6640625" style="211" customWidth="1"/>
    <col min="5641" max="5641" width="25.5546875" style="211" customWidth="1"/>
    <col min="5642" max="5642" width="16.6640625" style="211" customWidth="1"/>
    <col min="5643" max="5644" width="33.33203125" style="211" customWidth="1"/>
    <col min="5645" max="5645" width="25.33203125" style="211" customWidth="1"/>
    <col min="5646" max="5647" width="22.109375" style="211" customWidth="1"/>
    <col min="5648" max="5648" width="19.5546875" style="211" customWidth="1"/>
    <col min="5649" max="5649" width="11.88671875" style="211" customWidth="1"/>
    <col min="5650" max="5650" width="22.5546875" style="211" customWidth="1"/>
    <col min="5651" max="5887" width="11.44140625" style="211"/>
    <col min="5888" max="5888" width="21" style="211" customWidth="1"/>
    <col min="5889" max="5889" width="22.109375" style="211" customWidth="1"/>
    <col min="5890" max="5890" width="25.88671875" style="211" customWidth="1"/>
    <col min="5891" max="5893" width="19.5546875" style="211" customWidth="1"/>
    <col min="5894" max="5894" width="22.88671875" style="211" customWidth="1"/>
    <col min="5895" max="5895" width="37" style="211" bestFit="1" customWidth="1"/>
    <col min="5896" max="5896" width="25.6640625" style="211" customWidth="1"/>
    <col min="5897" max="5897" width="25.5546875" style="211" customWidth="1"/>
    <col min="5898" max="5898" width="16.6640625" style="211" customWidth="1"/>
    <col min="5899" max="5900" width="33.33203125" style="211" customWidth="1"/>
    <col min="5901" max="5901" width="25.33203125" style="211" customWidth="1"/>
    <col min="5902" max="5903" width="22.109375" style="211" customWidth="1"/>
    <col min="5904" max="5904" width="19.5546875" style="211" customWidth="1"/>
    <col min="5905" max="5905" width="11.88671875" style="211" customWidth="1"/>
    <col min="5906" max="5906" width="22.5546875" style="211" customWidth="1"/>
    <col min="5907" max="6143" width="11.44140625" style="211"/>
    <col min="6144" max="6144" width="21" style="211" customWidth="1"/>
    <col min="6145" max="6145" width="22.109375" style="211" customWidth="1"/>
    <col min="6146" max="6146" width="25.88671875" style="211" customWidth="1"/>
    <col min="6147" max="6149" width="19.5546875" style="211" customWidth="1"/>
    <col min="6150" max="6150" width="22.88671875" style="211" customWidth="1"/>
    <col min="6151" max="6151" width="37" style="211" bestFit="1" customWidth="1"/>
    <col min="6152" max="6152" width="25.6640625" style="211" customWidth="1"/>
    <col min="6153" max="6153" width="25.5546875" style="211" customWidth="1"/>
    <col min="6154" max="6154" width="16.6640625" style="211" customWidth="1"/>
    <col min="6155" max="6156" width="33.33203125" style="211" customWidth="1"/>
    <col min="6157" max="6157" width="25.33203125" style="211" customWidth="1"/>
    <col min="6158" max="6159" width="22.109375" style="211" customWidth="1"/>
    <col min="6160" max="6160" width="19.5546875" style="211" customWidth="1"/>
    <col min="6161" max="6161" width="11.88671875" style="211" customWidth="1"/>
    <col min="6162" max="6162" width="22.5546875" style="211" customWidth="1"/>
    <col min="6163" max="6399" width="11.44140625" style="211"/>
    <col min="6400" max="6400" width="21" style="211" customWidth="1"/>
    <col min="6401" max="6401" width="22.109375" style="211" customWidth="1"/>
    <col min="6402" max="6402" width="25.88671875" style="211" customWidth="1"/>
    <col min="6403" max="6405" width="19.5546875" style="211" customWidth="1"/>
    <col min="6406" max="6406" width="22.88671875" style="211" customWidth="1"/>
    <col min="6407" max="6407" width="37" style="211" bestFit="1" customWidth="1"/>
    <col min="6408" max="6408" width="25.6640625" style="211" customWidth="1"/>
    <col min="6409" max="6409" width="25.5546875" style="211" customWidth="1"/>
    <col min="6410" max="6410" width="16.6640625" style="211" customWidth="1"/>
    <col min="6411" max="6412" width="33.33203125" style="211" customWidth="1"/>
    <col min="6413" max="6413" width="25.33203125" style="211" customWidth="1"/>
    <col min="6414" max="6415" width="22.109375" style="211" customWidth="1"/>
    <col min="6416" max="6416" width="19.5546875" style="211" customWidth="1"/>
    <col min="6417" max="6417" width="11.88671875" style="211" customWidth="1"/>
    <col min="6418" max="6418" width="22.5546875" style="211" customWidth="1"/>
    <col min="6419" max="6655" width="11.44140625" style="211"/>
    <col min="6656" max="6656" width="21" style="211" customWidth="1"/>
    <col min="6657" max="6657" width="22.109375" style="211" customWidth="1"/>
    <col min="6658" max="6658" width="25.88671875" style="211" customWidth="1"/>
    <col min="6659" max="6661" width="19.5546875" style="211" customWidth="1"/>
    <col min="6662" max="6662" width="22.88671875" style="211" customWidth="1"/>
    <col min="6663" max="6663" width="37" style="211" bestFit="1" customWidth="1"/>
    <col min="6664" max="6664" width="25.6640625" style="211" customWidth="1"/>
    <col min="6665" max="6665" width="25.5546875" style="211" customWidth="1"/>
    <col min="6666" max="6666" width="16.6640625" style="211" customWidth="1"/>
    <col min="6667" max="6668" width="33.33203125" style="211" customWidth="1"/>
    <col min="6669" max="6669" width="25.33203125" style="211" customWidth="1"/>
    <col min="6670" max="6671" width="22.109375" style="211" customWidth="1"/>
    <col min="6672" max="6672" width="19.5546875" style="211" customWidth="1"/>
    <col min="6673" max="6673" width="11.88671875" style="211" customWidth="1"/>
    <col min="6674" max="6674" width="22.5546875" style="211" customWidth="1"/>
    <col min="6675" max="6911" width="11.44140625" style="211"/>
    <col min="6912" max="6912" width="21" style="211" customWidth="1"/>
    <col min="6913" max="6913" width="22.109375" style="211" customWidth="1"/>
    <col min="6914" max="6914" width="25.88671875" style="211" customWidth="1"/>
    <col min="6915" max="6917" width="19.5546875" style="211" customWidth="1"/>
    <col min="6918" max="6918" width="22.88671875" style="211" customWidth="1"/>
    <col min="6919" max="6919" width="37" style="211" bestFit="1" customWidth="1"/>
    <col min="6920" max="6920" width="25.6640625" style="211" customWidth="1"/>
    <col min="6921" max="6921" width="25.5546875" style="211" customWidth="1"/>
    <col min="6922" max="6922" width="16.6640625" style="211" customWidth="1"/>
    <col min="6923" max="6924" width="33.33203125" style="211" customWidth="1"/>
    <col min="6925" max="6925" width="25.33203125" style="211" customWidth="1"/>
    <col min="6926" max="6927" width="22.109375" style="211" customWidth="1"/>
    <col min="6928" max="6928" width="19.5546875" style="211" customWidth="1"/>
    <col min="6929" max="6929" width="11.88671875" style="211" customWidth="1"/>
    <col min="6930" max="6930" width="22.5546875" style="211" customWidth="1"/>
    <col min="6931" max="7167" width="11.44140625" style="211"/>
    <col min="7168" max="7168" width="21" style="211" customWidth="1"/>
    <col min="7169" max="7169" width="22.109375" style="211" customWidth="1"/>
    <col min="7170" max="7170" width="25.88671875" style="211" customWidth="1"/>
    <col min="7171" max="7173" width="19.5546875" style="211" customWidth="1"/>
    <col min="7174" max="7174" width="22.88671875" style="211" customWidth="1"/>
    <col min="7175" max="7175" width="37" style="211" bestFit="1" customWidth="1"/>
    <col min="7176" max="7176" width="25.6640625" style="211" customWidth="1"/>
    <col min="7177" max="7177" width="25.5546875" style="211" customWidth="1"/>
    <col min="7178" max="7178" width="16.6640625" style="211" customWidth="1"/>
    <col min="7179" max="7180" width="33.33203125" style="211" customWidth="1"/>
    <col min="7181" max="7181" width="25.33203125" style="211" customWidth="1"/>
    <col min="7182" max="7183" width="22.109375" style="211" customWidth="1"/>
    <col min="7184" max="7184" width="19.5546875" style="211" customWidth="1"/>
    <col min="7185" max="7185" width="11.88671875" style="211" customWidth="1"/>
    <col min="7186" max="7186" width="22.5546875" style="211" customWidth="1"/>
    <col min="7187" max="7423" width="11.44140625" style="211"/>
    <col min="7424" max="7424" width="21" style="211" customWidth="1"/>
    <col min="7425" max="7425" width="22.109375" style="211" customWidth="1"/>
    <col min="7426" max="7426" width="25.88671875" style="211" customWidth="1"/>
    <col min="7427" max="7429" width="19.5546875" style="211" customWidth="1"/>
    <col min="7430" max="7430" width="22.88671875" style="211" customWidth="1"/>
    <col min="7431" max="7431" width="37" style="211" bestFit="1" customWidth="1"/>
    <col min="7432" max="7432" width="25.6640625" style="211" customWidth="1"/>
    <col min="7433" max="7433" width="25.5546875" style="211" customWidth="1"/>
    <col min="7434" max="7434" width="16.6640625" style="211" customWidth="1"/>
    <col min="7435" max="7436" width="33.33203125" style="211" customWidth="1"/>
    <col min="7437" max="7437" width="25.33203125" style="211" customWidth="1"/>
    <col min="7438" max="7439" width="22.109375" style="211" customWidth="1"/>
    <col min="7440" max="7440" width="19.5546875" style="211" customWidth="1"/>
    <col min="7441" max="7441" width="11.88671875" style="211" customWidth="1"/>
    <col min="7442" max="7442" width="22.5546875" style="211" customWidth="1"/>
    <col min="7443" max="7679" width="11.44140625" style="211"/>
    <col min="7680" max="7680" width="21" style="211" customWidth="1"/>
    <col min="7681" max="7681" width="22.109375" style="211" customWidth="1"/>
    <col min="7682" max="7682" width="25.88671875" style="211" customWidth="1"/>
    <col min="7683" max="7685" width="19.5546875" style="211" customWidth="1"/>
    <col min="7686" max="7686" width="22.88671875" style="211" customWidth="1"/>
    <col min="7687" max="7687" width="37" style="211" bestFit="1" customWidth="1"/>
    <col min="7688" max="7688" width="25.6640625" style="211" customWidth="1"/>
    <col min="7689" max="7689" width="25.5546875" style="211" customWidth="1"/>
    <col min="7690" max="7690" width="16.6640625" style="211" customWidth="1"/>
    <col min="7691" max="7692" width="33.33203125" style="211" customWidth="1"/>
    <col min="7693" max="7693" width="25.33203125" style="211" customWidth="1"/>
    <col min="7694" max="7695" width="22.109375" style="211" customWidth="1"/>
    <col min="7696" max="7696" width="19.5546875" style="211" customWidth="1"/>
    <col min="7697" max="7697" width="11.88671875" style="211" customWidth="1"/>
    <col min="7698" max="7698" width="22.5546875" style="211" customWidth="1"/>
    <col min="7699" max="7935" width="11.44140625" style="211"/>
    <col min="7936" max="7936" width="21" style="211" customWidth="1"/>
    <col min="7937" max="7937" width="22.109375" style="211" customWidth="1"/>
    <col min="7938" max="7938" width="25.88671875" style="211" customWidth="1"/>
    <col min="7939" max="7941" width="19.5546875" style="211" customWidth="1"/>
    <col min="7942" max="7942" width="22.88671875" style="211" customWidth="1"/>
    <col min="7943" max="7943" width="37" style="211" bestFit="1" customWidth="1"/>
    <col min="7944" max="7944" width="25.6640625" style="211" customWidth="1"/>
    <col min="7945" max="7945" width="25.5546875" style="211" customWidth="1"/>
    <col min="7946" max="7946" width="16.6640625" style="211" customWidth="1"/>
    <col min="7947" max="7948" width="33.33203125" style="211" customWidth="1"/>
    <col min="7949" max="7949" width="25.33203125" style="211" customWidth="1"/>
    <col min="7950" max="7951" width="22.109375" style="211" customWidth="1"/>
    <col min="7952" max="7952" width="19.5546875" style="211" customWidth="1"/>
    <col min="7953" max="7953" width="11.88671875" style="211" customWidth="1"/>
    <col min="7954" max="7954" width="22.5546875" style="211" customWidth="1"/>
    <col min="7955" max="8191" width="11.44140625" style="211"/>
    <col min="8192" max="8192" width="21" style="211" customWidth="1"/>
    <col min="8193" max="8193" width="22.109375" style="211" customWidth="1"/>
    <col min="8194" max="8194" width="25.88671875" style="211" customWidth="1"/>
    <col min="8195" max="8197" width="19.5546875" style="211" customWidth="1"/>
    <col min="8198" max="8198" width="22.88671875" style="211" customWidth="1"/>
    <col min="8199" max="8199" width="37" style="211" bestFit="1" customWidth="1"/>
    <col min="8200" max="8200" width="25.6640625" style="211" customWidth="1"/>
    <col min="8201" max="8201" width="25.5546875" style="211" customWidth="1"/>
    <col min="8202" max="8202" width="16.6640625" style="211" customWidth="1"/>
    <col min="8203" max="8204" width="33.33203125" style="211" customWidth="1"/>
    <col min="8205" max="8205" width="25.33203125" style="211" customWidth="1"/>
    <col min="8206" max="8207" width="22.109375" style="211" customWidth="1"/>
    <col min="8208" max="8208" width="19.5546875" style="211" customWidth="1"/>
    <col min="8209" max="8209" width="11.88671875" style="211" customWidth="1"/>
    <col min="8210" max="8210" width="22.5546875" style="211" customWidth="1"/>
    <col min="8211" max="8447" width="11.44140625" style="211"/>
    <col min="8448" max="8448" width="21" style="211" customWidth="1"/>
    <col min="8449" max="8449" width="22.109375" style="211" customWidth="1"/>
    <col min="8450" max="8450" width="25.88671875" style="211" customWidth="1"/>
    <col min="8451" max="8453" width="19.5546875" style="211" customWidth="1"/>
    <col min="8454" max="8454" width="22.88671875" style="211" customWidth="1"/>
    <col min="8455" max="8455" width="37" style="211" bestFit="1" customWidth="1"/>
    <col min="8456" max="8456" width="25.6640625" style="211" customWidth="1"/>
    <col min="8457" max="8457" width="25.5546875" style="211" customWidth="1"/>
    <col min="8458" max="8458" width="16.6640625" style="211" customWidth="1"/>
    <col min="8459" max="8460" width="33.33203125" style="211" customWidth="1"/>
    <col min="8461" max="8461" width="25.33203125" style="211" customWidth="1"/>
    <col min="8462" max="8463" width="22.109375" style="211" customWidth="1"/>
    <col min="8464" max="8464" width="19.5546875" style="211" customWidth="1"/>
    <col min="8465" max="8465" width="11.88671875" style="211" customWidth="1"/>
    <col min="8466" max="8466" width="22.5546875" style="211" customWidth="1"/>
    <col min="8467" max="8703" width="11.44140625" style="211"/>
    <col min="8704" max="8704" width="21" style="211" customWidth="1"/>
    <col min="8705" max="8705" width="22.109375" style="211" customWidth="1"/>
    <col min="8706" max="8706" width="25.88671875" style="211" customWidth="1"/>
    <col min="8707" max="8709" width="19.5546875" style="211" customWidth="1"/>
    <col min="8710" max="8710" width="22.88671875" style="211" customWidth="1"/>
    <col min="8711" max="8711" width="37" style="211" bestFit="1" customWidth="1"/>
    <col min="8712" max="8712" width="25.6640625" style="211" customWidth="1"/>
    <col min="8713" max="8713" width="25.5546875" style="211" customWidth="1"/>
    <col min="8714" max="8714" width="16.6640625" style="211" customWidth="1"/>
    <col min="8715" max="8716" width="33.33203125" style="211" customWidth="1"/>
    <col min="8717" max="8717" width="25.33203125" style="211" customWidth="1"/>
    <col min="8718" max="8719" width="22.109375" style="211" customWidth="1"/>
    <col min="8720" max="8720" width="19.5546875" style="211" customWidth="1"/>
    <col min="8721" max="8721" width="11.88671875" style="211" customWidth="1"/>
    <col min="8722" max="8722" width="22.5546875" style="211" customWidth="1"/>
    <col min="8723" max="8959" width="11.44140625" style="211"/>
    <col min="8960" max="8960" width="21" style="211" customWidth="1"/>
    <col min="8961" max="8961" width="22.109375" style="211" customWidth="1"/>
    <col min="8962" max="8962" width="25.88671875" style="211" customWidth="1"/>
    <col min="8963" max="8965" width="19.5546875" style="211" customWidth="1"/>
    <col min="8966" max="8966" width="22.88671875" style="211" customWidth="1"/>
    <col min="8967" max="8967" width="37" style="211" bestFit="1" customWidth="1"/>
    <col min="8968" max="8968" width="25.6640625" style="211" customWidth="1"/>
    <col min="8969" max="8969" width="25.5546875" style="211" customWidth="1"/>
    <col min="8970" max="8970" width="16.6640625" style="211" customWidth="1"/>
    <col min="8971" max="8972" width="33.33203125" style="211" customWidth="1"/>
    <col min="8973" max="8973" width="25.33203125" style="211" customWidth="1"/>
    <col min="8974" max="8975" width="22.109375" style="211" customWidth="1"/>
    <col min="8976" max="8976" width="19.5546875" style="211" customWidth="1"/>
    <col min="8977" max="8977" width="11.88671875" style="211" customWidth="1"/>
    <col min="8978" max="8978" width="22.5546875" style="211" customWidth="1"/>
    <col min="8979" max="9215" width="11.44140625" style="211"/>
    <col min="9216" max="9216" width="21" style="211" customWidth="1"/>
    <col min="9217" max="9217" width="22.109375" style="211" customWidth="1"/>
    <col min="9218" max="9218" width="25.88671875" style="211" customWidth="1"/>
    <col min="9219" max="9221" width="19.5546875" style="211" customWidth="1"/>
    <col min="9222" max="9222" width="22.88671875" style="211" customWidth="1"/>
    <col min="9223" max="9223" width="37" style="211" bestFit="1" customWidth="1"/>
    <col min="9224" max="9224" width="25.6640625" style="211" customWidth="1"/>
    <col min="9225" max="9225" width="25.5546875" style="211" customWidth="1"/>
    <col min="9226" max="9226" width="16.6640625" style="211" customWidth="1"/>
    <col min="9227" max="9228" width="33.33203125" style="211" customWidth="1"/>
    <col min="9229" max="9229" width="25.33203125" style="211" customWidth="1"/>
    <col min="9230" max="9231" width="22.109375" style="211" customWidth="1"/>
    <col min="9232" max="9232" width="19.5546875" style="211" customWidth="1"/>
    <col min="9233" max="9233" width="11.88671875" style="211" customWidth="1"/>
    <col min="9234" max="9234" width="22.5546875" style="211" customWidth="1"/>
    <col min="9235" max="9471" width="11.44140625" style="211"/>
    <col min="9472" max="9472" width="21" style="211" customWidth="1"/>
    <col min="9473" max="9473" width="22.109375" style="211" customWidth="1"/>
    <col min="9474" max="9474" width="25.88671875" style="211" customWidth="1"/>
    <col min="9475" max="9477" width="19.5546875" style="211" customWidth="1"/>
    <col min="9478" max="9478" width="22.88671875" style="211" customWidth="1"/>
    <col min="9479" max="9479" width="37" style="211" bestFit="1" customWidth="1"/>
    <col min="9480" max="9480" width="25.6640625" style="211" customWidth="1"/>
    <col min="9481" max="9481" width="25.5546875" style="211" customWidth="1"/>
    <col min="9482" max="9482" width="16.6640625" style="211" customWidth="1"/>
    <col min="9483" max="9484" width="33.33203125" style="211" customWidth="1"/>
    <col min="9485" max="9485" width="25.33203125" style="211" customWidth="1"/>
    <col min="9486" max="9487" width="22.109375" style="211" customWidth="1"/>
    <col min="9488" max="9488" width="19.5546875" style="211" customWidth="1"/>
    <col min="9489" max="9489" width="11.88671875" style="211" customWidth="1"/>
    <col min="9490" max="9490" width="22.5546875" style="211" customWidth="1"/>
    <col min="9491" max="9727" width="11.44140625" style="211"/>
    <col min="9728" max="9728" width="21" style="211" customWidth="1"/>
    <col min="9729" max="9729" width="22.109375" style="211" customWidth="1"/>
    <col min="9730" max="9730" width="25.88671875" style="211" customWidth="1"/>
    <col min="9731" max="9733" width="19.5546875" style="211" customWidth="1"/>
    <col min="9734" max="9734" width="22.88671875" style="211" customWidth="1"/>
    <col min="9735" max="9735" width="37" style="211" bestFit="1" customWidth="1"/>
    <col min="9736" max="9736" width="25.6640625" style="211" customWidth="1"/>
    <col min="9737" max="9737" width="25.5546875" style="211" customWidth="1"/>
    <col min="9738" max="9738" width="16.6640625" style="211" customWidth="1"/>
    <col min="9739" max="9740" width="33.33203125" style="211" customWidth="1"/>
    <col min="9741" max="9741" width="25.33203125" style="211" customWidth="1"/>
    <col min="9742" max="9743" width="22.109375" style="211" customWidth="1"/>
    <col min="9744" max="9744" width="19.5546875" style="211" customWidth="1"/>
    <col min="9745" max="9745" width="11.88671875" style="211" customWidth="1"/>
    <col min="9746" max="9746" width="22.5546875" style="211" customWidth="1"/>
    <col min="9747" max="9983" width="11.44140625" style="211"/>
    <col min="9984" max="9984" width="21" style="211" customWidth="1"/>
    <col min="9985" max="9985" width="22.109375" style="211" customWidth="1"/>
    <col min="9986" max="9986" width="25.88671875" style="211" customWidth="1"/>
    <col min="9987" max="9989" width="19.5546875" style="211" customWidth="1"/>
    <col min="9990" max="9990" width="22.88671875" style="211" customWidth="1"/>
    <col min="9991" max="9991" width="37" style="211" bestFit="1" customWidth="1"/>
    <col min="9992" max="9992" width="25.6640625" style="211" customWidth="1"/>
    <col min="9993" max="9993" width="25.5546875" style="211" customWidth="1"/>
    <col min="9994" max="9994" width="16.6640625" style="211" customWidth="1"/>
    <col min="9995" max="9996" width="33.33203125" style="211" customWidth="1"/>
    <col min="9997" max="9997" width="25.33203125" style="211" customWidth="1"/>
    <col min="9998" max="9999" width="22.109375" style="211" customWidth="1"/>
    <col min="10000" max="10000" width="19.5546875" style="211" customWidth="1"/>
    <col min="10001" max="10001" width="11.88671875" style="211" customWidth="1"/>
    <col min="10002" max="10002" width="22.5546875" style="211" customWidth="1"/>
    <col min="10003" max="10239" width="11.44140625" style="211"/>
    <col min="10240" max="10240" width="21" style="211" customWidth="1"/>
    <col min="10241" max="10241" width="22.109375" style="211" customWidth="1"/>
    <col min="10242" max="10242" width="25.88671875" style="211" customWidth="1"/>
    <col min="10243" max="10245" width="19.5546875" style="211" customWidth="1"/>
    <col min="10246" max="10246" width="22.88671875" style="211" customWidth="1"/>
    <col min="10247" max="10247" width="37" style="211" bestFit="1" customWidth="1"/>
    <col min="10248" max="10248" width="25.6640625" style="211" customWidth="1"/>
    <col min="10249" max="10249" width="25.5546875" style="211" customWidth="1"/>
    <col min="10250" max="10250" width="16.6640625" style="211" customWidth="1"/>
    <col min="10251" max="10252" width="33.33203125" style="211" customWidth="1"/>
    <col min="10253" max="10253" width="25.33203125" style="211" customWidth="1"/>
    <col min="10254" max="10255" width="22.109375" style="211" customWidth="1"/>
    <col min="10256" max="10256" width="19.5546875" style="211" customWidth="1"/>
    <col min="10257" max="10257" width="11.88671875" style="211" customWidth="1"/>
    <col min="10258" max="10258" width="22.5546875" style="211" customWidth="1"/>
    <col min="10259" max="10495" width="11.44140625" style="211"/>
    <col min="10496" max="10496" width="21" style="211" customWidth="1"/>
    <col min="10497" max="10497" width="22.109375" style="211" customWidth="1"/>
    <col min="10498" max="10498" width="25.88671875" style="211" customWidth="1"/>
    <col min="10499" max="10501" width="19.5546875" style="211" customWidth="1"/>
    <col min="10502" max="10502" width="22.88671875" style="211" customWidth="1"/>
    <col min="10503" max="10503" width="37" style="211" bestFit="1" customWidth="1"/>
    <col min="10504" max="10504" width="25.6640625" style="211" customWidth="1"/>
    <col min="10505" max="10505" width="25.5546875" style="211" customWidth="1"/>
    <col min="10506" max="10506" width="16.6640625" style="211" customWidth="1"/>
    <col min="10507" max="10508" width="33.33203125" style="211" customWidth="1"/>
    <col min="10509" max="10509" width="25.33203125" style="211" customWidth="1"/>
    <col min="10510" max="10511" width="22.109375" style="211" customWidth="1"/>
    <col min="10512" max="10512" width="19.5546875" style="211" customWidth="1"/>
    <col min="10513" max="10513" width="11.88671875" style="211" customWidth="1"/>
    <col min="10514" max="10514" width="22.5546875" style="211" customWidth="1"/>
    <col min="10515" max="10751" width="11.44140625" style="211"/>
    <col min="10752" max="10752" width="21" style="211" customWidth="1"/>
    <col min="10753" max="10753" width="22.109375" style="211" customWidth="1"/>
    <col min="10754" max="10754" width="25.88671875" style="211" customWidth="1"/>
    <col min="10755" max="10757" width="19.5546875" style="211" customWidth="1"/>
    <col min="10758" max="10758" width="22.88671875" style="211" customWidth="1"/>
    <col min="10759" max="10759" width="37" style="211" bestFit="1" customWidth="1"/>
    <col min="10760" max="10760" width="25.6640625" style="211" customWidth="1"/>
    <col min="10761" max="10761" width="25.5546875" style="211" customWidth="1"/>
    <col min="10762" max="10762" width="16.6640625" style="211" customWidth="1"/>
    <col min="10763" max="10764" width="33.33203125" style="211" customWidth="1"/>
    <col min="10765" max="10765" width="25.33203125" style="211" customWidth="1"/>
    <col min="10766" max="10767" width="22.109375" style="211" customWidth="1"/>
    <col min="10768" max="10768" width="19.5546875" style="211" customWidth="1"/>
    <col min="10769" max="10769" width="11.88671875" style="211" customWidth="1"/>
    <col min="10770" max="10770" width="22.5546875" style="211" customWidth="1"/>
    <col min="10771" max="11007" width="11.44140625" style="211"/>
    <col min="11008" max="11008" width="21" style="211" customWidth="1"/>
    <col min="11009" max="11009" width="22.109375" style="211" customWidth="1"/>
    <col min="11010" max="11010" width="25.88671875" style="211" customWidth="1"/>
    <col min="11011" max="11013" width="19.5546875" style="211" customWidth="1"/>
    <col min="11014" max="11014" width="22.88671875" style="211" customWidth="1"/>
    <col min="11015" max="11015" width="37" style="211" bestFit="1" customWidth="1"/>
    <col min="11016" max="11016" width="25.6640625" style="211" customWidth="1"/>
    <col min="11017" max="11017" width="25.5546875" style="211" customWidth="1"/>
    <col min="11018" max="11018" width="16.6640625" style="211" customWidth="1"/>
    <col min="11019" max="11020" width="33.33203125" style="211" customWidth="1"/>
    <col min="11021" max="11021" width="25.33203125" style="211" customWidth="1"/>
    <col min="11022" max="11023" width="22.109375" style="211" customWidth="1"/>
    <col min="11024" max="11024" width="19.5546875" style="211" customWidth="1"/>
    <col min="11025" max="11025" width="11.88671875" style="211" customWidth="1"/>
    <col min="11026" max="11026" width="22.5546875" style="211" customWidth="1"/>
    <col min="11027" max="11263" width="11.44140625" style="211"/>
    <col min="11264" max="11264" width="21" style="211" customWidth="1"/>
    <col min="11265" max="11265" width="22.109375" style="211" customWidth="1"/>
    <col min="11266" max="11266" width="25.88671875" style="211" customWidth="1"/>
    <col min="11267" max="11269" width="19.5546875" style="211" customWidth="1"/>
    <col min="11270" max="11270" width="22.88671875" style="211" customWidth="1"/>
    <col min="11271" max="11271" width="37" style="211" bestFit="1" customWidth="1"/>
    <col min="11272" max="11272" width="25.6640625" style="211" customWidth="1"/>
    <col min="11273" max="11273" width="25.5546875" style="211" customWidth="1"/>
    <col min="11274" max="11274" width="16.6640625" style="211" customWidth="1"/>
    <col min="11275" max="11276" width="33.33203125" style="211" customWidth="1"/>
    <col min="11277" max="11277" width="25.33203125" style="211" customWidth="1"/>
    <col min="11278" max="11279" width="22.109375" style="211" customWidth="1"/>
    <col min="11280" max="11280" width="19.5546875" style="211" customWidth="1"/>
    <col min="11281" max="11281" width="11.88671875" style="211" customWidth="1"/>
    <col min="11282" max="11282" width="22.5546875" style="211" customWidth="1"/>
    <col min="11283" max="11519" width="11.44140625" style="211"/>
    <col min="11520" max="11520" width="21" style="211" customWidth="1"/>
    <col min="11521" max="11521" width="22.109375" style="211" customWidth="1"/>
    <col min="11522" max="11522" width="25.88671875" style="211" customWidth="1"/>
    <col min="11523" max="11525" width="19.5546875" style="211" customWidth="1"/>
    <col min="11526" max="11526" width="22.88671875" style="211" customWidth="1"/>
    <col min="11527" max="11527" width="37" style="211" bestFit="1" customWidth="1"/>
    <col min="11528" max="11528" width="25.6640625" style="211" customWidth="1"/>
    <col min="11529" max="11529" width="25.5546875" style="211" customWidth="1"/>
    <col min="11530" max="11530" width="16.6640625" style="211" customWidth="1"/>
    <col min="11531" max="11532" width="33.33203125" style="211" customWidth="1"/>
    <col min="11533" max="11533" width="25.33203125" style="211" customWidth="1"/>
    <col min="11534" max="11535" width="22.109375" style="211" customWidth="1"/>
    <col min="11536" max="11536" width="19.5546875" style="211" customWidth="1"/>
    <col min="11537" max="11537" width="11.88671875" style="211" customWidth="1"/>
    <col min="11538" max="11538" width="22.5546875" style="211" customWidth="1"/>
    <col min="11539" max="11775" width="11.44140625" style="211"/>
    <col min="11776" max="11776" width="21" style="211" customWidth="1"/>
    <col min="11777" max="11777" width="22.109375" style="211" customWidth="1"/>
    <col min="11778" max="11778" width="25.88671875" style="211" customWidth="1"/>
    <col min="11779" max="11781" width="19.5546875" style="211" customWidth="1"/>
    <col min="11782" max="11782" width="22.88671875" style="211" customWidth="1"/>
    <col min="11783" max="11783" width="37" style="211" bestFit="1" customWidth="1"/>
    <col min="11784" max="11784" width="25.6640625" style="211" customWidth="1"/>
    <col min="11785" max="11785" width="25.5546875" style="211" customWidth="1"/>
    <col min="11786" max="11786" width="16.6640625" style="211" customWidth="1"/>
    <col min="11787" max="11788" width="33.33203125" style="211" customWidth="1"/>
    <col min="11789" max="11789" width="25.33203125" style="211" customWidth="1"/>
    <col min="11790" max="11791" width="22.109375" style="211" customWidth="1"/>
    <col min="11792" max="11792" width="19.5546875" style="211" customWidth="1"/>
    <col min="11793" max="11793" width="11.88671875" style="211" customWidth="1"/>
    <col min="11794" max="11794" width="22.5546875" style="211" customWidth="1"/>
    <col min="11795" max="12031" width="11.44140625" style="211"/>
    <col min="12032" max="12032" width="21" style="211" customWidth="1"/>
    <col min="12033" max="12033" width="22.109375" style="211" customWidth="1"/>
    <col min="12034" max="12034" width="25.88671875" style="211" customWidth="1"/>
    <col min="12035" max="12037" width="19.5546875" style="211" customWidth="1"/>
    <col min="12038" max="12038" width="22.88671875" style="211" customWidth="1"/>
    <col min="12039" max="12039" width="37" style="211" bestFit="1" customWidth="1"/>
    <col min="12040" max="12040" width="25.6640625" style="211" customWidth="1"/>
    <col min="12041" max="12041" width="25.5546875" style="211" customWidth="1"/>
    <col min="12042" max="12042" width="16.6640625" style="211" customWidth="1"/>
    <col min="12043" max="12044" width="33.33203125" style="211" customWidth="1"/>
    <col min="12045" max="12045" width="25.33203125" style="211" customWidth="1"/>
    <col min="12046" max="12047" width="22.109375" style="211" customWidth="1"/>
    <col min="12048" max="12048" width="19.5546875" style="211" customWidth="1"/>
    <col min="12049" max="12049" width="11.88671875" style="211" customWidth="1"/>
    <col min="12050" max="12050" width="22.5546875" style="211" customWidth="1"/>
    <col min="12051" max="12287" width="11.44140625" style="211"/>
    <col min="12288" max="12288" width="21" style="211" customWidth="1"/>
    <col min="12289" max="12289" width="22.109375" style="211" customWidth="1"/>
    <col min="12290" max="12290" width="25.88671875" style="211" customWidth="1"/>
    <col min="12291" max="12293" width="19.5546875" style="211" customWidth="1"/>
    <col min="12294" max="12294" width="22.88671875" style="211" customWidth="1"/>
    <col min="12295" max="12295" width="37" style="211" bestFit="1" customWidth="1"/>
    <col min="12296" max="12296" width="25.6640625" style="211" customWidth="1"/>
    <col min="12297" max="12297" width="25.5546875" style="211" customWidth="1"/>
    <col min="12298" max="12298" width="16.6640625" style="211" customWidth="1"/>
    <col min="12299" max="12300" width="33.33203125" style="211" customWidth="1"/>
    <col min="12301" max="12301" width="25.33203125" style="211" customWidth="1"/>
    <col min="12302" max="12303" width="22.109375" style="211" customWidth="1"/>
    <col min="12304" max="12304" width="19.5546875" style="211" customWidth="1"/>
    <col min="12305" max="12305" width="11.88671875" style="211" customWidth="1"/>
    <col min="12306" max="12306" width="22.5546875" style="211" customWidth="1"/>
    <col min="12307" max="12543" width="11.44140625" style="211"/>
    <col min="12544" max="12544" width="21" style="211" customWidth="1"/>
    <col min="12545" max="12545" width="22.109375" style="211" customWidth="1"/>
    <col min="12546" max="12546" width="25.88671875" style="211" customWidth="1"/>
    <col min="12547" max="12549" width="19.5546875" style="211" customWidth="1"/>
    <col min="12550" max="12550" width="22.88671875" style="211" customWidth="1"/>
    <col min="12551" max="12551" width="37" style="211" bestFit="1" customWidth="1"/>
    <col min="12552" max="12552" width="25.6640625" style="211" customWidth="1"/>
    <col min="12553" max="12553" width="25.5546875" style="211" customWidth="1"/>
    <col min="12554" max="12554" width="16.6640625" style="211" customWidth="1"/>
    <col min="12555" max="12556" width="33.33203125" style="211" customWidth="1"/>
    <col min="12557" max="12557" width="25.33203125" style="211" customWidth="1"/>
    <col min="12558" max="12559" width="22.109375" style="211" customWidth="1"/>
    <col min="12560" max="12560" width="19.5546875" style="211" customWidth="1"/>
    <col min="12561" max="12561" width="11.88671875" style="211" customWidth="1"/>
    <col min="12562" max="12562" width="22.5546875" style="211" customWidth="1"/>
    <col min="12563" max="12799" width="11.44140625" style="211"/>
    <col min="12800" max="12800" width="21" style="211" customWidth="1"/>
    <col min="12801" max="12801" width="22.109375" style="211" customWidth="1"/>
    <col min="12802" max="12802" width="25.88671875" style="211" customWidth="1"/>
    <col min="12803" max="12805" width="19.5546875" style="211" customWidth="1"/>
    <col min="12806" max="12806" width="22.88671875" style="211" customWidth="1"/>
    <col min="12807" max="12807" width="37" style="211" bestFit="1" customWidth="1"/>
    <col min="12808" max="12808" width="25.6640625" style="211" customWidth="1"/>
    <col min="12809" max="12809" width="25.5546875" style="211" customWidth="1"/>
    <col min="12810" max="12810" width="16.6640625" style="211" customWidth="1"/>
    <col min="12811" max="12812" width="33.33203125" style="211" customWidth="1"/>
    <col min="12813" max="12813" width="25.33203125" style="211" customWidth="1"/>
    <col min="12814" max="12815" width="22.109375" style="211" customWidth="1"/>
    <col min="12816" max="12816" width="19.5546875" style="211" customWidth="1"/>
    <col min="12817" max="12817" width="11.88671875" style="211" customWidth="1"/>
    <col min="12818" max="12818" width="22.5546875" style="211" customWidth="1"/>
    <col min="12819" max="13055" width="11.44140625" style="211"/>
    <col min="13056" max="13056" width="21" style="211" customWidth="1"/>
    <col min="13057" max="13057" width="22.109375" style="211" customWidth="1"/>
    <col min="13058" max="13058" width="25.88671875" style="211" customWidth="1"/>
    <col min="13059" max="13061" width="19.5546875" style="211" customWidth="1"/>
    <col min="13062" max="13062" width="22.88671875" style="211" customWidth="1"/>
    <col min="13063" max="13063" width="37" style="211" bestFit="1" customWidth="1"/>
    <col min="13064" max="13064" width="25.6640625" style="211" customWidth="1"/>
    <col min="13065" max="13065" width="25.5546875" style="211" customWidth="1"/>
    <col min="13066" max="13066" width="16.6640625" style="211" customWidth="1"/>
    <col min="13067" max="13068" width="33.33203125" style="211" customWidth="1"/>
    <col min="13069" max="13069" width="25.33203125" style="211" customWidth="1"/>
    <col min="13070" max="13071" width="22.109375" style="211" customWidth="1"/>
    <col min="13072" max="13072" width="19.5546875" style="211" customWidth="1"/>
    <col min="13073" max="13073" width="11.88671875" style="211" customWidth="1"/>
    <col min="13074" max="13074" width="22.5546875" style="211" customWidth="1"/>
    <col min="13075" max="13311" width="11.44140625" style="211"/>
    <col min="13312" max="13312" width="21" style="211" customWidth="1"/>
    <col min="13313" max="13313" width="22.109375" style="211" customWidth="1"/>
    <col min="13314" max="13314" width="25.88671875" style="211" customWidth="1"/>
    <col min="13315" max="13317" width="19.5546875" style="211" customWidth="1"/>
    <col min="13318" max="13318" width="22.88671875" style="211" customWidth="1"/>
    <col min="13319" max="13319" width="37" style="211" bestFit="1" customWidth="1"/>
    <col min="13320" max="13320" width="25.6640625" style="211" customWidth="1"/>
    <col min="13321" max="13321" width="25.5546875" style="211" customWidth="1"/>
    <col min="13322" max="13322" width="16.6640625" style="211" customWidth="1"/>
    <col min="13323" max="13324" width="33.33203125" style="211" customWidth="1"/>
    <col min="13325" max="13325" width="25.33203125" style="211" customWidth="1"/>
    <col min="13326" max="13327" width="22.109375" style="211" customWidth="1"/>
    <col min="13328" max="13328" width="19.5546875" style="211" customWidth="1"/>
    <col min="13329" max="13329" width="11.88671875" style="211" customWidth="1"/>
    <col min="13330" max="13330" width="22.5546875" style="211" customWidth="1"/>
    <col min="13331" max="13567" width="11.44140625" style="211"/>
    <col min="13568" max="13568" width="21" style="211" customWidth="1"/>
    <col min="13569" max="13569" width="22.109375" style="211" customWidth="1"/>
    <col min="13570" max="13570" width="25.88671875" style="211" customWidth="1"/>
    <col min="13571" max="13573" width="19.5546875" style="211" customWidth="1"/>
    <col min="13574" max="13574" width="22.88671875" style="211" customWidth="1"/>
    <col min="13575" max="13575" width="37" style="211" bestFit="1" customWidth="1"/>
    <col min="13576" max="13576" width="25.6640625" style="211" customWidth="1"/>
    <col min="13577" max="13577" width="25.5546875" style="211" customWidth="1"/>
    <col min="13578" max="13578" width="16.6640625" style="211" customWidth="1"/>
    <col min="13579" max="13580" width="33.33203125" style="211" customWidth="1"/>
    <col min="13581" max="13581" width="25.33203125" style="211" customWidth="1"/>
    <col min="13582" max="13583" width="22.109375" style="211" customWidth="1"/>
    <col min="13584" max="13584" width="19.5546875" style="211" customWidth="1"/>
    <col min="13585" max="13585" width="11.88671875" style="211" customWidth="1"/>
    <col min="13586" max="13586" width="22.5546875" style="211" customWidth="1"/>
    <col min="13587" max="13823" width="11.44140625" style="211"/>
    <col min="13824" max="13824" width="21" style="211" customWidth="1"/>
    <col min="13825" max="13825" width="22.109375" style="211" customWidth="1"/>
    <col min="13826" max="13826" width="25.88671875" style="211" customWidth="1"/>
    <col min="13827" max="13829" width="19.5546875" style="211" customWidth="1"/>
    <col min="13830" max="13830" width="22.88671875" style="211" customWidth="1"/>
    <col min="13831" max="13831" width="37" style="211" bestFit="1" customWidth="1"/>
    <col min="13832" max="13832" width="25.6640625" style="211" customWidth="1"/>
    <col min="13833" max="13833" width="25.5546875" style="211" customWidth="1"/>
    <col min="13834" max="13834" width="16.6640625" style="211" customWidth="1"/>
    <col min="13835" max="13836" width="33.33203125" style="211" customWidth="1"/>
    <col min="13837" max="13837" width="25.33203125" style="211" customWidth="1"/>
    <col min="13838" max="13839" width="22.109375" style="211" customWidth="1"/>
    <col min="13840" max="13840" width="19.5546875" style="211" customWidth="1"/>
    <col min="13841" max="13841" width="11.88671875" style="211" customWidth="1"/>
    <col min="13842" max="13842" width="22.5546875" style="211" customWidth="1"/>
    <col min="13843" max="14079" width="11.44140625" style="211"/>
    <col min="14080" max="14080" width="21" style="211" customWidth="1"/>
    <col min="14081" max="14081" width="22.109375" style="211" customWidth="1"/>
    <col min="14082" max="14082" width="25.88671875" style="211" customWidth="1"/>
    <col min="14083" max="14085" width="19.5546875" style="211" customWidth="1"/>
    <col min="14086" max="14086" width="22.88671875" style="211" customWidth="1"/>
    <col min="14087" max="14087" width="37" style="211" bestFit="1" customWidth="1"/>
    <col min="14088" max="14088" width="25.6640625" style="211" customWidth="1"/>
    <col min="14089" max="14089" width="25.5546875" style="211" customWidth="1"/>
    <col min="14090" max="14090" width="16.6640625" style="211" customWidth="1"/>
    <col min="14091" max="14092" width="33.33203125" style="211" customWidth="1"/>
    <col min="14093" max="14093" width="25.33203125" style="211" customWidth="1"/>
    <col min="14094" max="14095" width="22.109375" style="211" customWidth="1"/>
    <col min="14096" max="14096" width="19.5546875" style="211" customWidth="1"/>
    <col min="14097" max="14097" width="11.88671875" style="211" customWidth="1"/>
    <col min="14098" max="14098" width="22.5546875" style="211" customWidth="1"/>
    <col min="14099" max="14335" width="11.44140625" style="211"/>
    <col min="14336" max="14336" width="21" style="211" customWidth="1"/>
    <col min="14337" max="14337" width="22.109375" style="211" customWidth="1"/>
    <col min="14338" max="14338" width="25.88671875" style="211" customWidth="1"/>
    <col min="14339" max="14341" width="19.5546875" style="211" customWidth="1"/>
    <col min="14342" max="14342" width="22.88671875" style="211" customWidth="1"/>
    <col min="14343" max="14343" width="37" style="211" bestFit="1" customWidth="1"/>
    <col min="14344" max="14344" width="25.6640625" style="211" customWidth="1"/>
    <col min="14345" max="14345" width="25.5546875" style="211" customWidth="1"/>
    <col min="14346" max="14346" width="16.6640625" style="211" customWidth="1"/>
    <col min="14347" max="14348" width="33.33203125" style="211" customWidth="1"/>
    <col min="14349" max="14349" width="25.33203125" style="211" customWidth="1"/>
    <col min="14350" max="14351" width="22.109375" style="211" customWidth="1"/>
    <col min="14352" max="14352" width="19.5546875" style="211" customWidth="1"/>
    <col min="14353" max="14353" width="11.88671875" style="211" customWidth="1"/>
    <col min="14354" max="14354" width="22.5546875" style="211" customWidth="1"/>
    <col min="14355" max="14591" width="11.44140625" style="211"/>
    <col min="14592" max="14592" width="21" style="211" customWidth="1"/>
    <col min="14593" max="14593" width="22.109375" style="211" customWidth="1"/>
    <col min="14594" max="14594" width="25.88671875" style="211" customWidth="1"/>
    <col min="14595" max="14597" width="19.5546875" style="211" customWidth="1"/>
    <col min="14598" max="14598" width="22.88671875" style="211" customWidth="1"/>
    <col min="14599" max="14599" width="37" style="211" bestFit="1" customWidth="1"/>
    <col min="14600" max="14600" width="25.6640625" style="211" customWidth="1"/>
    <col min="14601" max="14601" width="25.5546875" style="211" customWidth="1"/>
    <col min="14602" max="14602" width="16.6640625" style="211" customWidth="1"/>
    <col min="14603" max="14604" width="33.33203125" style="211" customWidth="1"/>
    <col min="14605" max="14605" width="25.33203125" style="211" customWidth="1"/>
    <col min="14606" max="14607" width="22.109375" style="211" customWidth="1"/>
    <col min="14608" max="14608" width="19.5546875" style="211" customWidth="1"/>
    <col min="14609" max="14609" width="11.88671875" style="211" customWidth="1"/>
    <col min="14610" max="14610" width="22.5546875" style="211" customWidth="1"/>
    <col min="14611" max="14847" width="11.44140625" style="211"/>
    <col min="14848" max="14848" width="21" style="211" customWidth="1"/>
    <col min="14849" max="14849" width="22.109375" style="211" customWidth="1"/>
    <col min="14850" max="14850" width="25.88671875" style="211" customWidth="1"/>
    <col min="14851" max="14853" width="19.5546875" style="211" customWidth="1"/>
    <col min="14854" max="14854" width="22.88671875" style="211" customWidth="1"/>
    <col min="14855" max="14855" width="37" style="211" bestFit="1" customWidth="1"/>
    <col min="14856" max="14856" width="25.6640625" style="211" customWidth="1"/>
    <col min="14857" max="14857" width="25.5546875" style="211" customWidth="1"/>
    <col min="14858" max="14858" width="16.6640625" style="211" customWidth="1"/>
    <col min="14859" max="14860" width="33.33203125" style="211" customWidth="1"/>
    <col min="14861" max="14861" width="25.33203125" style="211" customWidth="1"/>
    <col min="14862" max="14863" width="22.109375" style="211" customWidth="1"/>
    <col min="14864" max="14864" width="19.5546875" style="211" customWidth="1"/>
    <col min="14865" max="14865" width="11.88671875" style="211" customWidth="1"/>
    <col min="14866" max="14866" width="22.5546875" style="211" customWidth="1"/>
    <col min="14867" max="15103" width="11.44140625" style="211"/>
    <col min="15104" max="15104" width="21" style="211" customWidth="1"/>
    <col min="15105" max="15105" width="22.109375" style="211" customWidth="1"/>
    <col min="15106" max="15106" width="25.88671875" style="211" customWidth="1"/>
    <col min="15107" max="15109" width="19.5546875" style="211" customWidth="1"/>
    <col min="15110" max="15110" width="22.88671875" style="211" customWidth="1"/>
    <col min="15111" max="15111" width="37" style="211" bestFit="1" customWidth="1"/>
    <col min="15112" max="15112" width="25.6640625" style="211" customWidth="1"/>
    <col min="15113" max="15113" width="25.5546875" style="211" customWidth="1"/>
    <col min="15114" max="15114" width="16.6640625" style="211" customWidth="1"/>
    <col min="15115" max="15116" width="33.33203125" style="211" customWidth="1"/>
    <col min="15117" max="15117" width="25.33203125" style="211" customWidth="1"/>
    <col min="15118" max="15119" width="22.109375" style="211" customWidth="1"/>
    <col min="15120" max="15120" width="19.5546875" style="211" customWidth="1"/>
    <col min="15121" max="15121" width="11.88671875" style="211" customWidth="1"/>
    <col min="15122" max="15122" width="22.5546875" style="211" customWidth="1"/>
    <col min="15123" max="15359" width="11.44140625" style="211"/>
    <col min="15360" max="15360" width="21" style="211" customWidth="1"/>
    <col min="15361" max="15361" width="22.109375" style="211" customWidth="1"/>
    <col min="15362" max="15362" width="25.88671875" style="211" customWidth="1"/>
    <col min="15363" max="15365" width="19.5546875" style="211" customWidth="1"/>
    <col min="15366" max="15366" width="22.88671875" style="211" customWidth="1"/>
    <col min="15367" max="15367" width="37" style="211" bestFit="1" customWidth="1"/>
    <col min="15368" max="15368" width="25.6640625" style="211" customWidth="1"/>
    <col min="15369" max="15369" width="25.5546875" style="211" customWidth="1"/>
    <col min="15370" max="15370" width="16.6640625" style="211" customWidth="1"/>
    <col min="15371" max="15372" width="33.33203125" style="211" customWidth="1"/>
    <col min="15373" max="15373" width="25.33203125" style="211" customWidth="1"/>
    <col min="15374" max="15375" width="22.109375" style="211" customWidth="1"/>
    <col min="15376" max="15376" width="19.5546875" style="211" customWidth="1"/>
    <col min="15377" max="15377" width="11.88671875" style="211" customWidth="1"/>
    <col min="15378" max="15378" width="22.5546875" style="211" customWidth="1"/>
    <col min="15379" max="15615" width="11.44140625" style="211"/>
    <col min="15616" max="15616" width="21" style="211" customWidth="1"/>
    <col min="15617" max="15617" width="22.109375" style="211" customWidth="1"/>
    <col min="15618" max="15618" width="25.88671875" style="211" customWidth="1"/>
    <col min="15619" max="15621" width="19.5546875" style="211" customWidth="1"/>
    <col min="15622" max="15622" width="22.88671875" style="211" customWidth="1"/>
    <col min="15623" max="15623" width="37" style="211" bestFit="1" customWidth="1"/>
    <col min="15624" max="15624" width="25.6640625" style="211" customWidth="1"/>
    <col min="15625" max="15625" width="25.5546875" style="211" customWidth="1"/>
    <col min="15626" max="15626" width="16.6640625" style="211" customWidth="1"/>
    <col min="15627" max="15628" width="33.33203125" style="211" customWidth="1"/>
    <col min="15629" max="15629" width="25.33203125" style="211" customWidth="1"/>
    <col min="15630" max="15631" width="22.109375" style="211" customWidth="1"/>
    <col min="15632" max="15632" width="19.5546875" style="211" customWidth="1"/>
    <col min="15633" max="15633" width="11.88671875" style="211" customWidth="1"/>
    <col min="15634" max="15634" width="22.5546875" style="211" customWidth="1"/>
    <col min="15635" max="15871" width="11.44140625" style="211"/>
    <col min="15872" max="15872" width="21" style="211" customWidth="1"/>
    <col min="15873" max="15873" width="22.109375" style="211" customWidth="1"/>
    <col min="15874" max="15874" width="25.88671875" style="211" customWidth="1"/>
    <col min="15875" max="15877" width="19.5546875" style="211" customWidth="1"/>
    <col min="15878" max="15878" width="22.88671875" style="211" customWidth="1"/>
    <col min="15879" max="15879" width="37" style="211" bestFit="1" customWidth="1"/>
    <col min="15880" max="15880" width="25.6640625" style="211" customWidth="1"/>
    <col min="15881" max="15881" width="25.5546875" style="211" customWidth="1"/>
    <col min="15882" max="15882" width="16.6640625" style="211" customWidth="1"/>
    <col min="15883" max="15884" width="33.33203125" style="211" customWidth="1"/>
    <col min="15885" max="15885" width="25.33203125" style="211" customWidth="1"/>
    <col min="15886" max="15887" width="22.109375" style="211" customWidth="1"/>
    <col min="15888" max="15888" width="19.5546875" style="211" customWidth="1"/>
    <col min="15889" max="15889" width="11.88671875" style="211" customWidth="1"/>
    <col min="15890" max="15890" width="22.5546875" style="211" customWidth="1"/>
    <col min="15891" max="16127" width="11.44140625" style="211"/>
    <col min="16128" max="16128" width="21" style="211" customWidth="1"/>
    <col min="16129" max="16129" width="22.109375" style="211" customWidth="1"/>
    <col min="16130" max="16130" width="25.88671875" style="211" customWidth="1"/>
    <col min="16131" max="16133" width="19.5546875" style="211" customWidth="1"/>
    <col min="16134" max="16134" width="22.88671875" style="211" customWidth="1"/>
    <col min="16135" max="16135" width="37" style="211" bestFit="1" customWidth="1"/>
    <col min="16136" max="16136" width="25.6640625" style="211" customWidth="1"/>
    <col min="16137" max="16137" width="25.5546875" style="211" customWidth="1"/>
    <col min="16138" max="16138" width="16.6640625" style="211" customWidth="1"/>
    <col min="16139" max="16140" width="33.33203125" style="211" customWidth="1"/>
    <col min="16141" max="16141" width="25.33203125" style="211" customWidth="1"/>
    <col min="16142" max="16143" width="22.109375" style="211" customWidth="1"/>
    <col min="16144" max="16144" width="19.5546875" style="211" customWidth="1"/>
    <col min="16145" max="16145" width="11.88671875" style="211" customWidth="1"/>
    <col min="16146" max="16146" width="22.5546875" style="211" customWidth="1"/>
    <col min="16147" max="16382" width="11.44140625" style="211"/>
    <col min="16383" max="16384" width="11.44140625" style="211" customWidth="1"/>
  </cols>
  <sheetData>
    <row r="2" spans="1:19" s="203" customFormat="1" x14ac:dyDescent="0.3">
      <c r="A2" s="991" t="s">
        <v>0</v>
      </c>
      <c r="B2" s="991"/>
      <c r="C2" s="991"/>
      <c r="D2" s="991"/>
      <c r="E2" s="991"/>
      <c r="F2" s="991"/>
      <c r="G2" s="991"/>
      <c r="H2" s="991"/>
      <c r="I2" s="991"/>
      <c r="J2" s="991"/>
      <c r="K2" s="991"/>
      <c r="L2" s="991"/>
      <c r="M2" s="991"/>
      <c r="N2" s="991"/>
      <c r="O2" s="991"/>
      <c r="P2" s="991"/>
      <c r="Q2" s="991"/>
      <c r="R2" s="991"/>
      <c r="S2" s="991"/>
    </row>
    <row r="3" spans="1:19" s="203" customFormat="1" ht="15.75" customHeight="1" x14ac:dyDescent="0.3">
      <c r="A3" s="860" t="s">
        <v>691</v>
      </c>
      <c r="B3" s="860"/>
      <c r="C3" s="860"/>
      <c r="D3" s="860"/>
      <c r="E3" s="860"/>
      <c r="F3" s="860"/>
      <c r="G3" s="860"/>
      <c r="H3" s="860"/>
      <c r="I3" s="860"/>
      <c r="J3" s="860"/>
      <c r="K3" s="860"/>
      <c r="L3" s="860"/>
      <c r="M3" s="860"/>
      <c r="N3" s="860"/>
      <c r="O3" s="860"/>
      <c r="P3" s="860"/>
      <c r="Q3" s="860"/>
      <c r="R3" s="860"/>
      <c r="S3" s="860"/>
    </row>
    <row r="4" spans="1:19" s="203" customFormat="1" ht="18" customHeight="1" x14ac:dyDescent="0.3">
      <c r="A4" s="846" t="s">
        <v>979</v>
      </c>
      <c r="B4" s="846"/>
      <c r="C4" s="846"/>
      <c r="D4" s="846"/>
      <c r="E4" s="846"/>
      <c r="F4" s="846"/>
      <c r="G4" s="846"/>
      <c r="H4" s="861" t="s">
        <v>1648</v>
      </c>
      <c r="I4" s="862"/>
      <c r="J4" s="862"/>
      <c r="K4" s="862"/>
      <c r="L4" s="863"/>
      <c r="M4" s="870" t="s">
        <v>980</v>
      </c>
      <c r="N4" s="870"/>
      <c r="O4" s="870"/>
      <c r="P4" s="870"/>
      <c r="Q4" s="870"/>
      <c r="R4" s="870"/>
      <c r="S4" s="870"/>
    </row>
    <row r="5" spans="1:19" s="204" customFormat="1" ht="14.4" customHeight="1" x14ac:dyDescent="0.3">
      <c r="A5" s="992" t="s">
        <v>3</v>
      </c>
      <c r="B5" s="993"/>
      <c r="C5" s="993"/>
      <c r="D5" s="993"/>
      <c r="E5" s="993"/>
      <c r="F5" s="994"/>
      <c r="G5" s="862"/>
      <c r="H5" s="862"/>
      <c r="I5" s="862"/>
      <c r="J5" s="862"/>
      <c r="K5" s="862"/>
      <c r="L5" s="862"/>
      <c r="M5" s="863"/>
      <c r="N5" s="861" t="s">
        <v>737</v>
      </c>
      <c r="O5" s="862"/>
      <c r="P5" s="862"/>
      <c r="Q5" s="862"/>
      <c r="R5" s="862"/>
      <c r="S5" s="863"/>
    </row>
    <row r="6" spans="1:19" s="204" customFormat="1" ht="17.399999999999999" customHeight="1" x14ac:dyDescent="0.3">
      <c r="A6" s="846" t="s">
        <v>5</v>
      </c>
      <c r="B6" s="846" t="s">
        <v>349</v>
      </c>
      <c r="C6" s="846" t="s">
        <v>7</v>
      </c>
      <c r="D6" s="846" t="s">
        <v>8</v>
      </c>
      <c r="E6" s="846" t="s">
        <v>981</v>
      </c>
      <c r="F6" s="865" t="s">
        <v>790</v>
      </c>
      <c r="G6" s="846" t="s">
        <v>1597</v>
      </c>
      <c r="H6" s="846" t="s">
        <v>1598</v>
      </c>
      <c r="I6" s="989" t="s">
        <v>1664</v>
      </c>
      <c r="J6" s="989" t="s">
        <v>1665</v>
      </c>
      <c r="K6" s="865" t="s">
        <v>793</v>
      </c>
      <c r="L6" s="869" t="s">
        <v>1599</v>
      </c>
      <c r="M6" s="1005" t="s">
        <v>700</v>
      </c>
      <c r="N6" s="846" t="s">
        <v>795</v>
      </c>
      <c r="O6" s="1007" t="s">
        <v>1666</v>
      </c>
      <c r="P6" s="846" t="s">
        <v>1667</v>
      </c>
      <c r="Q6" s="865" t="s">
        <v>798</v>
      </c>
      <c r="R6" s="864" t="s">
        <v>688</v>
      </c>
      <c r="S6" s="846" t="s">
        <v>689</v>
      </c>
    </row>
    <row r="7" spans="1:19" s="204" customFormat="1" ht="21.6" customHeight="1" x14ac:dyDescent="0.3">
      <c r="A7" s="846"/>
      <c r="B7" s="846"/>
      <c r="C7" s="846"/>
      <c r="D7" s="846"/>
      <c r="E7" s="846"/>
      <c r="F7" s="865"/>
      <c r="G7" s="846"/>
      <c r="H7" s="864"/>
      <c r="I7" s="990"/>
      <c r="J7" s="990"/>
      <c r="K7" s="866"/>
      <c r="L7" s="1004"/>
      <c r="M7" s="1006"/>
      <c r="N7" s="864"/>
      <c r="O7" s="1008"/>
      <c r="P7" s="864"/>
      <c r="Q7" s="866"/>
      <c r="R7" s="976"/>
      <c r="S7" s="864"/>
    </row>
    <row r="8" spans="1:19" s="632" customFormat="1" ht="53.4" customHeight="1" x14ac:dyDescent="0.3">
      <c r="A8" s="828" t="s">
        <v>982</v>
      </c>
      <c r="B8" s="633" t="s">
        <v>1657</v>
      </c>
      <c r="C8" s="633" t="s">
        <v>1654</v>
      </c>
      <c r="D8" s="637">
        <v>0.5</v>
      </c>
      <c r="E8" s="634">
        <v>1</v>
      </c>
      <c r="F8" s="579">
        <v>1</v>
      </c>
      <c r="G8" s="962"/>
      <c r="H8" s="962"/>
      <c r="I8" s="965"/>
      <c r="J8" s="965"/>
      <c r="K8" s="965"/>
      <c r="L8" s="965"/>
      <c r="M8" s="635" t="s">
        <v>1656</v>
      </c>
      <c r="N8" s="962"/>
      <c r="O8" s="962"/>
      <c r="P8" s="962"/>
      <c r="Q8" s="962"/>
      <c r="R8" s="962"/>
      <c r="S8" s="838" t="s">
        <v>988</v>
      </c>
    </row>
    <row r="9" spans="1:19" s="632" customFormat="1" ht="55.2" customHeight="1" x14ac:dyDescent="0.3">
      <c r="A9" s="838"/>
      <c r="B9" s="633" t="s">
        <v>1658</v>
      </c>
      <c r="C9" s="633" t="s">
        <v>1655</v>
      </c>
      <c r="D9" s="634"/>
      <c r="E9" s="634"/>
      <c r="F9" s="579"/>
      <c r="G9" s="963"/>
      <c r="H9" s="963"/>
      <c r="I9" s="966"/>
      <c r="J9" s="966"/>
      <c r="K9" s="966"/>
      <c r="L9" s="966"/>
      <c r="M9" s="636" t="s">
        <v>1659</v>
      </c>
      <c r="N9" s="963"/>
      <c r="O9" s="963"/>
      <c r="P9" s="963"/>
      <c r="Q9" s="963"/>
      <c r="R9" s="963"/>
      <c r="S9" s="838"/>
    </row>
    <row r="10" spans="1:19" s="208" customFormat="1" ht="45.6" customHeight="1" x14ac:dyDescent="0.3">
      <c r="A10" s="829"/>
      <c r="B10" s="206" t="s">
        <v>983</v>
      </c>
      <c r="C10" s="206" t="s">
        <v>984</v>
      </c>
      <c r="D10" s="207">
        <v>10000</v>
      </c>
      <c r="E10" s="207">
        <v>5800</v>
      </c>
      <c r="F10" s="473">
        <f>+E10/D10</f>
        <v>0.57999999999999996</v>
      </c>
      <c r="G10" s="968"/>
      <c r="H10" s="964"/>
      <c r="I10" s="967"/>
      <c r="J10" s="967"/>
      <c r="K10" s="967"/>
      <c r="L10" s="967"/>
      <c r="M10" s="247" t="s">
        <v>1602</v>
      </c>
      <c r="N10" s="964"/>
      <c r="O10" s="964"/>
      <c r="P10" s="964"/>
      <c r="Q10" s="964"/>
      <c r="R10" s="964"/>
      <c r="S10" s="829"/>
    </row>
    <row r="11" spans="1:19" ht="46.2" customHeight="1" x14ac:dyDescent="0.3">
      <c r="A11" s="977" t="s">
        <v>989</v>
      </c>
      <c r="B11" s="821" t="s">
        <v>990</v>
      </c>
      <c r="C11" s="821" t="s">
        <v>991</v>
      </c>
      <c r="D11" s="980">
        <v>3</v>
      </c>
      <c r="E11" s="982">
        <v>2</v>
      </c>
      <c r="F11" s="985">
        <f>+E11/D11</f>
        <v>0.66666666666666663</v>
      </c>
      <c r="G11" s="972" t="s">
        <v>985</v>
      </c>
      <c r="H11" s="210" t="s">
        <v>992</v>
      </c>
      <c r="I11" s="974">
        <v>2562562572.73</v>
      </c>
      <c r="J11" s="975">
        <v>1038338493</v>
      </c>
      <c r="K11" s="834">
        <f>J11/I11</f>
        <v>0.40519537124660987</v>
      </c>
      <c r="L11" s="1001" t="s">
        <v>986</v>
      </c>
      <c r="M11" s="986" t="s">
        <v>1652</v>
      </c>
      <c r="N11" s="828">
        <v>177</v>
      </c>
      <c r="O11" s="998">
        <v>1672007394</v>
      </c>
      <c r="P11" s="998">
        <f>J11</f>
        <v>1038338493</v>
      </c>
      <c r="Q11" s="995">
        <f>+P11/O11</f>
        <v>0.62101309882126032</v>
      </c>
      <c r="R11" s="925" t="s">
        <v>987</v>
      </c>
      <c r="S11" s="805" t="s">
        <v>988</v>
      </c>
    </row>
    <row r="12" spans="1:19" ht="66" customHeight="1" x14ac:dyDescent="0.3">
      <c r="A12" s="978"/>
      <c r="B12" s="822"/>
      <c r="C12" s="822"/>
      <c r="D12" s="981"/>
      <c r="E12" s="983"/>
      <c r="F12" s="988"/>
      <c r="G12" s="973"/>
      <c r="H12" s="210" t="s">
        <v>993</v>
      </c>
      <c r="I12" s="974"/>
      <c r="J12" s="975"/>
      <c r="K12" s="902"/>
      <c r="L12" s="1002"/>
      <c r="M12" s="987"/>
      <c r="N12" s="838"/>
      <c r="O12" s="999"/>
      <c r="P12" s="999"/>
      <c r="Q12" s="996"/>
      <c r="R12" s="926"/>
      <c r="S12" s="806"/>
    </row>
    <row r="13" spans="1:19" ht="40.200000000000003" customHeight="1" x14ac:dyDescent="0.3">
      <c r="A13" s="978"/>
      <c r="B13" s="821" t="s">
        <v>994</v>
      </c>
      <c r="C13" s="821" t="s">
        <v>995</v>
      </c>
      <c r="D13" s="980">
        <v>1250</v>
      </c>
      <c r="E13" s="980">
        <v>618</v>
      </c>
      <c r="F13" s="984">
        <f>+E13/D13</f>
        <v>0.49440000000000001</v>
      </c>
      <c r="G13" s="973"/>
      <c r="H13" s="210" t="s">
        <v>27</v>
      </c>
      <c r="I13" s="974"/>
      <c r="J13" s="975"/>
      <c r="K13" s="902"/>
      <c r="L13" s="1002"/>
      <c r="M13" s="986" t="s">
        <v>1653</v>
      </c>
      <c r="N13" s="838"/>
      <c r="O13" s="999"/>
      <c r="P13" s="999"/>
      <c r="Q13" s="996"/>
      <c r="R13" s="926"/>
      <c r="S13" s="806"/>
    </row>
    <row r="14" spans="1:19" ht="125.4" customHeight="1" x14ac:dyDescent="0.3">
      <c r="A14" s="979"/>
      <c r="B14" s="822"/>
      <c r="C14" s="822"/>
      <c r="D14" s="981"/>
      <c r="E14" s="981"/>
      <c r="F14" s="985"/>
      <c r="G14" s="822"/>
      <c r="H14" s="210" t="s">
        <v>971</v>
      </c>
      <c r="I14" s="974"/>
      <c r="J14" s="975"/>
      <c r="K14" s="835"/>
      <c r="L14" s="1003"/>
      <c r="M14" s="987"/>
      <c r="N14" s="829"/>
      <c r="O14" s="1000"/>
      <c r="P14" s="1000"/>
      <c r="Q14" s="997"/>
      <c r="R14" s="927"/>
      <c r="S14" s="807"/>
    </row>
    <row r="15" spans="1:19" ht="135.6" customHeight="1" x14ac:dyDescent="0.3">
      <c r="A15" s="212" t="s">
        <v>989</v>
      </c>
      <c r="B15" s="213" t="s">
        <v>996</v>
      </c>
      <c r="C15" s="213" t="s">
        <v>997</v>
      </c>
      <c r="D15" s="214">
        <v>27</v>
      </c>
      <c r="E15" s="214">
        <v>0</v>
      </c>
      <c r="F15" s="215">
        <f>+E15/D15</f>
        <v>0</v>
      </c>
      <c r="G15" s="216"/>
      <c r="H15" s="217"/>
      <c r="I15" s="239"/>
      <c r="J15" s="239"/>
      <c r="K15" s="240"/>
      <c r="L15" s="241"/>
      <c r="M15" s="247" t="s">
        <v>998</v>
      </c>
      <c r="N15" s="243"/>
      <c r="O15" s="639"/>
      <c r="P15" s="639"/>
      <c r="Q15" s="240"/>
      <c r="R15" s="244"/>
      <c r="S15" s="218" t="s">
        <v>988</v>
      </c>
    </row>
    <row r="16" spans="1:19" s="224" customFormat="1" ht="18.75" customHeight="1" x14ac:dyDescent="0.3">
      <c r="A16" s="797" t="s">
        <v>999</v>
      </c>
      <c r="B16" s="797"/>
      <c r="C16" s="969"/>
      <c r="D16" s="970"/>
      <c r="E16" s="219"/>
      <c r="F16" s="474">
        <v>0.55000000000000004</v>
      </c>
      <c r="G16" s="213"/>
      <c r="H16" s="220"/>
      <c r="I16" s="642">
        <f>SUM(I11)</f>
        <v>2562562572.73</v>
      </c>
      <c r="J16" s="642">
        <f>SUM(J11)</f>
        <v>1038338493</v>
      </c>
      <c r="K16" s="221">
        <f>J16/I16</f>
        <v>0.40519537124660987</v>
      </c>
      <c r="L16" s="222"/>
      <c r="M16" s="223"/>
      <c r="N16" s="248">
        <v>177</v>
      </c>
      <c r="O16" s="640">
        <v>1672007394</v>
      </c>
      <c r="P16" s="640">
        <f>J16</f>
        <v>1038338493</v>
      </c>
      <c r="Q16" s="221">
        <f>P16/O16</f>
        <v>0.62101309882126032</v>
      </c>
      <c r="R16" s="242"/>
      <c r="S16" s="205"/>
    </row>
    <row r="17" spans="1:19" ht="18.75" customHeight="1" x14ac:dyDescent="0.3">
      <c r="A17" s="797" t="s">
        <v>39</v>
      </c>
      <c r="B17" s="797"/>
      <c r="C17" s="969"/>
      <c r="D17" s="970"/>
      <c r="E17" s="225"/>
      <c r="F17" s="226"/>
      <c r="G17" s="227"/>
      <c r="H17" s="228"/>
      <c r="I17" s="228"/>
      <c r="J17" s="228"/>
      <c r="K17" s="229"/>
      <c r="L17" s="227"/>
      <c r="M17" s="191"/>
      <c r="N17" s="227"/>
      <c r="O17" s="641"/>
      <c r="P17" s="641"/>
      <c r="Q17" s="229"/>
      <c r="R17" s="228"/>
      <c r="S17" s="228"/>
    </row>
    <row r="18" spans="1:19" ht="18.75" customHeight="1" x14ac:dyDescent="0.3">
      <c r="A18" s="797" t="s">
        <v>1600</v>
      </c>
      <c r="B18" s="797"/>
      <c r="C18" s="888" t="s">
        <v>1646</v>
      </c>
      <c r="D18" s="971"/>
      <c r="E18" s="625"/>
      <c r="F18" s="625"/>
      <c r="G18" s="227"/>
      <c r="H18" s="228"/>
      <c r="I18" s="228"/>
      <c r="J18" s="228"/>
      <c r="K18" s="229"/>
      <c r="L18" s="227"/>
      <c r="M18" s="191"/>
      <c r="N18" s="227"/>
      <c r="O18" s="641"/>
      <c r="P18" s="641"/>
      <c r="Q18" s="229"/>
      <c r="R18" s="228"/>
      <c r="S18" s="228"/>
    </row>
    <row r="19" spans="1:19" ht="17.25" customHeight="1" x14ac:dyDescent="0.3">
      <c r="A19" s="797" t="s">
        <v>40</v>
      </c>
      <c r="B19" s="797"/>
      <c r="C19" s="888" t="s">
        <v>988</v>
      </c>
      <c r="D19" s="971"/>
      <c r="E19" s="625"/>
      <c r="F19" s="625"/>
      <c r="G19" s="245"/>
      <c r="H19" s="245"/>
      <c r="I19" s="245"/>
      <c r="J19" s="245"/>
      <c r="K19" s="245"/>
      <c r="L19" s="227"/>
      <c r="M19" s="191"/>
      <c r="N19" s="227"/>
      <c r="O19" s="227"/>
      <c r="P19" s="227"/>
      <c r="Q19" s="229"/>
      <c r="R19" s="228"/>
      <c r="S19" s="228"/>
    </row>
    <row r="21" spans="1:19" x14ac:dyDescent="0.3">
      <c r="J21" s="638"/>
    </row>
  </sheetData>
  <mergeCells count="72">
    <mergeCell ref="R11:R14"/>
    <mergeCell ref="S11:S14"/>
    <mergeCell ref="G5:M5"/>
    <mergeCell ref="N5:S5"/>
    <mergeCell ref="Q11:Q14"/>
    <mergeCell ref="O11:O14"/>
    <mergeCell ref="P11:P14"/>
    <mergeCell ref="L11:L14"/>
    <mergeCell ref="N11:N14"/>
    <mergeCell ref="L6:L7"/>
    <mergeCell ref="K6:K7"/>
    <mergeCell ref="S6:S7"/>
    <mergeCell ref="M6:M7"/>
    <mergeCell ref="N6:N7"/>
    <mergeCell ref="O6:O7"/>
    <mergeCell ref="P6:P7"/>
    <mergeCell ref="A2:S2"/>
    <mergeCell ref="A3:S3"/>
    <mergeCell ref="M4:S4"/>
    <mergeCell ref="A5:F5"/>
    <mergeCell ref="A4:G4"/>
    <mergeCell ref="H4:L4"/>
    <mergeCell ref="G6:G7"/>
    <mergeCell ref="H6:H7"/>
    <mergeCell ref="I6:I7"/>
    <mergeCell ref="J6:J7"/>
    <mergeCell ref="A6:A7"/>
    <mergeCell ref="B6:B7"/>
    <mergeCell ref="C6:C7"/>
    <mergeCell ref="D6:D7"/>
    <mergeCell ref="E6:E7"/>
    <mergeCell ref="Q6:Q7"/>
    <mergeCell ref="R6:R7"/>
    <mergeCell ref="A11:A14"/>
    <mergeCell ref="B11:B12"/>
    <mergeCell ref="C11:C12"/>
    <mergeCell ref="D11:D12"/>
    <mergeCell ref="E11:E12"/>
    <mergeCell ref="B13:B14"/>
    <mergeCell ref="C13:C14"/>
    <mergeCell ref="D13:D14"/>
    <mergeCell ref="E13:E14"/>
    <mergeCell ref="F13:F14"/>
    <mergeCell ref="M13:M14"/>
    <mergeCell ref="F11:F12"/>
    <mergeCell ref="M11:M12"/>
    <mergeCell ref="F6:F7"/>
    <mergeCell ref="G11:G14"/>
    <mergeCell ref="I11:I14"/>
    <mergeCell ref="J11:J14"/>
    <mergeCell ref="K11:K14"/>
    <mergeCell ref="A16:B16"/>
    <mergeCell ref="C16:D16"/>
    <mergeCell ref="A17:B17"/>
    <mergeCell ref="A18:B18"/>
    <mergeCell ref="A19:B19"/>
    <mergeCell ref="C17:D17"/>
    <mergeCell ref="C18:D18"/>
    <mergeCell ref="C19:D19"/>
    <mergeCell ref="A8:A10"/>
    <mergeCell ref="G8:G10"/>
    <mergeCell ref="H8:H10"/>
    <mergeCell ref="I8:I10"/>
    <mergeCell ref="J8:J10"/>
    <mergeCell ref="Q8:Q10"/>
    <mergeCell ref="R8:R10"/>
    <mergeCell ref="S8:S10"/>
    <mergeCell ref="K8:K10"/>
    <mergeCell ref="L8:L10"/>
    <mergeCell ref="N8:N10"/>
    <mergeCell ref="O8:O10"/>
    <mergeCell ref="P8:P10"/>
  </mergeCells>
  <pageMargins left="1.299212598425197" right="0.31496062992125984" top="0.74803149606299213" bottom="0.74803149606299213" header="0.31496062992125984" footer="0.31496062992125984"/>
  <pageSetup paperSize="5"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26"/>
  <sheetViews>
    <sheetView zoomScale="70" zoomScaleNormal="70" workbookViewId="0">
      <selection activeCell="U9" sqref="U9"/>
    </sheetView>
  </sheetViews>
  <sheetFormatPr baseColWidth="10" defaultColWidth="10.6640625" defaultRowHeight="13.8" x14ac:dyDescent="0.25"/>
  <cols>
    <col min="1" max="1" width="24.44140625" style="89" customWidth="1"/>
    <col min="2" max="2" width="27.33203125" style="89" customWidth="1"/>
    <col min="3" max="3" width="28.44140625" style="89" customWidth="1"/>
    <col min="4" max="5" width="20.5546875" style="89" customWidth="1"/>
    <col min="6" max="6" width="18.6640625" style="89" customWidth="1"/>
    <col min="7" max="7" width="23.6640625" style="89" customWidth="1"/>
    <col min="8" max="8" width="25.109375" style="603" customWidth="1"/>
    <col min="9" max="9" width="21.44140625" style="603" customWidth="1"/>
    <col min="10" max="10" width="17.88671875" style="603" customWidth="1"/>
    <col min="11" max="11" width="17.109375" style="604" customWidth="1"/>
    <col min="12" max="12" width="30.33203125" style="89" customWidth="1"/>
    <col min="13" max="13" width="39" style="89" customWidth="1"/>
    <col min="14" max="14" width="19.5546875" style="89" customWidth="1"/>
    <col min="15" max="15" width="20.6640625" style="89" customWidth="1"/>
    <col min="16" max="16" width="22.33203125" style="89" customWidth="1"/>
    <col min="17" max="17" width="20.6640625" style="606" customWidth="1"/>
    <col min="18" max="18" width="19.6640625" style="89" customWidth="1"/>
    <col min="19" max="19" width="24.88671875" style="89" customWidth="1"/>
    <col min="20" max="255" width="10.6640625" style="89"/>
    <col min="256" max="256" width="24.44140625" style="89" customWidth="1"/>
    <col min="257" max="257" width="27.33203125" style="89" customWidth="1"/>
    <col min="258" max="258" width="28.44140625" style="89" customWidth="1"/>
    <col min="259" max="261" width="20.5546875" style="89" customWidth="1"/>
    <col min="262" max="262" width="23.6640625" style="89" customWidth="1"/>
    <col min="263" max="265" width="25.109375" style="89" customWidth="1"/>
    <col min="266" max="266" width="21.5546875" style="89" customWidth="1"/>
    <col min="267" max="268" width="35.44140625" style="89" customWidth="1"/>
    <col min="269" max="270" width="30.109375" style="89" customWidth="1"/>
    <col min="271" max="271" width="19.44140625" style="89" customWidth="1"/>
    <col min="272" max="272" width="22.6640625" style="89" customWidth="1"/>
    <col min="273" max="273" width="13.6640625" style="89" customWidth="1"/>
    <col min="274" max="274" width="25.6640625" style="89" customWidth="1"/>
    <col min="275" max="511" width="10.6640625" style="89"/>
    <col min="512" max="512" width="24.44140625" style="89" customWidth="1"/>
    <col min="513" max="513" width="27.33203125" style="89" customWidth="1"/>
    <col min="514" max="514" width="28.44140625" style="89" customWidth="1"/>
    <col min="515" max="517" width="20.5546875" style="89" customWidth="1"/>
    <col min="518" max="518" width="23.6640625" style="89" customWidth="1"/>
    <col min="519" max="521" width="25.109375" style="89" customWidth="1"/>
    <col min="522" max="522" width="21.5546875" style="89" customWidth="1"/>
    <col min="523" max="524" width="35.44140625" style="89" customWidth="1"/>
    <col min="525" max="526" width="30.109375" style="89" customWidth="1"/>
    <col min="527" max="527" width="19.44140625" style="89" customWidth="1"/>
    <col min="528" max="528" width="22.6640625" style="89" customWidth="1"/>
    <col min="529" max="529" width="13.6640625" style="89" customWidth="1"/>
    <col min="530" max="530" width="25.6640625" style="89" customWidth="1"/>
    <col min="531" max="767" width="10.6640625" style="89"/>
    <col min="768" max="768" width="24.44140625" style="89" customWidth="1"/>
    <col min="769" max="769" width="27.33203125" style="89" customWidth="1"/>
    <col min="770" max="770" width="28.44140625" style="89" customWidth="1"/>
    <col min="771" max="773" width="20.5546875" style="89" customWidth="1"/>
    <col min="774" max="774" width="23.6640625" style="89" customWidth="1"/>
    <col min="775" max="777" width="25.109375" style="89" customWidth="1"/>
    <col min="778" max="778" width="21.5546875" style="89" customWidth="1"/>
    <col min="779" max="780" width="35.44140625" style="89" customWidth="1"/>
    <col min="781" max="782" width="30.109375" style="89" customWidth="1"/>
    <col min="783" max="783" width="19.44140625" style="89" customWidth="1"/>
    <col min="784" max="784" width="22.6640625" style="89" customWidth="1"/>
    <col min="785" max="785" width="13.6640625" style="89" customWidth="1"/>
    <col min="786" max="786" width="25.6640625" style="89" customWidth="1"/>
    <col min="787" max="1023" width="10.6640625" style="89"/>
    <col min="1024" max="1024" width="24.44140625" style="89" customWidth="1"/>
    <col min="1025" max="1025" width="27.33203125" style="89" customWidth="1"/>
    <col min="1026" max="1026" width="28.44140625" style="89" customWidth="1"/>
    <col min="1027" max="1029" width="20.5546875" style="89" customWidth="1"/>
    <col min="1030" max="1030" width="23.6640625" style="89" customWidth="1"/>
    <col min="1031" max="1033" width="25.109375" style="89" customWidth="1"/>
    <col min="1034" max="1034" width="21.5546875" style="89" customWidth="1"/>
    <col min="1035" max="1036" width="35.44140625" style="89" customWidth="1"/>
    <col min="1037" max="1038" width="30.109375" style="89" customWidth="1"/>
    <col min="1039" max="1039" width="19.44140625" style="89" customWidth="1"/>
    <col min="1040" max="1040" width="22.6640625" style="89" customWidth="1"/>
    <col min="1041" max="1041" width="13.6640625" style="89" customWidth="1"/>
    <col min="1042" max="1042" width="25.6640625" style="89" customWidth="1"/>
    <col min="1043" max="1279" width="10.6640625" style="89"/>
    <col min="1280" max="1280" width="24.44140625" style="89" customWidth="1"/>
    <col min="1281" max="1281" width="27.33203125" style="89" customWidth="1"/>
    <col min="1282" max="1282" width="28.44140625" style="89" customWidth="1"/>
    <col min="1283" max="1285" width="20.5546875" style="89" customWidth="1"/>
    <col min="1286" max="1286" width="23.6640625" style="89" customWidth="1"/>
    <col min="1287" max="1289" width="25.109375" style="89" customWidth="1"/>
    <col min="1290" max="1290" width="21.5546875" style="89" customWidth="1"/>
    <col min="1291" max="1292" width="35.44140625" style="89" customWidth="1"/>
    <col min="1293" max="1294" width="30.109375" style="89" customWidth="1"/>
    <col min="1295" max="1295" width="19.44140625" style="89" customWidth="1"/>
    <col min="1296" max="1296" width="22.6640625" style="89" customWidth="1"/>
    <col min="1297" max="1297" width="13.6640625" style="89" customWidth="1"/>
    <col min="1298" max="1298" width="25.6640625" style="89" customWidth="1"/>
    <col min="1299" max="1535" width="10.6640625" style="89"/>
    <col min="1536" max="1536" width="24.44140625" style="89" customWidth="1"/>
    <col min="1537" max="1537" width="27.33203125" style="89" customWidth="1"/>
    <col min="1538" max="1538" width="28.44140625" style="89" customWidth="1"/>
    <col min="1539" max="1541" width="20.5546875" style="89" customWidth="1"/>
    <col min="1542" max="1542" width="23.6640625" style="89" customWidth="1"/>
    <col min="1543" max="1545" width="25.109375" style="89" customWidth="1"/>
    <col min="1546" max="1546" width="21.5546875" style="89" customWidth="1"/>
    <col min="1547" max="1548" width="35.44140625" style="89" customWidth="1"/>
    <col min="1549" max="1550" width="30.109375" style="89" customWidth="1"/>
    <col min="1551" max="1551" width="19.44140625" style="89" customWidth="1"/>
    <col min="1552" max="1552" width="22.6640625" style="89" customWidth="1"/>
    <col min="1553" max="1553" width="13.6640625" style="89" customWidth="1"/>
    <col min="1554" max="1554" width="25.6640625" style="89" customWidth="1"/>
    <col min="1555" max="1791" width="10.6640625" style="89"/>
    <col min="1792" max="1792" width="24.44140625" style="89" customWidth="1"/>
    <col min="1793" max="1793" width="27.33203125" style="89" customWidth="1"/>
    <col min="1794" max="1794" width="28.44140625" style="89" customWidth="1"/>
    <col min="1795" max="1797" width="20.5546875" style="89" customWidth="1"/>
    <col min="1798" max="1798" width="23.6640625" style="89" customWidth="1"/>
    <col min="1799" max="1801" width="25.109375" style="89" customWidth="1"/>
    <col min="1802" max="1802" width="21.5546875" style="89" customWidth="1"/>
    <col min="1803" max="1804" width="35.44140625" style="89" customWidth="1"/>
    <col min="1805" max="1806" width="30.109375" style="89" customWidth="1"/>
    <col min="1807" max="1807" width="19.44140625" style="89" customWidth="1"/>
    <col min="1808" max="1808" width="22.6640625" style="89" customWidth="1"/>
    <col min="1809" max="1809" width="13.6640625" style="89" customWidth="1"/>
    <col min="1810" max="1810" width="25.6640625" style="89" customWidth="1"/>
    <col min="1811" max="2047" width="10.6640625" style="89"/>
    <col min="2048" max="2048" width="24.44140625" style="89" customWidth="1"/>
    <col min="2049" max="2049" width="27.33203125" style="89" customWidth="1"/>
    <col min="2050" max="2050" width="28.44140625" style="89" customWidth="1"/>
    <col min="2051" max="2053" width="20.5546875" style="89" customWidth="1"/>
    <col min="2054" max="2054" width="23.6640625" style="89" customWidth="1"/>
    <col min="2055" max="2057" width="25.109375" style="89" customWidth="1"/>
    <col min="2058" max="2058" width="21.5546875" style="89" customWidth="1"/>
    <col min="2059" max="2060" width="35.44140625" style="89" customWidth="1"/>
    <col min="2061" max="2062" width="30.109375" style="89" customWidth="1"/>
    <col min="2063" max="2063" width="19.44140625" style="89" customWidth="1"/>
    <col min="2064" max="2064" width="22.6640625" style="89" customWidth="1"/>
    <col min="2065" max="2065" width="13.6640625" style="89" customWidth="1"/>
    <col min="2066" max="2066" width="25.6640625" style="89" customWidth="1"/>
    <col min="2067" max="2303" width="10.6640625" style="89"/>
    <col min="2304" max="2304" width="24.44140625" style="89" customWidth="1"/>
    <col min="2305" max="2305" width="27.33203125" style="89" customWidth="1"/>
    <col min="2306" max="2306" width="28.44140625" style="89" customWidth="1"/>
    <col min="2307" max="2309" width="20.5546875" style="89" customWidth="1"/>
    <col min="2310" max="2310" width="23.6640625" style="89" customWidth="1"/>
    <col min="2311" max="2313" width="25.109375" style="89" customWidth="1"/>
    <col min="2314" max="2314" width="21.5546875" style="89" customWidth="1"/>
    <col min="2315" max="2316" width="35.44140625" style="89" customWidth="1"/>
    <col min="2317" max="2318" width="30.109375" style="89" customWidth="1"/>
    <col min="2319" max="2319" width="19.44140625" style="89" customWidth="1"/>
    <col min="2320" max="2320" width="22.6640625" style="89" customWidth="1"/>
    <col min="2321" max="2321" width="13.6640625" style="89" customWidth="1"/>
    <col min="2322" max="2322" width="25.6640625" style="89" customWidth="1"/>
    <col min="2323" max="2559" width="10.6640625" style="89"/>
    <col min="2560" max="2560" width="24.44140625" style="89" customWidth="1"/>
    <col min="2561" max="2561" width="27.33203125" style="89" customWidth="1"/>
    <col min="2562" max="2562" width="28.44140625" style="89" customWidth="1"/>
    <col min="2563" max="2565" width="20.5546875" style="89" customWidth="1"/>
    <col min="2566" max="2566" width="23.6640625" style="89" customWidth="1"/>
    <col min="2567" max="2569" width="25.109375" style="89" customWidth="1"/>
    <col min="2570" max="2570" width="21.5546875" style="89" customWidth="1"/>
    <col min="2571" max="2572" width="35.44140625" style="89" customWidth="1"/>
    <col min="2573" max="2574" width="30.109375" style="89" customWidth="1"/>
    <col min="2575" max="2575" width="19.44140625" style="89" customWidth="1"/>
    <col min="2576" max="2576" width="22.6640625" style="89" customWidth="1"/>
    <col min="2577" max="2577" width="13.6640625" style="89" customWidth="1"/>
    <col min="2578" max="2578" width="25.6640625" style="89" customWidth="1"/>
    <col min="2579" max="2815" width="10.6640625" style="89"/>
    <col min="2816" max="2816" width="24.44140625" style="89" customWidth="1"/>
    <col min="2817" max="2817" width="27.33203125" style="89" customWidth="1"/>
    <col min="2818" max="2818" width="28.44140625" style="89" customWidth="1"/>
    <col min="2819" max="2821" width="20.5546875" style="89" customWidth="1"/>
    <col min="2822" max="2822" width="23.6640625" style="89" customWidth="1"/>
    <col min="2823" max="2825" width="25.109375" style="89" customWidth="1"/>
    <col min="2826" max="2826" width="21.5546875" style="89" customWidth="1"/>
    <col min="2827" max="2828" width="35.44140625" style="89" customWidth="1"/>
    <col min="2829" max="2830" width="30.109375" style="89" customWidth="1"/>
    <col min="2831" max="2831" width="19.44140625" style="89" customWidth="1"/>
    <col min="2832" max="2832" width="22.6640625" style="89" customWidth="1"/>
    <col min="2833" max="2833" width="13.6640625" style="89" customWidth="1"/>
    <col min="2834" max="2834" width="25.6640625" style="89" customWidth="1"/>
    <col min="2835" max="3071" width="10.6640625" style="89"/>
    <col min="3072" max="3072" width="24.44140625" style="89" customWidth="1"/>
    <col min="3073" max="3073" width="27.33203125" style="89" customWidth="1"/>
    <col min="3074" max="3074" width="28.44140625" style="89" customWidth="1"/>
    <col min="3075" max="3077" width="20.5546875" style="89" customWidth="1"/>
    <col min="3078" max="3078" width="23.6640625" style="89" customWidth="1"/>
    <col min="3079" max="3081" width="25.109375" style="89" customWidth="1"/>
    <col min="3082" max="3082" width="21.5546875" style="89" customWidth="1"/>
    <col min="3083" max="3084" width="35.44140625" style="89" customWidth="1"/>
    <col min="3085" max="3086" width="30.109375" style="89" customWidth="1"/>
    <col min="3087" max="3087" width="19.44140625" style="89" customWidth="1"/>
    <col min="3088" max="3088" width="22.6640625" style="89" customWidth="1"/>
    <col min="3089" max="3089" width="13.6640625" style="89" customWidth="1"/>
    <col min="3090" max="3090" width="25.6640625" style="89" customWidth="1"/>
    <col min="3091" max="3327" width="10.6640625" style="89"/>
    <col min="3328" max="3328" width="24.44140625" style="89" customWidth="1"/>
    <col min="3329" max="3329" width="27.33203125" style="89" customWidth="1"/>
    <col min="3330" max="3330" width="28.44140625" style="89" customWidth="1"/>
    <col min="3331" max="3333" width="20.5546875" style="89" customWidth="1"/>
    <col min="3334" max="3334" width="23.6640625" style="89" customWidth="1"/>
    <col min="3335" max="3337" width="25.109375" style="89" customWidth="1"/>
    <col min="3338" max="3338" width="21.5546875" style="89" customWidth="1"/>
    <col min="3339" max="3340" width="35.44140625" style="89" customWidth="1"/>
    <col min="3341" max="3342" width="30.109375" style="89" customWidth="1"/>
    <col min="3343" max="3343" width="19.44140625" style="89" customWidth="1"/>
    <col min="3344" max="3344" width="22.6640625" style="89" customWidth="1"/>
    <col min="3345" max="3345" width="13.6640625" style="89" customWidth="1"/>
    <col min="3346" max="3346" width="25.6640625" style="89" customWidth="1"/>
    <col min="3347" max="3583" width="10.6640625" style="89"/>
    <col min="3584" max="3584" width="24.44140625" style="89" customWidth="1"/>
    <col min="3585" max="3585" width="27.33203125" style="89" customWidth="1"/>
    <col min="3586" max="3586" width="28.44140625" style="89" customWidth="1"/>
    <col min="3587" max="3589" width="20.5546875" style="89" customWidth="1"/>
    <col min="3590" max="3590" width="23.6640625" style="89" customWidth="1"/>
    <col min="3591" max="3593" width="25.109375" style="89" customWidth="1"/>
    <col min="3594" max="3594" width="21.5546875" style="89" customWidth="1"/>
    <col min="3595" max="3596" width="35.44140625" style="89" customWidth="1"/>
    <col min="3597" max="3598" width="30.109375" style="89" customWidth="1"/>
    <col min="3599" max="3599" width="19.44140625" style="89" customWidth="1"/>
    <col min="3600" max="3600" width="22.6640625" style="89" customWidth="1"/>
    <col min="3601" max="3601" width="13.6640625" style="89" customWidth="1"/>
    <col min="3602" max="3602" width="25.6640625" style="89" customWidth="1"/>
    <col min="3603" max="3839" width="10.6640625" style="89"/>
    <col min="3840" max="3840" width="24.44140625" style="89" customWidth="1"/>
    <col min="3841" max="3841" width="27.33203125" style="89" customWidth="1"/>
    <col min="3842" max="3842" width="28.44140625" style="89" customWidth="1"/>
    <col min="3843" max="3845" width="20.5546875" style="89" customWidth="1"/>
    <col min="3846" max="3846" width="23.6640625" style="89" customWidth="1"/>
    <col min="3847" max="3849" width="25.109375" style="89" customWidth="1"/>
    <col min="3850" max="3850" width="21.5546875" style="89" customWidth="1"/>
    <col min="3851" max="3852" width="35.44140625" style="89" customWidth="1"/>
    <col min="3853" max="3854" width="30.109375" style="89" customWidth="1"/>
    <col min="3855" max="3855" width="19.44140625" style="89" customWidth="1"/>
    <col min="3856" max="3856" width="22.6640625" style="89" customWidth="1"/>
    <col min="3857" max="3857" width="13.6640625" style="89" customWidth="1"/>
    <col min="3858" max="3858" width="25.6640625" style="89" customWidth="1"/>
    <col min="3859" max="4095" width="10.6640625" style="89"/>
    <col min="4096" max="4096" width="24.44140625" style="89" customWidth="1"/>
    <col min="4097" max="4097" width="27.33203125" style="89" customWidth="1"/>
    <col min="4098" max="4098" width="28.44140625" style="89" customWidth="1"/>
    <col min="4099" max="4101" width="20.5546875" style="89" customWidth="1"/>
    <col min="4102" max="4102" width="23.6640625" style="89" customWidth="1"/>
    <col min="4103" max="4105" width="25.109375" style="89" customWidth="1"/>
    <col min="4106" max="4106" width="21.5546875" style="89" customWidth="1"/>
    <col min="4107" max="4108" width="35.44140625" style="89" customWidth="1"/>
    <col min="4109" max="4110" width="30.109375" style="89" customWidth="1"/>
    <col min="4111" max="4111" width="19.44140625" style="89" customWidth="1"/>
    <col min="4112" max="4112" width="22.6640625" style="89" customWidth="1"/>
    <col min="4113" max="4113" width="13.6640625" style="89" customWidth="1"/>
    <col min="4114" max="4114" width="25.6640625" style="89" customWidth="1"/>
    <col min="4115" max="4351" width="10.6640625" style="89"/>
    <col min="4352" max="4352" width="24.44140625" style="89" customWidth="1"/>
    <col min="4353" max="4353" width="27.33203125" style="89" customWidth="1"/>
    <col min="4354" max="4354" width="28.44140625" style="89" customWidth="1"/>
    <col min="4355" max="4357" width="20.5546875" style="89" customWidth="1"/>
    <col min="4358" max="4358" width="23.6640625" style="89" customWidth="1"/>
    <col min="4359" max="4361" width="25.109375" style="89" customWidth="1"/>
    <col min="4362" max="4362" width="21.5546875" style="89" customWidth="1"/>
    <col min="4363" max="4364" width="35.44140625" style="89" customWidth="1"/>
    <col min="4365" max="4366" width="30.109375" style="89" customWidth="1"/>
    <col min="4367" max="4367" width="19.44140625" style="89" customWidth="1"/>
    <col min="4368" max="4368" width="22.6640625" style="89" customWidth="1"/>
    <col min="4369" max="4369" width="13.6640625" style="89" customWidth="1"/>
    <col min="4370" max="4370" width="25.6640625" style="89" customWidth="1"/>
    <col min="4371" max="4607" width="10.6640625" style="89"/>
    <col min="4608" max="4608" width="24.44140625" style="89" customWidth="1"/>
    <col min="4609" max="4609" width="27.33203125" style="89" customWidth="1"/>
    <col min="4610" max="4610" width="28.44140625" style="89" customWidth="1"/>
    <col min="4611" max="4613" width="20.5546875" style="89" customWidth="1"/>
    <col min="4614" max="4614" width="23.6640625" style="89" customWidth="1"/>
    <col min="4615" max="4617" width="25.109375" style="89" customWidth="1"/>
    <col min="4618" max="4618" width="21.5546875" style="89" customWidth="1"/>
    <col min="4619" max="4620" width="35.44140625" style="89" customWidth="1"/>
    <col min="4621" max="4622" width="30.109375" style="89" customWidth="1"/>
    <col min="4623" max="4623" width="19.44140625" style="89" customWidth="1"/>
    <col min="4624" max="4624" width="22.6640625" style="89" customWidth="1"/>
    <col min="4625" max="4625" width="13.6640625" style="89" customWidth="1"/>
    <col min="4626" max="4626" width="25.6640625" style="89" customWidth="1"/>
    <col min="4627" max="4863" width="10.6640625" style="89"/>
    <col min="4864" max="4864" width="24.44140625" style="89" customWidth="1"/>
    <col min="4865" max="4865" width="27.33203125" style="89" customWidth="1"/>
    <col min="4866" max="4866" width="28.44140625" style="89" customWidth="1"/>
    <col min="4867" max="4869" width="20.5546875" style="89" customWidth="1"/>
    <col min="4870" max="4870" width="23.6640625" style="89" customWidth="1"/>
    <col min="4871" max="4873" width="25.109375" style="89" customWidth="1"/>
    <col min="4874" max="4874" width="21.5546875" style="89" customWidth="1"/>
    <col min="4875" max="4876" width="35.44140625" style="89" customWidth="1"/>
    <col min="4877" max="4878" width="30.109375" style="89" customWidth="1"/>
    <col min="4879" max="4879" width="19.44140625" style="89" customWidth="1"/>
    <col min="4880" max="4880" width="22.6640625" style="89" customWidth="1"/>
    <col min="4881" max="4881" width="13.6640625" style="89" customWidth="1"/>
    <col min="4882" max="4882" width="25.6640625" style="89" customWidth="1"/>
    <col min="4883" max="5119" width="10.6640625" style="89"/>
    <col min="5120" max="5120" width="24.44140625" style="89" customWidth="1"/>
    <col min="5121" max="5121" width="27.33203125" style="89" customWidth="1"/>
    <col min="5122" max="5122" width="28.44140625" style="89" customWidth="1"/>
    <col min="5123" max="5125" width="20.5546875" style="89" customWidth="1"/>
    <col min="5126" max="5126" width="23.6640625" style="89" customWidth="1"/>
    <col min="5127" max="5129" width="25.109375" style="89" customWidth="1"/>
    <col min="5130" max="5130" width="21.5546875" style="89" customWidth="1"/>
    <col min="5131" max="5132" width="35.44140625" style="89" customWidth="1"/>
    <col min="5133" max="5134" width="30.109375" style="89" customWidth="1"/>
    <col min="5135" max="5135" width="19.44140625" style="89" customWidth="1"/>
    <col min="5136" max="5136" width="22.6640625" style="89" customWidth="1"/>
    <col min="5137" max="5137" width="13.6640625" style="89" customWidth="1"/>
    <col min="5138" max="5138" width="25.6640625" style="89" customWidth="1"/>
    <col min="5139" max="5375" width="10.6640625" style="89"/>
    <col min="5376" max="5376" width="24.44140625" style="89" customWidth="1"/>
    <col min="5377" max="5377" width="27.33203125" style="89" customWidth="1"/>
    <col min="5378" max="5378" width="28.44140625" style="89" customWidth="1"/>
    <col min="5379" max="5381" width="20.5546875" style="89" customWidth="1"/>
    <col min="5382" max="5382" width="23.6640625" style="89" customWidth="1"/>
    <col min="5383" max="5385" width="25.109375" style="89" customWidth="1"/>
    <col min="5386" max="5386" width="21.5546875" style="89" customWidth="1"/>
    <col min="5387" max="5388" width="35.44140625" style="89" customWidth="1"/>
    <col min="5389" max="5390" width="30.109375" style="89" customWidth="1"/>
    <col min="5391" max="5391" width="19.44140625" style="89" customWidth="1"/>
    <col min="5392" max="5392" width="22.6640625" style="89" customWidth="1"/>
    <col min="5393" max="5393" width="13.6640625" style="89" customWidth="1"/>
    <col min="5394" max="5394" width="25.6640625" style="89" customWidth="1"/>
    <col min="5395" max="5631" width="10.6640625" style="89"/>
    <col min="5632" max="5632" width="24.44140625" style="89" customWidth="1"/>
    <col min="5633" max="5633" width="27.33203125" style="89" customWidth="1"/>
    <col min="5634" max="5634" width="28.44140625" style="89" customWidth="1"/>
    <col min="5635" max="5637" width="20.5546875" style="89" customWidth="1"/>
    <col min="5638" max="5638" width="23.6640625" style="89" customWidth="1"/>
    <col min="5639" max="5641" width="25.109375" style="89" customWidth="1"/>
    <col min="5642" max="5642" width="21.5546875" style="89" customWidth="1"/>
    <col min="5643" max="5644" width="35.44140625" style="89" customWidth="1"/>
    <col min="5645" max="5646" width="30.109375" style="89" customWidth="1"/>
    <col min="5647" max="5647" width="19.44140625" style="89" customWidth="1"/>
    <col min="5648" max="5648" width="22.6640625" style="89" customWidth="1"/>
    <col min="5649" max="5649" width="13.6640625" style="89" customWidth="1"/>
    <col min="5650" max="5650" width="25.6640625" style="89" customWidth="1"/>
    <col min="5651" max="5887" width="10.6640625" style="89"/>
    <col min="5888" max="5888" width="24.44140625" style="89" customWidth="1"/>
    <col min="5889" max="5889" width="27.33203125" style="89" customWidth="1"/>
    <col min="5890" max="5890" width="28.44140625" style="89" customWidth="1"/>
    <col min="5891" max="5893" width="20.5546875" style="89" customWidth="1"/>
    <col min="5894" max="5894" width="23.6640625" style="89" customWidth="1"/>
    <col min="5895" max="5897" width="25.109375" style="89" customWidth="1"/>
    <col min="5898" max="5898" width="21.5546875" style="89" customWidth="1"/>
    <col min="5899" max="5900" width="35.44140625" style="89" customWidth="1"/>
    <col min="5901" max="5902" width="30.109375" style="89" customWidth="1"/>
    <col min="5903" max="5903" width="19.44140625" style="89" customWidth="1"/>
    <col min="5904" max="5904" width="22.6640625" style="89" customWidth="1"/>
    <col min="5905" max="5905" width="13.6640625" style="89" customWidth="1"/>
    <col min="5906" max="5906" width="25.6640625" style="89" customWidth="1"/>
    <col min="5907" max="6143" width="10.6640625" style="89"/>
    <col min="6144" max="6144" width="24.44140625" style="89" customWidth="1"/>
    <col min="6145" max="6145" width="27.33203125" style="89" customWidth="1"/>
    <col min="6146" max="6146" width="28.44140625" style="89" customWidth="1"/>
    <col min="6147" max="6149" width="20.5546875" style="89" customWidth="1"/>
    <col min="6150" max="6150" width="23.6640625" style="89" customWidth="1"/>
    <col min="6151" max="6153" width="25.109375" style="89" customWidth="1"/>
    <col min="6154" max="6154" width="21.5546875" style="89" customWidth="1"/>
    <col min="6155" max="6156" width="35.44140625" style="89" customWidth="1"/>
    <col min="6157" max="6158" width="30.109375" style="89" customWidth="1"/>
    <col min="6159" max="6159" width="19.44140625" style="89" customWidth="1"/>
    <col min="6160" max="6160" width="22.6640625" style="89" customWidth="1"/>
    <col min="6161" max="6161" width="13.6640625" style="89" customWidth="1"/>
    <col min="6162" max="6162" width="25.6640625" style="89" customWidth="1"/>
    <col min="6163" max="6399" width="10.6640625" style="89"/>
    <col min="6400" max="6400" width="24.44140625" style="89" customWidth="1"/>
    <col min="6401" max="6401" width="27.33203125" style="89" customWidth="1"/>
    <col min="6402" max="6402" width="28.44140625" style="89" customWidth="1"/>
    <col min="6403" max="6405" width="20.5546875" style="89" customWidth="1"/>
    <col min="6406" max="6406" width="23.6640625" style="89" customWidth="1"/>
    <col min="6407" max="6409" width="25.109375" style="89" customWidth="1"/>
    <col min="6410" max="6410" width="21.5546875" style="89" customWidth="1"/>
    <col min="6411" max="6412" width="35.44140625" style="89" customWidth="1"/>
    <col min="6413" max="6414" width="30.109375" style="89" customWidth="1"/>
    <col min="6415" max="6415" width="19.44140625" style="89" customWidth="1"/>
    <col min="6416" max="6416" width="22.6640625" style="89" customWidth="1"/>
    <col min="6417" max="6417" width="13.6640625" style="89" customWidth="1"/>
    <col min="6418" max="6418" width="25.6640625" style="89" customWidth="1"/>
    <col min="6419" max="6655" width="10.6640625" style="89"/>
    <col min="6656" max="6656" width="24.44140625" style="89" customWidth="1"/>
    <col min="6657" max="6657" width="27.33203125" style="89" customWidth="1"/>
    <col min="6658" max="6658" width="28.44140625" style="89" customWidth="1"/>
    <col min="6659" max="6661" width="20.5546875" style="89" customWidth="1"/>
    <col min="6662" max="6662" width="23.6640625" style="89" customWidth="1"/>
    <col min="6663" max="6665" width="25.109375" style="89" customWidth="1"/>
    <col min="6666" max="6666" width="21.5546875" style="89" customWidth="1"/>
    <col min="6667" max="6668" width="35.44140625" style="89" customWidth="1"/>
    <col min="6669" max="6670" width="30.109375" style="89" customWidth="1"/>
    <col min="6671" max="6671" width="19.44140625" style="89" customWidth="1"/>
    <col min="6672" max="6672" width="22.6640625" style="89" customWidth="1"/>
    <col min="6673" max="6673" width="13.6640625" style="89" customWidth="1"/>
    <col min="6674" max="6674" width="25.6640625" style="89" customWidth="1"/>
    <col min="6675" max="6911" width="10.6640625" style="89"/>
    <col min="6912" max="6912" width="24.44140625" style="89" customWidth="1"/>
    <col min="6913" max="6913" width="27.33203125" style="89" customWidth="1"/>
    <col min="6914" max="6914" width="28.44140625" style="89" customWidth="1"/>
    <col min="6915" max="6917" width="20.5546875" style="89" customWidth="1"/>
    <col min="6918" max="6918" width="23.6640625" style="89" customWidth="1"/>
    <col min="6919" max="6921" width="25.109375" style="89" customWidth="1"/>
    <col min="6922" max="6922" width="21.5546875" style="89" customWidth="1"/>
    <col min="6923" max="6924" width="35.44140625" style="89" customWidth="1"/>
    <col min="6925" max="6926" width="30.109375" style="89" customWidth="1"/>
    <col min="6927" max="6927" width="19.44140625" style="89" customWidth="1"/>
    <col min="6928" max="6928" width="22.6640625" style="89" customWidth="1"/>
    <col min="6929" max="6929" width="13.6640625" style="89" customWidth="1"/>
    <col min="6930" max="6930" width="25.6640625" style="89" customWidth="1"/>
    <col min="6931" max="7167" width="10.6640625" style="89"/>
    <col min="7168" max="7168" width="24.44140625" style="89" customWidth="1"/>
    <col min="7169" max="7169" width="27.33203125" style="89" customWidth="1"/>
    <col min="7170" max="7170" width="28.44140625" style="89" customWidth="1"/>
    <col min="7171" max="7173" width="20.5546875" style="89" customWidth="1"/>
    <col min="7174" max="7174" width="23.6640625" style="89" customWidth="1"/>
    <col min="7175" max="7177" width="25.109375" style="89" customWidth="1"/>
    <col min="7178" max="7178" width="21.5546875" style="89" customWidth="1"/>
    <col min="7179" max="7180" width="35.44140625" style="89" customWidth="1"/>
    <col min="7181" max="7182" width="30.109375" style="89" customWidth="1"/>
    <col min="7183" max="7183" width="19.44140625" style="89" customWidth="1"/>
    <col min="7184" max="7184" width="22.6640625" style="89" customWidth="1"/>
    <col min="7185" max="7185" width="13.6640625" style="89" customWidth="1"/>
    <col min="7186" max="7186" width="25.6640625" style="89" customWidth="1"/>
    <col min="7187" max="7423" width="10.6640625" style="89"/>
    <col min="7424" max="7424" width="24.44140625" style="89" customWidth="1"/>
    <col min="7425" max="7425" width="27.33203125" style="89" customWidth="1"/>
    <col min="7426" max="7426" width="28.44140625" style="89" customWidth="1"/>
    <col min="7427" max="7429" width="20.5546875" style="89" customWidth="1"/>
    <col min="7430" max="7430" width="23.6640625" style="89" customWidth="1"/>
    <col min="7431" max="7433" width="25.109375" style="89" customWidth="1"/>
    <col min="7434" max="7434" width="21.5546875" style="89" customWidth="1"/>
    <col min="7435" max="7436" width="35.44140625" style="89" customWidth="1"/>
    <col min="7437" max="7438" width="30.109375" style="89" customWidth="1"/>
    <col min="7439" max="7439" width="19.44140625" style="89" customWidth="1"/>
    <col min="7440" max="7440" width="22.6640625" style="89" customWidth="1"/>
    <col min="7441" max="7441" width="13.6640625" style="89" customWidth="1"/>
    <col min="7442" max="7442" width="25.6640625" style="89" customWidth="1"/>
    <col min="7443" max="7679" width="10.6640625" style="89"/>
    <col min="7680" max="7680" width="24.44140625" style="89" customWidth="1"/>
    <col min="7681" max="7681" width="27.33203125" style="89" customWidth="1"/>
    <col min="7682" max="7682" width="28.44140625" style="89" customWidth="1"/>
    <col min="7683" max="7685" width="20.5546875" style="89" customWidth="1"/>
    <col min="7686" max="7686" width="23.6640625" style="89" customWidth="1"/>
    <col min="7687" max="7689" width="25.109375" style="89" customWidth="1"/>
    <col min="7690" max="7690" width="21.5546875" style="89" customWidth="1"/>
    <col min="7691" max="7692" width="35.44140625" style="89" customWidth="1"/>
    <col min="7693" max="7694" width="30.109375" style="89" customWidth="1"/>
    <col min="7695" max="7695" width="19.44140625" style="89" customWidth="1"/>
    <col min="7696" max="7696" width="22.6640625" style="89" customWidth="1"/>
    <col min="7697" max="7697" width="13.6640625" style="89" customWidth="1"/>
    <col min="7698" max="7698" width="25.6640625" style="89" customWidth="1"/>
    <col min="7699" max="7935" width="10.6640625" style="89"/>
    <col min="7936" max="7936" width="24.44140625" style="89" customWidth="1"/>
    <col min="7937" max="7937" width="27.33203125" style="89" customWidth="1"/>
    <col min="7938" max="7938" width="28.44140625" style="89" customWidth="1"/>
    <col min="7939" max="7941" width="20.5546875" style="89" customWidth="1"/>
    <col min="7942" max="7942" width="23.6640625" style="89" customWidth="1"/>
    <col min="7943" max="7945" width="25.109375" style="89" customWidth="1"/>
    <col min="7946" max="7946" width="21.5546875" style="89" customWidth="1"/>
    <col min="7947" max="7948" width="35.44140625" style="89" customWidth="1"/>
    <col min="7949" max="7950" width="30.109375" style="89" customWidth="1"/>
    <col min="7951" max="7951" width="19.44140625" style="89" customWidth="1"/>
    <col min="7952" max="7952" width="22.6640625" style="89" customWidth="1"/>
    <col min="7953" max="7953" width="13.6640625" style="89" customWidth="1"/>
    <col min="7954" max="7954" width="25.6640625" style="89" customWidth="1"/>
    <col min="7955" max="8191" width="10.6640625" style="89"/>
    <col min="8192" max="8192" width="24.44140625" style="89" customWidth="1"/>
    <col min="8193" max="8193" width="27.33203125" style="89" customWidth="1"/>
    <col min="8194" max="8194" width="28.44140625" style="89" customWidth="1"/>
    <col min="8195" max="8197" width="20.5546875" style="89" customWidth="1"/>
    <col min="8198" max="8198" width="23.6640625" style="89" customWidth="1"/>
    <col min="8199" max="8201" width="25.109375" style="89" customWidth="1"/>
    <col min="8202" max="8202" width="21.5546875" style="89" customWidth="1"/>
    <col min="8203" max="8204" width="35.44140625" style="89" customWidth="1"/>
    <col min="8205" max="8206" width="30.109375" style="89" customWidth="1"/>
    <col min="8207" max="8207" width="19.44140625" style="89" customWidth="1"/>
    <col min="8208" max="8208" width="22.6640625" style="89" customWidth="1"/>
    <col min="8209" max="8209" width="13.6640625" style="89" customWidth="1"/>
    <col min="8210" max="8210" width="25.6640625" style="89" customWidth="1"/>
    <col min="8211" max="8447" width="10.6640625" style="89"/>
    <col min="8448" max="8448" width="24.44140625" style="89" customWidth="1"/>
    <col min="8449" max="8449" width="27.33203125" style="89" customWidth="1"/>
    <col min="8450" max="8450" width="28.44140625" style="89" customWidth="1"/>
    <col min="8451" max="8453" width="20.5546875" style="89" customWidth="1"/>
    <col min="8454" max="8454" width="23.6640625" style="89" customWidth="1"/>
    <col min="8455" max="8457" width="25.109375" style="89" customWidth="1"/>
    <col min="8458" max="8458" width="21.5546875" style="89" customWidth="1"/>
    <col min="8459" max="8460" width="35.44140625" style="89" customWidth="1"/>
    <col min="8461" max="8462" width="30.109375" style="89" customWidth="1"/>
    <col min="8463" max="8463" width="19.44140625" style="89" customWidth="1"/>
    <col min="8464" max="8464" width="22.6640625" style="89" customWidth="1"/>
    <col min="8465" max="8465" width="13.6640625" style="89" customWidth="1"/>
    <col min="8466" max="8466" width="25.6640625" style="89" customWidth="1"/>
    <col min="8467" max="8703" width="10.6640625" style="89"/>
    <col min="8704" max="8704" width="24.44140625" style="89" customWidth="1"/>
    <col min="8705" max="8705" width="27.33203125" style="89" customWidth="1"/>
    <col min="8706" max="8706" width="28.44140625" style="89" customWidth="1"/>
    <col min="8707" max="8709" width="20.5546875" style="89" customWidth="1"/>
    <col min="8710" max="8710" width="23.6640625" style="89" customWidth="1"/>
    <col min="8711" max="8713" width="25.109375" style="89" customWidth="1"/>
    <col min="8714" max="8714" width="21.5546875" style="89" customWidth="1"/>
    <col min="8715" max="8716" width="35.44140625" style="89" customWidth="1"/>
    <col min="8717" max="8718" width="30.109375" style="89" customWidth="1"/>
    <col min="8719" max="8719" width="19.44140625" style="89" customWidth="1"/>
    <col min="8720" max="8720" width="22.6640625" style="89" customWidth="1"/>
    <col min="8721" max="8721" width="13.6640625" style="89" customWidth="1"/>
    <col min="8722" max="8722" width="25.6640625" style="89" customWidth="1"/>
    <col min="8723" max="8959" width="10.6640625" style="89"/>
    <col min="8960" max="8960" width="24.44140625" style="89" customWidth="1"/>
    <col min="8961" max="8961" width="27.33203125" style="89" customWidth="1"/>
    <col min="8962" max="8962" width="28.44140625" style="89" customWidth="1"/>
    <col min="8963" max="8965" width="20.5546875" style="89" customWidth="1"/>
    <col min="8966" max="8966" width="23.6640625" style="89" customWidth="1"/>
    <col min="8967" max="8969" width="25.109375" style="89" customWidth="1"/>
    <col min="8970" max="8970" width="21.5546875" style="89" customWidth="1"/>
    <col min="8971" max="8972" width="35.44140625" style="89" customWidth="1"/>
    <col min="8973" max="8974" width="30.109375" style="89" customWidth="1"/>
    <col min="8975" max="8975" width="19.44140625" style="89" customWidth="1"/>
    <col min="8976" max="8976" width="22.6640625" style="89" customWidth="1"/>
    <col min="8977" max="8977" width="13.6640625" style="89" customWidth="1"/>
    <col min="8978" max="8978" width="25.6640625" style="89" customWidth="1"/>
    <col min="8979" max="9215" width="10.6640625" style="89"/>
    <col min="9216" max="9216" width="24.44140625" style="89" customWidth="1"/>
    <col min="9217" max="9217" width="27.33203125" style="89" customWidth="1"/>
    <col min="9218" max="9218" width="28.44140625" style="89" customWidth="1"/>
    <col min="9219" max="9221" width="20.5546875" style="89" customWidth="1"/>
    <col min="9222" max="9222" width="23.6640625" style="89" customWidth="1"/>
    <col min="9223" max="9225" width="25.109375" style="89" customWidth="1"/>
    <col min="9226" max="9226" width="21.5546875" style="89" customWidth="1"/>
    <col min="9227" max="9228" width="35.44140625" style="89" customWidth="1"/>
    <col min="9229" max="9230" width="30.109375" style="89" customWidth="1"/>
    <col min="9231" max="9231" width="19.44140625" style="89" customWidth="1"/>
    <col min="9232" max="9232" width="22.6640625" style="89" customWidth="1"/>
    <col min="9233" max="9233" width="13.6640625" style="89" customWidth="1"/>
    <col min="9234" max="9234" width="25.6640625" style="89" customWidth="1"/>
    <col min="9235" max="9471" width="10.6640625" style="89"/>
    <col min="9472" max="9472" width="24.44140625" style="89" customWidth="1"/>
    <col min="9473" max="9473" width="27.33203125" style="89" customWidth="1"/>
    <col min="9474" max="9474" width="28.44140625" style="89" customWidth="1"/>
    <col min="9475" max="9477" width="20.5546875" style="89" customWidth="1"/>
    <col min="9478" max="9478" width="23.6640625" style="89" customWidth="1"/>
    <col min="9479" max="9481" width="25.109375" style="89" customWidth="1"/>
    <col min="9482" max="9482" width="21.5546875" style="89" customWidth="1"/>
    <col min="9483" max="9484" width="35.44140625" style="89" customWidth="1"/>
    <col min="9485" max="9486" width="30.109375" style="89" customWidth="1"/>
    <col min="9487" max="9487" width="19.44140625" style="89" customWidth="1"/>
    <col min="9488" max="9488" width="22.6640625" style="89" customWidth="1"/>
    <col min="9489" max="9489" width="13.6640625" style="89" customWidth="1"/>
    <col min="9490" max="9490" width="25.6640625" style="89" customWidth="1"/>
    <col min="9491" max="9727" width="10.6640625" style="89"/>
    <col min="9728" max="9728" width="24.44140625" style="89" customWidth="1"/>
    <col min="9729" max="9729" width="27.33203125" style="89" customWidth="1"/>
    <col min="9730" max="9730" width="28.44140625" style="89" customWidth="1"/>
    <col min="9731" max="9733" width="20.5546875" style="89" customWidth="1"/>
    <col min="9734" max="9734" width="23.6640625" style="89" customWidth="1"/>
    <col min="9735" max="9737" width="25.109375" style="89" customWidth="1"/>
    <col min="9738" max="9738" width="21.5546875" style="89" customWidth="1"/>
    <col min="9739" max="9740" width="35.44140625" style="89" customWidth="1"/>
    <col min="9741" max="9742" width="30.109375" style="89" customWidth="1"/>
    <col min="9743" max="9743" width="19.44140625" style="89" customWidth="1"/>
    <col min="9744" max="9744" width="22.6640625" style="89" customWidth="1"/>
    <col min="9745" max="9745" width="13.6640625" style="89" customWidth="1"/>
    <col min="9746" max="9746" width="25.6640625" style="89" customWidth="1"/>
    <col min="9747" max="9983" width="10.6640625" style="89"/>
    <col min="9984" max="9984" width="24.44140625" style="89" customWidth="1"/>
    <col min="9985" max="9985" width="27.33203125" style="89" customWidth="1"/>
    <col min="9986" max="9986" width="28.44140625" style="89" customWidth="1"/>
    <col min="9987" max="9989" width="20.5546875" style="89" customWidth="1"/>
    <col min="9990" max="9990" width="23.6640625" style="89" customWidth="1"/>
    <col min="9991" max="9993" width="25.109375" style="89" customWidth="1"/>
    <col min="9994" max="9994" width="21.5546875" style="89" customWidth="1"/>
    <col min="9995" max="9996" width="35.44140625" style="89" customWidth="1"/>
    <col min="9997" max="9998" width="30.109375" style="89" customWidth="1"/>
    <col min="9999" max="9999" width="19.44140625" style="89" customWidth="1"/>
    <col min="10000" max="10000" width="22.6640625" style="89" customWidth="1"/>
    <col min="10001" max="10001" width="13.6640625" style="89" customWidth="1"/>
    <col min="10002" max="10002" width="25.6640625" style="89" customWidth="1"/>
    <col min="10003" max="10239" width="10.6640625" style="89"/>
    <col min="10240" max="10240" width="24.44140625" style="89" customWidth="1"/>
    <col min="10241" max="10241" width="27.33203125" style="89" customWidth="1"/>
    <col min="10242" max="10242" width="28.44140625" style="89" customWidth="1"/>
    <col min="10243" max="10245" width="20.5546875" style="89" customWidth="1"/>
    <col min="10246" max="10246" width="23.6640625" style="89" customWidth="1"/>
    <col min="10247" max="10249" width="25.109375" style="89" customWidth="1"/>
    <col min="10250" max="10250" width="21.5546875" style="89" customWidth="1"/>
    <col min="10251" max="10252" width="35.44140625" style="89" customWidth="1"/>
    <col min="10253" max="10254" width="30.109375" style="89" customWidth="1"/>
    <col min="10255" max="10255" width="19.44140625" style="89" customWidth="1"/>
    <col min="10256" max="10256" width="22.6640625" style="89" customWidth="1"/>
    <col min="10257" max="10257" width="13.6640625" style="89" customWidth="1"/>
    <col min="10258" max="10258" width="25.6640625" style="89" customWidth="1"/>
    <col min="10259" max="10495" width="10.6640625" style="89"/>
    <col min="10496" max="10496" width="24.44140625" style="89" customWidth="1"/>
    <col min="10497" max="10497" width="27.33203125" style="89" customWidth="1"/>
    <col min="10498" max="10498" width="28.44140625" style="89" customWidth="1"/>
    <col min="10499" max="10501" width="20.5546875" style="89" customWidth="1"/>
    <col min="10502" max="10502" width="23.6640625" style="89" customWidth="1"/>
    <col min="10503" max="10505" width="25.109375" style="89" customWidth="1"/>
    <col min="10506" max="10506" width="21.5546875" style="89" customWidth="1"/>
    <col min="10507" max="10508" width="35.44140625" style="89" customWidth="1"/>
    <col min="10509" max="10510" width="30.109375" style="89" customWidth="1"/>
    <col min="10511" max="10511" width="19.44140625" style="89" customWidth="1"/>
    <col min="10512" max="10512" width="22.6640625" style="89" customWidth="1"/>
    <col min="10513" max="10513" width="13.6640625" style="89" customWidth="1"/>
    <col min="10514" max="10514" width="25.6640625" style="89" customWidth="1"/>
    <col min="10515" max="10751" width="10.6640625" style="89"/>
    <col min="10752" max="10752" width="24.44140625" style="89" customWidth="1"/>
    <col min="10753" max="10753" width="27.33203125" style="89" customWidth="1"/>
    <col min="10754" max="10754" width="28.44140625" style="89" customWidth="1"/>
    <col min="10755" max="10757" width="20.5546875" style="89" customWidth="1"/>
    <col min="10758" max="10758" width="23.6640625" style="89" customWidth="1"/>
    <col min="10759" max="10761" width="25.109375" style="89" customWidth="1"/>
    <col min="10762" max="10762" width="21.5546875" style="89" customWidth="1"/>
    <col min="10763" max="10764" width="35.44140625" style="89" customWidth="1"/>
    <col min="10765" max="10766" width="30.109375" style="89" customWidth="1"/>
    <col min="10767" max="10767" width="19.44140625" style="89" customWidth="1"/>
    <col min="10768" max="10768" width="22.6640625" style="89" customWidth="1"/>
    <col min="10769" max="10769" width="13.6640625" style="89" customWidth="1"/>
    <col min="10770" max="10770" width="25.6640625" style="89" customWidth="1"/>
    <col min="10771" max="11007" width="10.6640625" style="89"/>
    <col min="11008" max="11008" width="24.44140625" style="89" customWidth="1"/>
    <col min="11009" max="11009" width="27.33203125" style="89" customWidth="1"/>
    <col min="11010" max="11010" width="28.44140625" style="89" customWidth="1"/>
    <col min="11011" max="11013" width="20.5546875" style="89" customWidth="1"/>
    <col min="11014" max="11014" width="23.6640625" style="89" customWidth="1"/>
    <col min="11015" max="11017" width="25.109375" style="89" customWidth="1"/>
    <col min="11018" max="11018" width="21.5546875" style="89" customWidth="1"/>
    <col min="11019" max="11020" width="35.44140625" style="89" customWidth="1"/>
    <col min="11021" max="11022" width="30.109375" style="89" customWidth="1"/>
    <col min="11023" max="11023" width="19.44140625" style="89" customWidth="1"/>
    <col min="11024" max="11024" width="22.6640625" style="89" customWidth="1"/>
    <col min="11025" max="11025" width="13.6640625" style="89" customWidth="1"/>
    <col min="11026" max="11026" width="25.6640625" style="89" customWidth="1"/>
    <col min="11027" max="11263" width="10.6640625" style="89"/>
    <col min="11264" max="11264" width="24.44140625" style="89" customWidth="1"/>
    <col min="11265" max="11265" width="27.33203125" style="89" customWidth="1"/>
    <col min="11266" max="11266" width="28.44140625" style="89" customWidth="1"/>
    <col min="11267" max="11269" width="20.5546875" style="89" customWidth="1"/>
    <col min="11270" max="11270" width="23.6640625" style="89" customWidth="1"/>
    <col min="11271" max="11273" width="25.109375" style="89" customWidth="1"/>
    <col min="11274" max="11274" width="21.5546875" style="89" customWidth="1"/>
    <col min="11275" max="11276" width="35.44140625" style="89" customWidth="1"/>
    <col min="11277" max="11278" width="30.109375" style="89" customWidth="1"/>
    <col min="11279" max="11279" width="19.44140625" style="89" customWidth="1"/>
    <col min="11280" max="11280" width="22.6640625" style="89" customWidth="1"/>
    <col min="11281" max="11281" width="13.6640625" style="89" customWidth="1"/>
    <col min="11282" max="11282" width="25.6640625" style="89" customWidth="1"/>
    <col min="11283" max="11519" width="10.6640625" style="89"/>
    <col min="11520" max="11520" width="24.44140625" style="89" customWidth="1"/>
    <col min="11521" max="11521" width="27.33203125" style="89" customWidth="1"/>
    <col min="11522" max="11522" width="28.44140625" style="89" customWidth="1"/>
    <col min="11523" max="11525" width="20.5546875" style="89" customWidth="1"/>
    <col min="11526" max="11526" width="23.6640625" style="89" customWidth="1"/>
    <col min="11527" max="11529" width="25.109375" style="89" customWidth="1"/>
    <col min="11530" max="11530" width="21.5546875" style="89" customWidth="1"/>
    <col min="11531" max="11532" width="35.44140625" style="89" customWidth="1"/>
    <col min="11533" max="11534" width="30.109375" style="89" customWidth="1"/>
    <col min="11535" max="11535" width="19.44140625" style="89" customWidth="1"/>
    <col min="11536" max="11536" width="22.6640625" style="89" customWidth="1"/>
    <col min="11537" max="11537" width="13.6640625" style="89" customWidth="1"/>
    <col min="11538" max="11538" width="25.6640625" style="89" customWidth="1"/>
    <col min="11539" max="11775" width="10.6640625" style="89"/>
    <col min="11776" max="11776" width="24.44140625" style="89" customWidth="1"/>
    <col min="11777" max="11777" width="27.33203125" style="89" customWidth="1"/>
    <col min="11778" max="11778" width="28.44140625" style="89" customWidth="1"/>
    <col min="11779" max="11781" width="20.5546875" style="89" customWidth="1"/>
    <col min="11782" max="11782" width="23.6640625" style="89" customWidth="1"/>
    <col min="11783" max="11785" width="25.109375" style="89" customWidth="1"/>
    <col min="11786" max="11786" width="21.5546875" style="89" customWidth="1"/>
    <col min="11787" max="11788" width="35.44140625" style="89" customWidth="1"/>
    <col min="11789" max="11790" width="30.109375" style="89" customWidth="1"/>
    <col min="11791" max="11791" width="19.44140625" style="89" customWidth="1"/>
    <col min="11792" max="11792" width="22.6640625" style="89" customWidth="1"/>
    <col min="11793" max="11793" width="13.6640625" style="89" customWidth="1"/>
    <col min="11794" max="11794" width="25.6640625" style="89" customWidth="1"/>
    <col min="11795" max="12031" width="10.6640625" style="89"/>
    <col min="12032" max="12032" width="24.44140625" style="89" customWidth="1"/>
    <col min="12033" max="12033" width="27.33203125" style="89" customWidth="1"/>
    <col min="12034" max="12034" width="28.44140625" style="89" customWidth="1"/>
    <col min="12035" max="12037" width="20.5546875" style="89" customWidth="1"/>
    <col min="12038" max="12038" width="23.6640625" style="89" customWidth="1"/>
    <col min="12039" max="12041" width="25.109375" style="89" customWidth="1"/>
    <col min="12042" max="12042" width="21.5546875" style="89" customWidth="1"/>
    <col min="12043" max="12044" width="35.44140625" style="89" customWidth="1"/>
    <col min="12045" max="12046" width="30.109375" style="89" customWidth="1"/>
    <col min="12047" max="12047" width="19.44140625" style="89" customWidth="1"/>
    <col min="12048" max="12048" width="22.6640625" style="89" customWidth="1"/>
    <col min="12049" max="12049" width="13.6640625" style="89" customWidth="1"/>
    <col min="12050" max="12050" width="25.6640625" style="89" customWidth="1"/>
    <col min="12051" max="12287" width="10.6640625" style="89"/>
    <col min="12288" max="12288" width="24.44140625" style="89" customWidth="1"/>
    <col min="12289" max="12289" width="27.33203125" style="89" customWidth="1"/>
    <col min="12290" max="12290" width="28.44140625" style="89" customWidth="1"/>
    <col min="12291" max="12293" width="20.5546875" style="89" customWidth="1"/>
    <col min="12294" max="12294" width="23.6640625" style="89" customWidth="1"/>
    <col min="12295" max="12297" width="25.109375" style="89" customWidth="1"/>
    <col min="12298" max="12298" width="21.5546875" style="89" customWidth="1"/>
    <col min="12299" max="12300" width="35.44140625" style="89" customWidth="1"/>
    <col min="12301" max="12302" width="30.109375" style="89" customWidth="1"/>
    <col min="12303" max="12303" width="19.44140625" style="89" customWidth="1"/>
    <col min="12304" max="12304" width="22.6640625" style="89" customWidth="1"/>
    <col min="12305" max="12305" width="13.6640625" style="89" customWidth="1"/>
    <col min="12306" max="12306" width="25.6640625" style="89" customWidth="1"/>
    <col min="12307" max="12543" width="10.6640625" style="89"/>
    <col min="12544" max="12544" width="24.44140625" style="89" customWidth="1"/>
    <col min="12545" max="12545" width="27.33203125" style="89" customWidth="1"/>
    <col min="12546" max="12546" width="28.44140625" style="89" customWidth="1"/>
    <col min="12547" max="12549" width="20.5546875" style="89" customWidth="1"/>
    <col min="12550" max="12550" width="23.6640625" style="89" customWidth="1"/>
    <col min="12551" max="12553" width="25.109375" style="89" customWidth="1"/>
    <col min="12554" max="12554" width="21.5546875" style="89" customWidth="1"/>
    <col min="12555" max="12556" width="35.44140625" style="89" customWidth="1"/>
    <col min="12557" max="12558" width="30.109375" style="89" customWidth="1"/>
    <col min="12559" max="12559" width="19.44140625" style="89" customWidth="1"/>
    <col min="12560" max="12560" width="22.6640625" style="89" customWidth="1"/>
    <col min="12561" max="12561" width="13.6640625" style="89" customWidth="1"/>
    <col min="12562" max="12562" width="25.6640625" style="89" customWidth="1"/>
    <col min="12563" max="12799" width="10.6640625" style="89"/>
    <col min="12800" max="12800" width="24.44140625" style="89" customWidth="1"/>
    <col min="12801" max="12801" width="27.33203125" style="89" customWidth="1"/>
    <col min="12802" max="12802" width="28.44140625" style="89" customWidth="1"/>
    <col min="12803" max="12805" width="20.5546875" style="89" customWidth="1"/>
    <col min="12806" max="12806" width="23.6640625" style="89" customWidth="1"/>
    <col min="12807" max="12809" width="25.109375" style="89" customWidth="1"/>
    <col min="12810" max="12810" width="21.5546875" style="89" customWidth="1"/>
    <col min="12811" max="12812" width="35.44140625" style="89" customWidth="1"/>
    <col min="12813" max="12814" width="30.109375" style="89" customWidth="1"/>
    <col min="12815" max="12815" width="19.44140625" style="89" customWidth="1"/>
    <col min="12816" max="12816" width="22.6640625" style="89" customWidth="1"/>
    <col min="12817" max="12817" width="13.6640625" style="89" customWidth="1"/>
    <col min="12818" max="12818" width="25.6640625" style="89" customWidth="1"/>
    <col min="12819" max="13055" width="10.6640625" style="89"/>
    <col min="13056" max="13056" width="24.44140625" style="89" customWidth="1"/>
    <col min="13057" max="13057" width="27.33203125" style="89" customWidth="1"/>
    <col min="13058" max="13058" width="28.44140625" style="89" customWidth="1"/>
    <col min="13059" max="13061" width="20.5546875" style="89" customWidth="1"/>
    <col min="13062" max="13062" width="23.6640625" style="89" customWidth="1"/>
    <col min="13063" max="13065" width="25.109375" style="89" customWidth="1"/>
    <col min="13066" max="13066" width="21.5546875" style="89" customWidth="1"/>
    <col min="13067" max="13068" width="35.44140625" style="89" customWidth="1"/>
    <col min="13069" max="13070" width="30.109375" style="89" customWidth="1"/>
    <col min="13071" max="13071" width="19.44140625" style="89" customWidth="1"/>
    <col min="13072" max="13072" width="22.6640625" style="89" customWidth="1"/>
    <col min="13073" max="13073" width="13.6640625" style="89" customWidth="1"/>
    <col min="13074" max="13074" width="25.6640625" style="89" customWidth="1"/>
    <col min="13075" max="13311" width="10.6640625" style="89"/>
    <col min="13312" max="13312" width="24.44140625" style="89" customWidth="1"/>
    <col min="13313" max="13313" width="27.33203125" style="89" customWidth="1"/>
    <col min="13314" max="13314" width="28.44140625" style="89" customWidth="1"/>
    <col min="13315" max="13317" width="20.5546875" style="89" customWidth="1"/>
    <col min="13318" max="13318" width="23.6640625" style="89" customWidth="1"/>
    <col min="13319" max="13321" width="25.109375" style="89" customWidth="1"/>
    <col min="13322" max="13322" width="21.5546875" style="89" customWidth="1"/>
    <col min="13323" max="13324" width="35.44140625" style="89" customWidth="1"/>
    <col min="13325" max="13326" width="30.109375" style="89" customWidth="1"/>
    <col min="13327" max="13327" width="19.44140625" style="89" customWidth="1"/>
    <col min="13328" max="13328" width="22.6640625" style="89" customWidth="1"/>
    <col min="13329" max="13329" width="13.6640625" style="89" customWidth="1"/>
    <col min="13330" max="13330" width="25.6640625" style="89" customWidth="1"/>
    <col min="13331" max="13567" width="10.6640625" style="89"/>
    <col min="13568" max="13568" width="24.44140625" style="89" customWidth="1"/>
    <col min="13569" max="13569" width="27.33203125" style="89" customWidth="1"/>
    <col min="13570" max="13570" width="28.44140625" style="89" customWidth="1"/>
    <col min="13571" max="13573" width="20.5546875" style="89" customWidth="1"/>
    <col min="13574" max="13574" width="23.6640625" style="89" customWidth="1"/>
    <col min="13575" max="13577" width="25.109375" style="89" customWidth="1"/>
    <col min="13578" max="13578" width="21.5546875" style="89" customWidth="1"/>
    <col min="13579" max="13580" width="35.44140625" style="89" customWidth="1"/>
    <col min="13581" max="13582" width="30.109375" style="89" customWidth="1"/>
    <col min="13583" max="13583" width="19.44140625" style="89" customWidth="1"/>
    <col min="13584" max="13584" width="22.6640625" style="89" customWidth="1"/>
    <col min="13585" max="13585" width="13.6640625" style="89" customWidth="1"/>
    <col min="13586" max="13586" width="25.6640625" style="89" customWidth="1"/>
    <col min="13587" max="13823" width="10.6640625" style="89"/>
    <col min="13824" max="13824" width="24.44140625" style="89" customWidth="1"/>
    <col min="13825" max="13825" width="27.33203125" style="89" customWidth="1"/>
    <col min="13826" max="13826" width="28.44140625" style="89" customWidth="1"/>
    <col min="13827" max="13829" width="20.5546875" style="89" customWidth="1"/>
    <col min="13830" max="13830" width="23.6640625" style="89" customWidth="1"/>
    <col min="13831" max="13833" width="25.109375" style="89" customWidth="1"/>
    <col min="13834" max="13834" width="21.5546875" style="89" customWidth="1"/>
    <col min="13835" max="13836" width="35.44140625" style="89" customWidth="1"/>
    <col min="13837" max="13838" width="30.109375" style="89" customWidth="1"/>
    <col min="13839" max="13839" width="19.44140625" style="89" customWidth="1"/>
    <col min="13840" max="13840" width="22.6640625" style="89" customWidth="1"/>
    <col min="13841" max="13841" width="13.6640625" style="89" customWidth="1"/>
    <col min="13842" max="13842" width="25.6640625" style="89" customWidth="1"/>
    <col min="13843" max="14079" width="10.6640625" style="89"/>
    <col min="14080" max="14080" width="24.44140625" style="89" customWidth="1"/>
    <col min="14081" max="14081" width="27.33203125" style="89" customWidth="1"/>
    <col min="14082" max="14082" width="28.44140625" style="89" customWidth="1"/>
    <col min="14083" max="14085" width="20.5546875" style="89" customWidth="1"/>
    <col min="14086" max="14086" width="23.6640625" style="89" customWidth="1"/>
    <col min="14087" max="14089" width="25.109375" style="89" customWidth="1"/>
    <col min="14090" max="14090" width="21.5546875" style="89" customWidth="1"/>
    <col min="14091" max="14092" width="35.44140625" style="89" customWidth="1"/>
    <col min="14093" max="14094" width="30.109375" style="89" customWidth="1"/>
    <col min="14095" max="14095" width="19.44140625" style="89" customWidth="1"/>
    <col min="14096" max="14096" width="22.6640625" style="89" customWidth="1"/>
    <col min="14097" max="14097" width="13.6640625" style="89" customWidth="1"/>
    <col min="14098" max="14098" width="25.6640625" style="89" customWidth="1"/>
    <col min="14099" max="14335" width="10.6640625" style="89"/>
    <col min="14336" max="14336" width="24.44140625" style="89" customWidth="1"/>
    <col min="14337" max="14337" width="27.33203125" style="89" customWidth="1"/>
    <col min="14338" max="14338" width="28.44140625" style="89" customWidth="1"/>
    <col min="14339" max="14341" width="20.5546875" style="89" customWidth="1"/>
    <col min="14342" max="14342" width="23.6640625" style="89" customWidth="1"/>
    <col min="14343" max="14345" width="25.109375" style="89" customWidth="1"/>
    <col min="14346" max="14346" width="21.5546875" style="89" customWidth="1"/>
    <col min="14347" max="14348" width="35.44140625" style="89" customWidth="1"/>
    <col min="14349" max="14350" width="30.109375" style="89" customWidth="1"/>
    <col min="14351" max="14351" width="19.44140625" style="89" customWidth="1"/>
    <col min="14352" max="14352" width="22.6640625" style="89" customWidth="1"/>
    <col min="14353" max="14353" width="13.6640625" style="89" customWidth="1"/>
    <col min="14354" max="14354" width="25.6640625" style="89" customWidth="1"/>
    <col min="14355" max="14591" width="10.6640625" style="89"/>
    <col min="14592" max="14592" width="24.44140625" style="89" customWidth="1"/>
    <col min="14593" max="14593" width="27.33203125" style="89" customWidth="1"/>
    <col min="14594" max="14594" width="28.44140625" style="89" customWidth="1"/>
    <col min="14595" max="14597" width="20.5546875" style="89" customWidth="1"/>
    <col min="14598" max="14598" width="23.6640625" style="89" customWidth="1"/>
    <col min="14599" max="14601" width="25.109375" style="89" customWidth="1"/>
    <col min="14602" max="14602" width="21.5546875" style="89" customWidth="1"/>
    <col min="14603" max="14604" width="35.44140625" style="89" customWidth="1"/>
    <col min="14605" max="14606" width="30.109375" style="89" customWidth="1"/>
    <col min="14607" max="14607" width="19.44140625" style="89" customWidth="1"/>
    <col min="14608" max="14608" width="22.6640625" style="89" customWidth="1"/>
    <col min="14609" max="14609" width="13.6640625" style="89" customWidth="1"/>
    <col min="14610" max="14610" width="25.6640625" style="89" customWidth="1"/>
    <col min="14611" max="14847" width="10.6640625" style="89"/>
    <col min="14848" max="14848" width="24.44140625" style="89" customWidth="1"/>
    <col min="14849" max="14849" width="27.33203125" style="89" customWidth="1"/>
    <col min="14850" max="14850" width="28.44140625" style="89" customWidth="1"/>
    <col min="14851" max="14853" width="20.5546875" style="89" customWidth="1"/>
    <col min="14854" max="14854" width="23.6640625" style="89" customWidth="1"/>
    <col min="14855" max="14857" width="25.109375" style="89" customWidth="1"/>
    <col min="14858" max="14858" width="21.5546875" style="89" customWidth="1"/>
    <col min="14859" max="14860" width="35.44140625" style="89" customWidth="1"/>
    <col min="14861" max="14862" width="30.109375" style="89" customWidth="1"/>
    <col min="14863" max="14863" width="19.44140625" style="89" customWidth="1"/>
    <col min="14864" max="14864" width="22.6640625" style="89" customWidth="1"/>
    <col min="14865" max="14865" width="13.6640625" style="89" customWidth="1"/>
    <col min="14866" max="14866" width="25.6640625" style="89" customWidth="1"/>
    <col min="14867" max="15103" width="10.6640625" style="89"/>
    <col min="15104" max="15104" width="24.44140625" style="89" customWidth="1"/>
    <col min="15105" max="15105" width="27.33203125" style="89" customWidth="1"/>
    <col min="15106" max="15106" width="28.44140625" style="89" customWidth="1"/>
    <col min="15107" max="15109" width="20.5546875" style="89" customWidth="1"/>
    <col min="15110" max="15110" width="23.6640625" style="89" customWidth="1"/>
    <col min="15111" max="15113" width="25.109375" style="89" customWidth="1"/>
    <col min="15114" max="15114" width="21.5546875" style="89" customWidth="1"/>
    <col min="15115" max="15116" width="35.44140625" style="89" customWidth="1"/>
    <col min="15117" max="15118" width="30.109375" style="89" customWidth="1"/>
    <col min="15119" max="15119" width="19.44140625" style="89" customWidth="1"/>
    <col min="15120" max="15120" width="22.6640625" style="89" customWidth="1"/>
    <col min="15121" max="15121" width="13.6640625" style="89" customWidth="1"/>
    <col min="15122" max="15122" width="25.6640625" style="89" customWidth="1"/>
    <col min="15123" max="15359" width="10.6640625" style="89"/>
    <col min="15360" max="15360" width="24.44140625" style="89" customWidth="1"/>
    <col min="15361" max="15361" width="27.33203125" style="89" customWidth="1"/>
    <col min="15362" max="15362" width="28.44140625" style="89" customWidth="1"/>
    <col min="15363" max="15365" width="20.5546875" style="89" customWidth="1"/>
    <col min="15366" max="15366" width="23.6640625" style="89" customWidth="1"/>
    <col min="15367" max="15369" width="25.109375" style="89" customWidth="1"/>
    <col min="15370" max="15370" width="21.5546875" style="89" customWidth="1"/>
    <col min="15371" max="15372" width="35.44140625" style="89" customWidth="1"/>
    <col min="15373" max="15374" width="30.109375" style="89" customWidth="1"/>
    <col min="15375" max="15375" width="19.44140625" style="89" customWidth="1"/>
    <col min="15376" max="15376" width="22.6640625" style="89" customWidth="1"/>
    <col min="15377" max="15377" width="13.6640625" style="89" customWidth="1"/>
    <col min="15378" max="15378" width="25.6640625" style="89" customWidth="1"/>
    <col min="15379" max="15615" width="10.6640625" style="89"/>
    <col min="15616" max="15616" width="24.44140625" style="89" customWidth="1"/>
    <col min="15617" max="15617" width="27.33203125" style="89" customWidth="1"/>
    <col min="15618" max="15618" width="28.44140625" style="89" customWidth="1"/>
    <col min="15619" max="15621" width="20.5546875" style="89" customWidth="1"/>
    <col min="15622" max="15622" width="23.6640625" style="89" customWidth="1"/>
    <col min="15623" max="15625" width="25.109375" style="89" customWidth="1"/>
    <col min="15626" max="15626" width="21.5546875" style="89" customWidth="1"/>
    <col min="15627" max="15628" width="35.44140625" style="89" customWidth="1"/>
    <col min="15629" max="15630" width="30.109375" style="89" customWidth="1"/>
    <col min="15631" max="15631" width="19.44140625" style="89" customWidth="1"/>
    <col min="15632" max="15632" width="22.6640625" style="89" customWidth="1"/>
    <col min="15633" max="15633" width="13.6640625" style="89" customWidth="1"/>
    <col min="15634" max="15634" width="25.6640625" style="89" customWidth="1"/>
    <col min="15635" max="15871" width="10.6640625" style="89"/>
    <col min="15872" max="15872" width="24.44140625" style="89" customWidth="1"/>
    <col min="15873" max="15873" width="27.33203125" style="89" customWidth="1"/>
    <col min="15874" max="15874" width="28.44140625" style="89" customWidth="1"/>
    <col min="15875" max="15877" width="20.5546875" style="89" customWidth="1"/>
    <col min="15878" max="15878" width="23.6640625" style="89" customWidth="1"/>
    <col min="15879" max="15881" width="25.109375" style="89" customWidth="1"/>
    <col min="15882" max="15882" width="21.5546875" style="89" customWidth="1"/>
    <col min="15883" max="15884" width="35.44140625" style="89" customWidth="1"/>
    <col min="15885" max="15886" width="30.109375" style="89" customWidth="1"/>
    <col min="15887" max="15887" width="19.44140625" style="89" customWidth="1"/>
    <col min="15888" max="15888" width="22.6640625" style="89" customWidth="1"/>
    <col min="15889" max="15889" width="13.6640625" style="89" customWidth="1"/>
    <col min="15890" max="15890" width="25.6640625" style="89" customWidth="1"/>
    <col min="15891" max="16127" width="10.6640625" style="89"/>
    <col min="16128" max="16128" width="24.44140625" style="89" customWidth="1"/>
    <col min="16129" max="16129" width="27.33203125" style="89" customWidth="1"/>
    <col min="16130" max="16130" width="28.44140625" style="89" customWidth="1"/>
    <col min="16131" max="16133" width="20.5546875" style="89" customWidth="1"/>
    <col min="16134" max="16134" width="23.6640625" style="89" customWidth="1"/>
    <col min="16135" max="16137" width="25.109375" style="89" customWidth="1"/>
    <col min="16138" max="16138" width="21.5546875" style="89" customWidth="1"/>
    <col min="16139" max="16140" width="35.44140625" style="89" customWidth="1"/>
    <col min="16141" max="16142" width="30.109375" style="89" customWidth="1"/>
    <col min="16143" max="16143" width="19.44140625" style="89" customWidth="1"/>
    <col min="16144" max="16144" width="22.6640625" style="89" customWidth="1"/>
    <col min="16145" max="16145" width="13.6640625" style="89" customWidth="1"/>
    <col min="16146" max="16146" width="25.6640625" style="89" customWidth="1"/>
    <col min="16147" max="16384" width="10.6640625" style="89"/>
  </cols>
  <sheetData>
    <row r="2" spans="1:23" s="589" customFormat="1" x14ac:dyDescent="0.25">
      <c r="A2" s="1028" t="s">
        <v>0</v>
      </c>
      <c r="B2" s="1028"/>
      <c r="C2" s="1028"/>
      <c r="D2" s="1028"/>
      <c r="E2" s="1028"/>
      <c r="F2" s="1028"/>
      <c r="G2" s="1028"/>
      <c r="H2" s="1028"/>
      <c r="I2" s="1028"/>
      <c r="J2" s="1028"/>
      <c r="K2" s="1028"/>
      <c r="L2" s="1028"/>
      <c r="M2" s="1028"/>
      <c r="N2" s="1028"/>
      <c r="O2" s="1028"/>
      <c r="P2" s="1028"/>
      <c r="Q2" s="1028"/>
      <c r="R2" s="1028"/>
      <c r="S2" s="1028"/>
    </row>
    <row r="3" spans="1:23" s="589" customFormat="1" ht="15.75" customHeight="1" thickBot="1" x14ac:dyDescent="0.3">
      <c r="A3" s="1029" t="s">
        <v>691</v>
      </c>
      <c r="B3" s="1030"/>
      <c r="C3" s="1030"/>
      <c r="D3" s="1030"/>
      <c r="E3" s="1030"/>
      <c r="F3" s="1030"/>
      <c r="G3" s="1030"/>
      <c r="H3" s="1031"/>
      <c r="I3" s="1031"/>
      <c r="J3" s="1031"/>
      <c r="K3" s="1031"/>
      <c r="L3" s="1031"/>
      <c r="M3" s="1031"/>
      <c r="N3" s="1031"/>
      <c r="O3" s="1031"/>
      <c r="P3" s="1031"/>
      <c r="Q3" s="1031"/>
      <c r="R3" s="1031"/>
      <c r="S3" s="1031"/>
    </row>
    <row r="4" spans="1:23" s="589" customFormat="1" ht="17.399999999999999" customHeight="1" x14ac:dyDescent="0.25">
      <c r="A4" s="1013" t="s">
        <v>1000</v>
      </c>
      <c r="B4" s="1013"/>
      <c r="C4" s="1013"/>
      <c r="D4" s="1013"/>
      <c r="E4" s="1013"/>
      <c r="F4" s="1013"/>
      <c r="G4" s="1013"/>
      <c r="H4" s="1041" t="s">
        <v>1648</v>
      </c>
      <c r="I4" s="1042"/>
      <c r="J4" s="1042"/>
      <c r="K4" s="1042"/>
      <c r="L4" s="1043"/>
      <c r="M4" s="1032" t="s">
        <v>1001</v>
      </c>
      <c r="N4" s="1033"/>
      <c r="O4" s="1033"/>
      <c r="P4" s="1033"/>
      <c r="Q4" s="1033"/>
      <c r="R4" s="1033"/>
      <c r="S4" s="1034"/>
    </row>
    <row r="5" spans="1:23" s="590" customFormat="1" ht="22.2" customHeight="1" x14ac:dyDescent="0.25">
      <c r="A5" s="1013" t="s">
        <v>3</v>
      </c>
      <c r="B5" s="1013"/>
      <c r="C5" s="1013"/>
      <c r="D5" s="1013"/>
      <c r="E5" s="1013"/>
      <c r="F5" s="1013"/>
      <c r="G5" s="1033"/>
      <c r="H5" s="1033"/>
      <c r="I5" s="1033"/>
      <c r="J5" s="1033"/>
      <c r="K5" s="1033"/>
      <c r="L5" s="1033"/>
      <c r="M5" s="1034"/>
      <c r="N5" s="1032" t="s">
        <v>737</v>
      </c>
      <c r="O5" s="1033"/>
      <c r="P5" s="1033"/>
      <c r="Q5" s="1033"/>
      <c r="R5" s="1033"/>
      <c r="S5" s="1040"/>
    </row>
    <row r="6" spans="1:23" s="590" customFormat="1" ht="17.25" customHeight="1" x14ac:dyDescent="0.25">
      <c r="A6" s="1013" t="s">
        <v>5</v>
      </c>
      <c r="B6" s="1013" t="s">
        <v>6</v>
      </c>
      <c r="C6" s="1013" t="s">
        <v>7</v>
      </c>
      <c r="D6" s="1013" t="s">
        <v>8</v>
      </c>
      <c r="E6" s="1013" t="s">
        <v>981</v>
      </c>
      <c r="F6" s="1035" t="s">
        <v>790</v>
      </c>
      <c r="G6" s="1013" t="s">
        <v>6</v>
      </c>
      <c r="H6" s="1013" t="s">
        <v>199</v>
      </c>
      <c r="I6" s="1015" t="s">
        <v>1664</v>
      </c>
      <c r="J6" s="1015" t="s">
        <v>1673</v>
      </c>
      <c r="K6" s="1035" t="s">
        <v>793</v>
      </c>
      <c r="L6" s="1037" t="s">
        <v>9</v>
      </c>
      <c r="M6" s="1013" t="s">
        <v>700</v>
      </c>
      <c r="N6" s="1013" t="s">
        <v>795</v>
      </c>
      <c r="O6" s="1038" t="s">
        <v>1674</v>
      </c>
      <c r="P6" s="1013" t="s">
        <v>1670</v>
      </c>
      <c r="Q6" s="1035" t="s">
        <v>798</v>
      </c>
      <c r="R6" s="1013" t="s">
        <v>688</v>
      </c>
      <c r="S6" s="1013" t="s">
        <v>689</v>
      </c>
    </row>
    <row r="7" spans="1:23" s="590" customFormat="1" ht="33" customHeight="1" x14ac:dyDescent="0.25">
      <c r="A7" s="1013"/>
      <c r="B7" s="1013"/>
      <c r="C7" s="1013"/>
      <c r="D7" s="1013"/>
      <c r="E7" s="1014"/>
      <c r="F7" s="1036"/>
      <c r="G7" s="1013"/>
      <c r="H7" s="1013"/>
      <c r="I7" s="1016"/>
      <c r="J7" s="1016"/>
      <c r="K7" s="1036"/>
      <c r="L7" s="1037"/>
      <c r="M7" s="1014"/>
      <c r="N7" s="1013"/>
      <c r="O7" s="1039"/>
      <c r="P7" s="1014"/>
      <c r="Q7" s="1036"/>
      <c r="R7" s="1013"/>
      <c r="S7" s="1013"/>
    </row>
    <row r="8" spans="1:23" ht="112.8" customHeight="1" x14ac:dyDescent="0.25">
      <c r="A8" s="1050" t="s">
        <v>1002</v>
      </c>
      <c r="B8" s="539" t="s">
        <v>1003</v>
      </c>
      <c r="C8" s="539" t="s">
        <v>1004</v>
      </c>
      <c r="D8" s="591">
        <v>1</v>
      </c>
      <c r="E8" s="592">
        <v>0.5</v>
      </c>
      <c r="F8" s="529">
        <v>0.5</v>
      </c>
      <c r="G8" s="1017" t="s">
        <v>1005</v>
      </c>
      <c r="H8" s="1020" t="s">
        <v>124</v>
      </c>
      <c r="I8" s="1022">
        <v>350000000</v>
      </c>
      <c r="J8" s="1048">
        <v>213258359</v>
      </c>
      <c r="K8" s="1049">
        <f>+J8/I8</f>
        <v>0.60930959714285715</v>
      </c>
      <c r="L8" s="1045" t="s">
        <v>1006</v>
      </c>
      <c r="M8" s="644" t="s">
        <v>1660</v>
      </c>
      <c r="N8" s="1009">
        <v>28</v>
      </c>
      <c r="O8" s="1012">
        <v>277585065</v>
      </c>
      <c r="P8" s="1012">
        <v>213258359</v>
      </c>
      <c r="Q8" s="1026">
        <f>+P8/O8</f>
        <v>0.76826308720896064</v>
      </c>
      <c r="R8" s="1027" t="s">
        <v>16</v>
      </c>
      <c r="S8" s="1023" t="s">
        <v>1621</v>
      </c>
    </row>
    <row r="9" spans="1:23" ht="52.2" customHeight="1" x14ac:dyDescent="0.25">
      <c r="A9" s="1051"/>
      <c r="B9" s="539" t="s">
        <v>1007</v>
      </c>
      <c r="C9" s="539" t="s">
        <v>1008</v>
      </c>
      <c r="D9" s="591">
        <v>1</v>
      </c>
      <c r="E9" s="592">
        <v>0.6</v>
      </c>
      <c r="F9" s="529">
        <v>0.6</v>
      </c>
      <c r="G9" s="1018"/>
      <c r="H9" s="1021"/>
      <c r="I9" s="1022"/>
      <c r="J9" s="1048"/>
      <c r="K9" s="1049"/>
      <c r="L9" s="1046"/>
      <c r="M9" s="645" t="s">
        <v>1661</v>
      </c>
      <c r="N9" s="1010"/>
      <c r="O9" s="1012"/>
      <c r="P9" s="1012"/>
      <c r="Q9" s="1026"/>
      <c r="R9" s="1027"/>
      <c r="S9" s="1024"/>
      <c r="W9" s="89" t="s">
        <v>1009</v>
      </c>
    </row>
    <row r="10" spans="1:23" ht="48.6" customHeight="1" x14ac:dyDescent="0.25">
      <c r="A10" s="1051"/>
      <c r="B10" s="539" t="s">
        <v>1010</v>
      </c>
      <c r="C10" s="539" t="s">
        <v>1011</v>
      </c>
      <c r="D10" s="591">
        <v>60</v>
      </c>
      <c r="E10" s="593">
        <v>5</v>
      </c>
      <c r="F10" s="529">
        <v>8.3333333333333329E-2</v>
      </c>
      <c r="G10" s="1018"/>
      <c r="H10" s="594" t="s">
        <v>49</v>
      </c>
      <c r="I10" s="1022"/>
      <c r="J10" s="1048"/>
      <c r="K10" s="1049"/>
      <c r="L10" s="1046"/>
      <c r="M10" s="646" t="s">
        <v>1662</v>
      </c>
      <c r="N10" s="1010"/>
      <c r="O10" s="1012"/>
      <c r="P10" s="1012"/>
      <c r="Q10" s="1026"/>
      <c r="R10" s="1027"/>
      <c r="S10" s="1024"/>
    </row>
    <row r="11" spans="1:23" ht="101.4" customHeight="1" x14ac:dyDescent="0.25">
      <c r="A11" s="1052"/>
      <c r="B11" s="539" t="s">
        <v>1012</v>
      </c>
      <c r="C11" s="539" t="s">
        <v>1013</v>
      </c>
      <c r="D11" s="591">
        <v>1</v>
      </c>
      <c r="E11" s="592">
        <v>0.7</v>
      </c>
      <c r="F11" s="529">
        <v>0.7</v>
      </c>
      <c r="G11" s="1019"/>
      <c r="H11" s="594" t="s">
        <v>124</v>
      </c>
      <c r="I11" s="1022"/>
      <c r="J11" s="1048"/>
      <c r="K11" s="1049"/>
      <c r="L11" s="1047"/>
      <c r="M11" s="647" t="s">
        <v>1663</v>
      </c>
      <c r="N11" s="1011"/>
      <c r="O11" s="1012"/>
      <c r="P11" s="1012"/>
      <c r="Q11" s="1026"/>
      <c r="R11" s="1027"/>
      <c r="S11" s="1025"/>
    </row>
    <row r="12" spans="1:23" ht="20.399999999999999" customHeight="1" x14ac:dyDescent="0.25">
      <c r="A12" s="1044" t="s">
        <v>38</v>
      </c>
      <c r="B12" s="1044"/>
      <c r="C12" s="1053"/>
      <c r="D12" s="1054"/>
      <c r="E12" s="595"/>
      <c r="F12" s="643">
        <v>0.47</v>
      </c>
      <c r="G12" s="596"/>
      <c r="H12" s="96"/>
      <c r="I12" s="650">
        <f>SUM(I8)</f>
        <v>350000000</v>
      </c>
      <c r="J12" s="650">
        <f>SUM(J8)</f>
        <v>213258359</v>
      </c>
      <c r="K12" s="429">
        <f>J12/I12</f>
        <v>0.60930959714285715</v>
      </c>
      <c r="L12" s="597"/>
      <c r="M12" s="598"/>
      <c r="N12" s="597"/>
      <c r="O12" s="648">
        <f>SUM(O8)</f>
        <v>277585065</v>
      </c>
      <c r="P12" s="648">
        <f>SUM(P8)</f>
        <v>213258359</v>
      </c>
      <c r="Q12" s="649">
        <f>P12/O12</f>
        <v>0.76826308720896064</v>
      </c>
      <c r="R12" s="596"/>
      <c r="S12" s="596"/>
    </row>
    <row r="13" spans="1:23" ht="20.399999999999999" customHeight="1" x14ac:dyDescent="0.25">
      <c r="A13" s="1044" t="s">
        <v>39</v>
      </c>
      <c r="B13" s="1044"/>
      <c r="C13" s="1055"/>
      <c r="D13" s="1055"/>
      <c r="E13" s="599"/>
      <c r="F13" s="599"/>
      <c r="G13" s="596"/>
      <c r="H13" s="96"/>
      <c r="I13" s="96"/>
      <c r="J13" s="96"/>
      <c r="K13" s="600"/>
      <c r="L13" s="596"/>
      <c r="M13" s="596"/>
      <c r="N13" s="596"/>
      <c r="O13" s="596"/>
      <c r="P13" s="596"/>
      <c r="Q13" s="601"/>
      <c r="R13" s="596"/>
      <c r="S13" s="596"/>
    </row>
    <row r="14" spans="1:23" ht="20.399999999999999" customHeight="1" x14ac:dyDescent="0.25">
      <c r="A14" s="1044" t="s">
        <v>1600</v>
      </c>
      <c r="B14" s="1044"/>
      <c r="C14" s="1044" t="s">
        <v>1646</v>
      </c>
      <c r="D14" s="1044"/>
      <c r="E14" s="626"/>
      <c r="F14" s="626"/>
      <c r="G14" s="596"/>
      <c r="H14" s="96"/>
      <c r="I14" s="96"/>
      <c r="J14" s="96"/>
      <c r="K14" s="600"/>
      <c r="L14" s="596"/>
      <c r="M14" s="596"/>
      <c r="N14" s="596"/>
      <c r="O14" s="596"/>
      <c r="P14" s="596"/>
      <c r="Q14" s="602"/>
      <c r="R14" s="596"/>
      <c r="S14" s="596"/>
    </row>
    <row r="15" spans="1:23" ht="20.399999999999999" customHeight="1" x14ac:dyDescent="0.25">
      <c r="A15" s="1044" t="s">
        <v>40</v>
      </c>
      <c r="B15" s="1044"/>
      <c r="C15" s="1056" t="s">
        <v>1621</v>
      </c>
      <c r="D15" s="1056"/>
      <c r="E15" s="627"/>
      <c r="F15" s="627"/>
      <c r="G15" s="628"/>
      <c r="H15" s="628"/>
      <c r="I15" s="628"/>
      <c r="J15" s="628"/>
      <c r="K15" s="628"/>
      <c r="L15" s="596"/>
      <c r="M15" s="596"/>
      <c r="N15" s="596"/>
      <c r="O15" s="596"/>
      <c r="P15" s="596"/>
      <c r="Q15" s="602"/>
      <c r="R15" s="596"/>
      <c r="S15" s="596"/>
    </row>
    <row r="26" spans="12:12" x14ac:dyDescent="0.25">
      <c r="L26" s="605"/>
    </row>
  </sheetData>
  <mergeCells count="48">
    <mergeCell ref="A15:B15"/>
    <mergeCell ref="C12:D12"/>
    <mergeCell ref="C13:D13"/>
    <mergeCell ref="C14:D14"/>
    <mergeCell ref="C15:D15"/>
    <mergeCell ref="A4:G4"/>
    <mergeCell ref="H4:L4"/>
    <mergeCell ref="A12:B12"/>
    <mergeCell ref="A13:B13"/>
    <mergeCell ref="A14:B14"/>
    <mergeCell ref="L8:L11"/>
    <mergeCell ref="K6:K7"/>
    <mergeCell ref="J8:J11"/>
    <mergeCell ref="K8:K11"/>
    <mergeCell ref="C6:C7"/>
    <mergeCell ref="A8:A11"/>
    <mergeCell ref="A2:S2"/>
    <mergeCell ref="A3:S3"/>
    <mergeCell ref="M4:S4"/>
    <mergeCell ref="G6:G7"/>
    <mergeCell ref="H6:H7"/>
    <mergeCell ref="Q6:Q7"/>
    <mergeCell ref="L6:L7"/>
    <mergeCell ref="F6:F7"/>
    <mergeCell ref="O6:O7"/>
    <mergeCell ref="M6:M7"/>
    <mergeCell ref="N6:N7"/>
    <mergeCell ref="A5:F5"/>
    <mergeCell ref="G5:M5"/>
    <mergeCell ref="N5:S5"/>
    <mergeCell ref="A6:A7"/>
    <mergeCell ref="B6:B7"/>
    <mergeCell ref="S8:S11"/>
    <mergeCell ref="P6:P7"/>
    <mergeCell ref="S6:S7"/>
    <mergeCell ref="R6:R7"/>
    <mergeCell ref="Q8:Q11"/>
    <mergeCell ref="R8:R11"/>
    <mergeCell ref="N8:N11"/>
    <mergeCell ref="O8:O11"/>
    <mergeCell ref="P8:P11"/>
    <mergeCell ref="D6:D7"/>
    <mergeCell ref="E6:E7"/>
    <mergeCell ref="J6:J7"/>
    <mergeCell ref="I6:I7"/>
    <mergeCell ref="G8:G11"/>
    <mergeCell ref="H8:H9"/>
    <mergeCell ref="I8:I11"/>
  </mergeCells>
  <pageMargins left="1.299212598425197" right="0.11811023622047245" top="0.74803149606299213" bottom="0.74803149606299213" header="0.31496062992125984" footer="0.31496062992125984"/>
  <pageSetup paperSize="5" scale="80" orientation="landscape" r:id="rId1"/>
  <headerFooter>
    <oddFooter>Página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
  <sheetViews>
    <sheetView zoomScale="70" zoomScaleNormal="70" workbookViewId="0">
      <selection activeCell="U9" sqref="U9"/>
    </sheetView>
  </sheetViews>
  <sheetFormatPr baseColWidth="10" defaultRowHeight="13.2" x14ac:dyDescent="0.3"/>
  <cols>
    <col min="1" max="1" width="20.5546875" style="211" customWidth="1"/>
    <col min="2" max="2" width="32.5546875" style="211" customWidth="1"/>
    <col min="3" max="3" width="23.6640625" style="211" customWidth="1"/>
    <col min="4" max="4" width="16.6640625" style="211" customWidth="1"/>
    <col min="5" max="5" width="14.6640625" style="211" customWidth="1"/>
    <col min="6" max="6" width="12.33203125" style="236" customWidth="1"/>
    <col min="7" max="7" width="15.44140625" style="236" customWidth="1"/>
    <col min="8" max="8" width="27.77734375" style="211" customWidth="1"/>
    <col min="9" max="9" width="23.33203125" style="237" customWidth="1"/>
    <col min="10" max="10" width="16.5546875" style="211" customWidth="1"/>
    <col min="11" max="11" width="16.6640625" style="211" customWidth="1"/>
    <col min="12" max="12" width="13.5546875" style="274" customWidth="1"/>
    <col min="13" max="13" width="30.6640625" style="211" customWidth="1"/>
    <col min="14" max="14" width="35.44140625" style="211" customWidth="1"/>
    <col min="15" max="15" width="15.33203125" style="211" customWidth="1"/>
    <col min="16" max="16" width="18.109375" style="211" customWidth="1"/>
    <col min="17" max="17" width="19.6640625" style="211" customWidth="1"/>
    <col min="18" max="18" width="18.6640625" style="274" customWidth="1"/>
    <col min="19" max="19" width="17.44140625" style="211" customWidth="1"/>
    <col min="20" max="20" width="22.33203125" style="237" customWidth="1"/>
    <col min="21" max="257" width="11.44140625" style="211"/>
    <col min="258" max="258" width="22.88671875" style="211" customWidth="1"/>
    <col min="259" max="259" width="32.5546875" style="211" customWidth="1"/>
    <col min="260" max="264" width="23.6640625" style="211" customWidth="1"/>
    <col min="265" max="265" width="23.88671875" style="211" customWidth="1"/>
    <col min="266" max="266" width="23.44140625" style="211" customWidth="1"/>
    <col min="267" max="268" width="21" style="211" customWidth="1"/>
    <col min="269" max="269" width="38" style="211" customWidth="1"/>
    <col min="270" max="270" width="35.44140625" style="211" customWidth="1"/>
    <col min="271" max="271" width="32.109375" style="211" customWidth="1"/>
    <col min="272" max="273" width="21.109375" style="211" customWidth="1"/>
    <col min="274" max="274" width="20.6640625" style="211" customWidth="1"/>
    <col min="275" max="275" width="12.33203125" style="211" customWidth="1"/>
    <col min="276" max="276" width="24.6640625" style="211" customWidth="1"/>
    <col min="277" max="513" width="11.44140625" style="211"/>
    <col min="514" max="514" width="22.88671875" style="211" customWidth="1"/>
    <col min="515" max="515" width="32.5546875" style="211" customWidth="1"/>
    <col min="516" max="520" width="23.6640625" style="211" customWidth="1"/>
    <col min="521" max="521" width="23.88671875" style="211" customWidth="1"/>
    <col min="522" max="522" width="23.44140625" style="211" customWidth="1"/>
    <col min="523" max="524" width="21" style="211" customWidth="1"/>
    <col min="525" max="525" width="38" style="211" customWidth="1"/>
    <col min="526" max="526" width="35.44140625" style="211" customWidth="1"/>
    <col min="527" max="527" width="32.109375" style="211" customWidth="1"/>
    <col min="528" max="529" width="21.109375" style="211" customWidth="1"/>
    <col min="530" max="530" width="20.6640625" style="211" customWidth="1"/>
    <col min="531" max="531" width="12.33203125" style="211" customWidth="1"/>
    <col min="532" max="532" width="24.6640625" style="211" customWidth="1"/>
    <col min="533" max="769" width="11.44140625" style="211"/>
    <col min="770" max="770" width="22.88671875" style="211" customWidth="1"/>
    <col min="771" max="771" width="32.5546875" style="211" customWidth="1"/>
    <col min="772" max="776" width="23.6640625" style="211" customWidth="1"/>
    <col min="777" max="777" width="23.88671875" style="211" customWidth="1"/>
    <col min="778" max="778" width="23.44140625" style="211" customWidth="1"/>
    <col min="779" max="780" width="21" style="211" customWidth="1"/>
    <col min="781" max="781" width="38" style="211" customWidth="1"/>
    <col min="782" max="782" width="35.44140625" style="211" customWidth="1"/>
    <col min="783" max="783" width="32.109375" style="211" customWidth="1"/>
    <col min="784" max="785" width="21.109375" style="211" customWidth="1"/>
    <col min="786" max="786" width="20.6640625" style="211" customWidth="1"/>
    <col min="787" max="787" width="12.33203125" style="211" customWidth="1"/>
    <col min="788" max="788" width="24.6640625" style="211" customWidth="1"/>
    <col min="789" max="1025" width="11.44140625" style="211"/>
    <col min="1026" max="1026" width="22.88671875" style="211" customWidth="1"/>
    <col min="1027" max="1027" width="32.5546875" style="211" customWidth="1"/>
    <col min="1028" max="1032" width="23.6640625" style="211" customWidth="1"/>
    <col min="1033" max="1033" width="23.88671875" style="211" customWidth="1"/>
    <col min="1034" max="1034" width="23.44140625" style="211" customWidth="1"/>
    <col min="1035" max="1036" width="21" style="211" customWidth="1"/>
    <col min="1037" max="1037" width="38" style="211" customWidth="1"/>
    <col min="1038" max="1038" width="35.44140625" style="211" customWidth="1"/>
    <col min="1039" max="1039" width="32.109375" style="211" customWidth="1"/>
    <col min="1040" max="1041" width="21.109375" style="211" customWidth="1"/>
    <col min="1042" max="1042" width="20.6640625" style="211" customWidth="1"/>
    <col min="1043" max="1043" width="12.33203125" style="211" customWidth="1"/>
    <col min="1044" max="1044" width="24.6640625" style="211" customWidth="1"/>
    <col min="1045" max="1281" width="11.44140625" style="211"/>
    <col min="1282" max="1282" width="22.88671875" style="211" customWidth="1"/>
    <col min="1283" max="1283" width="32.5546875" style="211" customWidth="1"/>
    <col min="1284" max="1288" width="23.6640625" style="211" customWidth="1"/>
    <col min="1289" max="1289" width="23.88671875" style="211" customWidth="1"/>
    <col min="1290" max="1290" width="23.44140625" style="211" customWidth="1"/>
    <col min="1291" max="1292" width="21" style="211" customWidth="1"/>
    <col min="1293" max="1293" width="38" style="211" customWidth="1"/>
    <col min="1294" max="1294" width="35.44140625" style="211" customWidth="1"/>
    <col min="1295" max="1295" width="32.109375" style="211" customWidth="1"/>
    <col min="1296" max="1297" width="21.109375" style="211" customWidth="1"/>
    <col min="1298" max="1298" width="20.6640625" style="211" customWidth="1"/>
    <col min="1299" max="1299" width="12.33203125" style="211" customWidth="1"/>
    <col min="1300" max="1300" width="24.6640625" style="211" customWidth="1"/>
    <col min="1301" max="1537" width="11.44140625" style="211"/>
    <col min="1538" max="1538" width="22.88671875" style="211" customWidth="1"/>
    <col min="1539" max="1539" width="32.5546875" style="211" customWidth="1"/>
    <col min="1540" max="1544" width="23.6640625" style="211" customWidth="1"/>
    <col min="1545" max="1545" width="23.88671875" style="211" customWidth="1"/>
    <col min="1546" max="1546" width="23.44140625" style="211" customWidth="1"/>
    <col min="1547" max="1548" width="21" style="211" customWidth="1"/>
    <col min="1549" max="1549" width="38" style="211" customWidth="1"/>
    <col min="1550" max="1550" width="35.44140625" style="211" customWidth="1"/>
    <col min="1551" max="1551" width="32.109375" style="211" customWidth="1"/>
    <col min="1552" max="1553" width="21.109375" style="211" customWidth="1"/>
    <col min="1554" max="1554" width="20.6640625" style="211" customWidth="1"/>
    <col min="1555" max="1555" width="12.33203125" style="211" customWidth="1"/>
    <col min="1556" max="1556" width="24.6640625" style="211" customWidth="1"/>
    <col min="1557" max="1793" width="11.44140625" style="211"/>
    <col min="1794" max="1794" width="22.88671875" style="211" customWidth="1"/>
    <col min="1795" max="1795" width="32.5546875" style="211" customWidth="1"/>
    <col min="1796" max="1800" width="23.6640625" style="211" customWidth="1"/>
    <col min="1801" max="1801" width="23.88671875" style="211" customWidth="1"/>
    <col min="1802" max="1802" width="23.44140625" style="211" customWidth="1"/>
    <col min="1803" max="1804" width="21" style="211" customWidth="1"/>
    <col min="1805" max="1805" width="38" style="211" customWidth="1"/>
    <col min="1806" max="1806" width="35.44140625" style="211" customWidth="1"/>
    <col min="1807" max="1807" width="32.109375" style="211" customWidth="1"/>
    <col min="1808" max="1809" width="21.109375" style="211" customWidth="1"/>
    <col min="1810" max="1810" width="20.6640625" style="211" customWidth="1"/>
    <col min="1811" max="1811" width="12.33203125" style="211" customWidth="1"/>
    <col min="1812" max="1812" width="24.6640625" style="211" customWidth="1"/>
    <col min="1813" max="2049" width="11.44140625" style="211"/>
    <col min="2050" max="2050" width="22.88671875" style="211" customWidth="1"/>
    <col min="2051" max="2051" width="32.5546875" style="211" customWidth="1"/>
    <col min="2052" max="2056" width="23.6640625" style="211" customWidth="1"/>
    <col min="2057" max="2057" width="23.88671875" style="211" customWidth="1"/>
    <col min="2058" max="2058" width="23.44140625" style="211" customWidth="1"/>
    <col min="2059" max="2060" width="21" style="211" customWidth="1"/>
    <col min="2061" max="2061" width="38" style="211" customWidth="1"/>
    <col min="2062" max="2062" width="35.44140625" style="211" customWidth="1"/>
    <col min="2063" max="2063" width="32.109375" style="211" customWidth="1"/>
    <col min="2064" max="2065" width="21.109375" style="211" customWidth="1"/>
    <col min="2066" max="2066" width="20.6640625" style="211" customWidth="1"/>
    <col min="2067" max="2067" width="12.33203125" style="211" customWidth="1"/>
    <col min="2068" max="2068" width="24.6640625" style="211" customWidth="1"/>
    <col min="2069" max="2305" width="11.44140625" style="211"/>
    <col min="2306" max="2306" width="22.88671875" style="211" customWidth="1"/>
    <col min="2307" max="2307" width="32.5546875" style="211" customWidth="1"/>
    <col min="2308" max="2312" width="23.6640625" style="211" customWidth="1"/>
    <col min="2313" max="2313" width="23.88671875" style="211" customWidth="1"/>
    <col min="2314" max="2314" width="23.44140625" style="211" customWidth="1"/>
    <col min="2315" max="2316" width="21" style="211" customWidth="1"/>
    <col min="2317" max="2317" width="38" style="211" customWidth="1"/>
    <col min="2318" max="2318" width="35.44140625" style="211" customWidth="1"/>
    <col min="2319" max="2319" width="32.109375" style="211" customWidth="1"/>
    <col min="2320" max="2321" width="21.109375" style="211" customWidth="1"/>
    <col min="2322" max="2322" width="20.6640625" style="211" customWidth="1"/>
    <col min="2323" max="2323" width="12.33203125" style="211" customWidth="1"/>
    <col min="2324" max="2324" width="24.6640625" style="211" customWidth="1"/>
    <col min="2325" max="2561" width="11.44140625" style="211"/>
    <col min="2562" max="2562" width="22.88671875" style="211" customWidth="1"/>
    <col min="2563" max="2563" width="32.5546875" style="211" customWidth="1"/>
    <col min="2564" max="2568" width="23.6640625" style="211" customWidth="1"/>
    <col min="2569" max="2569" width="23.88671875" style="211" customWidth="1"/>
    <col min="2570" max="2570" width="23.44140625" style="211" customWidth="1"/>
    <col min="2571" max="2572" width="21" style="211" customWidth="1"/>
    <col min="2573" max="2573" width="38" style="211" customWidth="1"/>
    <col min="2574" max="2574" width="35.44140625" style="211" customWidth="1"/>
    <col min="2575" max="2575" width="32.109375" style="211" customWidth="1"/>
    <col min="2576" max="2577" width="21.109375" style="211" customWidth="1"/>
    <col min="2578" max="2578" width="20.6640625" style="211" customWidth="1"/>
    <col min="2579" max="2579" width="12.33203125" style="211" customWidth="1"/>
    <col min="2580" max="2580" width="24.6640625" style="211" customWidth="1"/>
    <col min="2581" max="2817" width="11.44140625" style="211"/>
    <col min="2818" max="2818" width="22.88671875" style="211" customWidth="1"/>
    <col min="2819" max="2819" width="32.5546875" style="211" customWidth="1"/>
    <col min="2820" max="2824" width="23.6640625" style="211" customWidth="1"/>
    <col min="2825" max="2825" width="23.88671875" style="211" customWidth="1"/>
    <col min="2826" max="2826" width="23.44140625" style="211" customWidth="1"/>
    <col min="2827" max="2828" width="21" style="211" customWidth="1"/>
    <col min="2829" max="2829" width="38" style="211" customWidth="1"/>
    <col min="2830" max="2830" width="35.44140625" style="211" customWidth="1"/>
    <col min="2831" max="2831" width="32.109375" style="211" customWidth="1"/>
    <col min="2832" max="2833" width="21.109375" style="211" customWidth="1"/>
    <col min="2834" max="2834" width="20.6640625" style="211" customWidth="1"/>
    <col min="2835" max="2835" width="12.33203125" style="211" customWidth="1"/>
    <col min="2836" max="2836" width="24.6640625" style="211" customWidth="1"/>
    <col min="2837" max="3073" width="11.44140625" style="211"/>
    <col min="3074" max="3074" width="22.88671875" style="211" customWidth="1"/>
    <col min="3075" max="3075" width="32.5546875" style="211" customWidth="1"/>
    <col min="3076" max="3080" width="23.6640625" style="211" customWidth="1"/>
    <col min="3081" max="3081" width="23.88671875" style="211" customWidth="1"/>
    <col min="3082" max="3082" width="23.44140625" style="211" customWidth="1"/>
    <col min="3083" max="3084" width="21" style="211" customWidth="1"/>
    <col min="3085" max="3085" width="38" style="211" customWidth="1"/>
    <col min="3086" max="3086" width="35.44140625" style="211" customWidth="1"/>
    <col min="3087" max="3087" width="32.109375" style="211" customWidth="1"/>
    <col min="3088" max="3089" width="21.109375" style="211" customWidth="1"/>
    <col min="3090" max="3090" width="20.6640625" style="211" customWidth="1"/>
    <col min="3091" max="3091" width="12.33203125" style="211" customWidth="1"/>
    <col min="3092" max="3092" width="24.6640625" style="211" customWidth="1"/>
    <col min="3093" max="3329" width="11.44140625" style="211"/>
    <col min="3330" max="3330" width="22.88671875" style="211" customWidth="1"/>
    <col min="3331" max="3331" width="32.5546875" style="211" customWidth="1"/>
    <col min="3332" max="3336" width="23.6640625" style="211" customWidth="1"/>
    <col min="3337" max="3337" width="23.88671875" style="211" customWidth="1"/>
    <col min="3338" max="3338" width="23.44140625" style="211" customWidth="1"/>
    <col min="3339" max="3340" width="21" style="211" customWidth="1"/>
    <col min="3341" max="3341" width="38" style="211" customWidth="1"/>
    <col min="3342" max="3342" width="35.44140625" style="211" customWidth="1"/>
    <col min="3343" max="3343" width="32.109375" style="211" customWidth="1"/>
    <col min="3344" max="3345" width="21.109375" style="211" customWidth="1"/>
    <col min="3346" max="3346" width="20.6640625" style="211" customWidth="1"/>
    <col min="3347" max="3347" width="12.33203125" style="211" customWidth="1"/>
    <col min="3348" max="3348" width="24.6640625" style="211" customWidth="1"/>
    <col min="3349" max="3585" width="11.44140625" style="211"/>
    <col min="3586" max="3586" width="22.88671875" style="211" customWidth="1"/>
    <col min="3587" max="3587" width="32.5546875" style="211" customWidth="1"/>
    <col min="3588" max="3592" width="23.6640625" style="211" customWidth="1"/>
    <col min="3593" max="3593" width="23.88671875" style="211" customWidth="1"/>
    <col min="3594" max="3594" width="23.44140625" style="211" customWidth="1"/>
    <col min="3595" max="3596" width="21" style="211" customWidth="1"/>
    <col min="3597" max="3597" width="38" style="211" customWidth="1"/>
    <col min="3598" max="3598" width="35.44140625" style="211" customWidth="1"/>
    <col min="3599" max="3599" width="32.109375" style="211" customWidth="1"/>
    <col min="3600" max="3601" width="21.109375" style="211" customWidth="1"/>
    <col min="3602" max="3602" width="20.6640625" style="211" customWidth="1"/>
    <col min="3603" max="3603" width="12.33203125" style="211" customWidth="1"/>
    <col min="3604" max="3604" width="24.6640625" style="211" customWidth="1"/>
    <col min="3605" max="3841" width="11.44140625" style="211"/>
    <col min="3842" max="3842" width="22.88671875" style="211" customWidth="1"/>
    <col min="3843" max="3843" width="32.5546875" style="211" customWidth="1"/>
    <col min="3844" max="3848" width="23.6640625" style="211" customWidth="1"/>
    <col min="3849" max="3849" width="23.88671875" style="211" customWidth="1"/>
    <col min="3850" max="3850" width="23.44140625" style="211" customWidth="1"/>
    <col min="3851" max="3852" width="21" style="211" customWidth="1"/>
    <col min="3853" max="3853" width="38" style="211" customWidth="1"/>
    <col min="3854" max="3854" width="35.44140625" style="211" customWidth="1"/>
    <col min="3855" max="3855" width="32.109375" style="211" customWidth="1"/>
    <col min="3856" max="3857" width="21.109375" style="211" customWidth="1"/>
    <col min="3858" max="3858" width="20.6640625" style="211" customWidth="1"/>
    <col min="3859" max="3859" width="12.33203125" style="211" customWidth="1"/>
    <col min="3860" max="3860" width="24.6640625" style="211" customWidth="1"/>
    <col min="3861" max="4097" width="11.44140625" style="211"/>
    <col min="4098" max="4098" width="22.88671875" style="211" customWidth="1"/>
    <col min="4099" max="4099" width="32.5546875" style="211" customWidth="1"/>
    <col min="4100" max="4104" width="23.6640625" style="211" customWidth="1"/>
    <col min="4105" max="4105" width="23.88671875" style="211" customWidth="1"/>
    <col min="4106" max="4106" width="23.44140625" style="211" customWidth="1"/>
    <col min="4107" max="4108" width="21" style="211" customWidth="1"/>
    <col min="4109" max="4109" width="38" style="211" customWidth="1"/>
    <col min="4110" max="4110" width="35.44140625" style="211" customWidth="1"/>
    <col min="4111" max="4111" width="32.109375" style="211" customWidth="1"/>
    <col min="4112" max="4113" width="21.109375" style="211" customWidth="1"/>
    <col min="4114" max="4114" width="20.6640625" style="211" customWidth="1"/>
    <col min="4115" max="4115" width="12.33203125" style="211" customWidth="1"/>
    <col min="4116" max="4116" width="24.6640625" style="211" customWidth="1"/>
    <col min="4117" max="4353" width="11.44140625" style="211"/>
    <col min="4354" max="4354" width="22.88671875" style="211" customWidth="1"/>
    <col min="4355" max="4355" width="32.5546875" style="211" customWidth="1"/>
    <col min="4356" max="4360" width="23.6640625" style="211" customWidth="1"/>
    <col min="4361" max="4361" width="23.88671875" style="211" customWidth="1"/>
    <col min="4362" max="4362" width="23.44140625" style="211" customWidth="1"/>
    <col min="4363" max="4364" width="21" style="211" customWidth="1"/>
    <col min="4365" max="4365" width="38" style="211" customWidth="1"/>
    <col min="4366" max="4366" width="35.44140625" style="211" customWidth="1"/>
    <col min="4367" max="4367" width="32.109375" style="211" customWidth="1"/>
    <col min="4368" max="4369" width="21.109375" style="211" customWidth="1"/>
    <col min="4370" max="4370" width="20.6640625" style="211" customWidth="1"/>
    <col min="4371" max="4371" width="12.33203125" style="211" customWidth="1"/>
    <col min="4372" max="4372" width="24.6640625" style="211" customWidth="1"/>
    <col min="4373" max="4609" width="11.44140625" style="211"/>
    <col min="4610" max="4610" width="22.88671875" style="211" customWidth="1"/>
    <col min="4611" max="4611" width="32.5546875" style="211" customWidth="1"/>
    <col min="4612" max="4616" width="23.6640625" style="211" customWidth="1"/>
    <col min="4617" max="4617" width="23.88671875" style="211" customWidth="1"/>
    <col min="4618" max="4618" width="23.44140625" style="211" customWidth="1"/>
    <col min="4619" max="4620" width="21" style="211" customWidth="1"/>
    <col min="4621" max="4621" width="38" style="211" customWidth="1"/>
    <col min="4622" max="4622" width="35.44140625" style="211" customWidth="1"/>
    <col min="4623" max="4623" width="32.109375" style="211" customWidth="1"/>
    <col min="4624" max="4625" width="21.109375" style="211" customWidth="1"/>
    <col min="4626" max="4626" width="20.6640625" style="211" customWidth="1"/>
    <col min="4627" max="4627" width="12.33203125" style="211" customWidth="1"/>
    <col min="4628" max="4628" width="24.6640625" style="211" customWidth="1"/>
    <col min="4629" max="4865" width="11.44140625" style="211"/>
    <col min="4866" max="4866" width="22.88671875" style="211" customWidth="1"/>
    <col min="4867" max="4867" width="32.5546875" style="211" customWidth="1"/>
    <col min="4868" max="4872" width="23.6640625" style="211" customWidth="1"/>
    <col min="4873" max="4873" width="23.88671875" style="211" customWidth="1"/>
    <col min="4874" max="4874" width="23.44140625" style="211" customWidth="1"/>
    <col min="4875" max="4876" width="21" style="211" customWidth="1"/>
    <col min="4877" max="4877" width="38" style="211" customWidth="1"/>
    <col min="4878" max="4878" width="35.44140625" style="211" customWidth="1"/>
    <col min="4879" max="4879" width="32.109375" style="211" customWidth="1"/>
    <col min="4880" max="4881" width="21.109375" style="211" customWidth="1"/>
    <col min="4882" max="4882" width="20.6640625" style="211" customWidth="1"/>
    <col min="4883" max="4883" width="12.33203125" style="211" customWidth="1"/>
    <col min="4884" max="4884" width="24.6640625" style="211" customWidth="1"/>
    <col min="4885" max="5121" width="11.44140625" style="211"/>
    <col min="5122" max="5122" width="22.88671875" style="211" customWidth="1"/>
    <col min="5123" max="5123" width="32.5546875" style="211" customWidth="1"/>
    <col min="5124" max="5128" width="23.6640625" style="211" customWidth="1"/>
    <col min="5129" max="5129" width="23.88671875" style="211" customWidth="1"/>
    <col min="5130" max="5130" width="23.44140625" style="211" customWidth="1"/>
    <col min="5131" max="5132" width="21" style="211" customWidth="1"/>
    <col min="5133" max="5133" width="38" style="211" customWidth="1"/>
    <col min="5134" max="5134" width="35.44140625" style="211" customWidth="1"/>
    <col min="5135" max="5135" width="32.109375" style="211" customWidth="1"/>
    <col min="5136" max="5137" width="21.109375" style="211" customWidth="1"/>
    <col min="5138" max="5138" width="20.6640625" style="211" customWidth="1"/>
    <col min="5139" max="5139" width="12.33203125" style="211" customWidth="1"/>
    <col min="5140" max="5140" width="24.6640625" style="211" customWidth="1"/>
    <col min="5141" max="5377" width="11.44140625" style="211"/>
    <col min="5378" max="5378" width="22.88671875" style="211" customWidth="1"/>
    <col min="5379" max="5379" width="32.5546875" style="211" customWidth="1"/>
    <col min="5380" max="5384" width="23.6640625" style="211" customWidth="1"/>
    <col min="5385" max="5385" width="23.88671875" style="211" customWidth="1"/>
    <col min="5386" max="5386" width="23.44140625" style="211" customWidth="1"/>
    <col min="5387" max="5388" width="21" style="211" customWidth="1"/>
    <col min="5389" max="5389" width="38" style="211" customWidth="1"/>
    <col min="5390" max="5390" width="35.44140625" style="211" customWidth="1"/>
    <col min="5391" max="5391" width="32.109375" style="211" customWidth="1"/>
    <col min="5392" max="5393" width="21.109375" style="211" customWidth="1"/>
    <col min="5394" max="5394" width="20.6640625" style="211" customWidth="1"/>
    <col min="5395" max="5395" width="12.33203125" style="211" customWidth="1"/>
    <col min="5396" max="5396" width="24.6640625" style="211" customWidth="1"/>
    <col min="5397" max="5633" width="11.44140625" style="211"/>
    <col min="5634" max="5634" width="22.88671875" style="211" customWidth="1"/>
    <col min="5635" max="5635" width="32.5546875" style="211" customWidth="1"/>
    <col min="5636" max="5640" width="23.6640625" style="211" customWidth="1"/>
    <col min="5641" max="5641" width="23.88671875" style="211" customWidth="1"/>
    <col min="5642" max="5642" width="23.44140625" style="211" customWidth="1"/>
    <col min="5643" max="5644" width="21" style="211" customWidth="1"/>
    <col min="5645" max="5645" width="38" style="211" customWidth="1"/>
    <col min="5646" max="5646" width="35.44140625" style="211" customWidth="1"/>
    <col min="5647" max="5647" width="32.109375" style="211" customWidth="1"/>
    <col min="5648" max="5649" width="21.109375" style="211" customWidth="1"/>
    <col min="5650" max="5650" width="20.6640625" style="211" customWidth="1"/>
    <col min="5651" max="5651" width="12.33203125" style="211" customWidth="1"/>
    <col min="5652" max="5652" width="24.6640625" style="211" customWidth="1"/>
    <col min="5653" max="5889" width="11.44140625" style="211"/>
    <col min="5890" max="5890" width="22.88671875" style="211" customWidth="1"/>
    <col min="5891" max="5891" width="32.5546875" style="211" customWidth="1"/>
    <col min="5892" max="5896" width="23.6640625" style="211" customWidth="1"/>
    <col min="5897" max="5897" width="23.88671875" style="211" customWidth="1"/>
    <col min="5898" max="5898" width="23.44140625" style="211" customWidth="1"/>
    <col min="5899" max="5900" width="21" style="211" customWidth="1"/>
    <col min="5901" max="5901" width="38" style="211" customWidth="1"/>
    <col min="5902" max="5902" width="35.44140625" style="211" customWidth="1"/>
    <col min="5903" max="5903" width="32.109375" style="211" customWidth="1"/>
    <col min="5904" max="5905" width="21.109375" style="211" customWidth="1"/>
    <col min="5906" max="5906" width="20.6640625" style="211" customWidth="1"/>
    <col min="5907" max="5907" width="12.33203125" style="211" customWidth="1"/>
    <col min="5908" max="5908" width="24.6640625" style="211" customWidth="1"/>
    <col min="5909" max="6145" width="11.44140625" style="211"/>
    <col min="6146" max="6146" width="22.88671875" style="211" customWidth="1"/>
    <col min="6147" max="6147" width="32.5546875" style="211" customWidth="1"/>
    <col min="6148" max="6152" width="23.6640625" style="211" customWidth="1"/>
    <col min="6153" max="6153" width="23.88671875" style="211" customWidth="1"/>
    <col min="6154" max="6154" width="23.44140625" style="211" customWidth="1"/>
    <col min="6155" max="6156" width="21" style="211" customWidth="1"/>
    <col min="6157" max="6157" width="38" style="211" customWidth="1"/>
    <col min="6158" max="6158" width="35.44140625" style="211" customWidth="1"/>
    <col min="6159" max="6159" width="32.109375" style="211" customWidth="1"/>
    <col min="6160" max="6161" width="21.109375" style="211" customWidth="1"/>
    <col min="6162" max="6162" width="20.6640625" style="211" customWidth="1"/>
    <col min="6163" max="6163" width="12.33203125" style="211" customWidth="1"/>
    <col min="6164" max="6164" width="24.6640625" style="211" customWidth="1"/>
    <col min="6165" max="6401" width="11.44140625" style="211"/>
    <col min="6402" max="6402" width="22.88671875" style="211" customWidth="1"/>
    <col min="6403" max="6403" width="32.5546875" style="211" customWidth="1"/>
    <col min="6404" max="6408" width="23.6640625" style="211" customWidth="1"/>
    <col min="6409" max="6409" width="23.88671875" style="211" customWidth="1"/>
    <col min="6410" max="6410" width="23.44140625" style="211" customWidth="1"/>
    <col min="6411" max="6412" width="21" style="211" customWidth="1"/>
    <col min="6413" max="6413" width="38" style="211" customWidth="1"/>
    <col min="6414" max="6414" width="35.44140625" style="211" customWidth="1"/>
    <col min="6415" max="6415" width="32.109375" style="211" customWidth="1"/>
    <col min="6416" max="6417" width="21.109375" style="211" customWidth="1"/>
    <col min="6418" max="6418" width="20.6640625" style="211" customWidth="1"/>
    <col min="6419" max="6419" width="12.33203125" style="211" customWidth="1"/>
    <col min="6420" max="6420" width="24.6640625" style="211" customWidth="1"/>
    <col min="6421" max="6657" width="11.44140625" style="211"/>
    <col min="6658" max="6658" width="22.88671875" style="211" customWidth="1"/>
    <col min="6659" max="6659" width="32.5546875" style="211" customWidth="1"/>
    <col min="6660" max="6664" width="23.6640625" style="211" customWidth="1"/>
    <col min="6665" max="6665" width="23.88671875" style="211" customWidth="1"/>
    <col min="6666" max="6666" width="23.44140625" style="211" customWidth="1"/>
    <col min="6667" max="6668" width="21" style="211" customWidth="1"/>
    <col min="6669" max="6669" width="38" style="211" customWidth="1"/>
    <col min="6670" max="6670" width="35.44140625" style="211" customWidth="1"/>
    <col min="6671" max="6671" width="32.109375" style="211" customWidth="1"/>
    <col min="6672" max="6673" width="21.109375" style="211" customWidth="1"/>
    <col min="6674" max="6674" width="20.6640625" style="211" customWidth="1"/>
    <col min="6675" max="6675" width="12.33203125" style="211" customWidth="1"/>
    <col min="6676" max="6676" width="24.6640625" style="211" customWidth="1"/>
    <col min="6677" max="6913" width="11.44140625" style="211"/>
    <col min="6914" max="6914" width="22.88671875" style="211" customWidth="1"/>
    <col min="6915" max="6915" width="32.5546875" style="211" customWidth="1"/>
    <col min="6916" max="6920" width="23.6640625" style="211" customWidth="1"/>
    <col min="6921" max="6921" width="23.88671875" style="211" customWidth="1"/>
    <col min="6922" max="6922" width="23.44140625" style="211" customWidth="1"/>
    <col min="6923" max="6924" width="21" style="211" customWidth="1"/>
    <col min="6925" max="6925" width="38" style="211" customWidth="1"/>
    <col min="6926" max="6926" width="35.44140625" style="211" customWidth="1"/>
    <col min="6927" max="6927" width="32.109375" style="211" customWidth="1"/>
    <col min="6928" max="6929" width="21.109375" style="211" customWidth="1"/>
    <col min="6930" max="6930" width="20.6640625" style="211" customWidth="1"/>
    <col min="6931" max="6931" width="12.33203125" style="211" customWidth="1"/>
    <col min="6932" max="6932" width="24.6640625" style="211" customWidth="1"/>
    <col min="6933" max="7169" width="11.44140625" style="211"/>
    <col min="7170" max="7170" width="22.88671875" style="211" customWidth="1"/>
    <col min="7171" max="7171" width="32.5546875" style="211" customWidth="1"/>
    <col min="7172" max="7176" width="23.6640625" style="211" customWidth="1"/>
    <col min="7177" max="7177" width="23.88671875" style="211" customWidth="1"/>
    <col min="7178" max="7178" width="23.44140625" style="211" customWidth="1"/>
    <col min="7179" max="7180" width="21" style="211" customWidth="1"/>
    <col min="7181" max="7181" width="38" style="211" customWidth="1"/>
    <col min="7182" max="7182" width="35.44140625" style="211" customWidth="1"/>
    <col min="7183" max="7183" width="32.109375" style="211" customWidth="1"/>
    <col min="7184" max="7185" width="21.109375" style="211" customWidth="1"/>
    <col min="7186" max="7186" width="20.6640625" style="211" customWidth="1"/>
    <col min="7187" max="7187" width="12.33203125" style="211" customWidth="1"/>
    <col min="7188" max="7188" width="24.6640625" style="211" customWidth="1"/>
    <col min="7189" max="7425" width="11.44140625" style="211"/>
    <col min="7426" max="7426" width="22.88671875" style="211" customWidth="1"/>
    <col min="7427" max="7427" width="32.5546875" style="211" customWidth="1"/>
    <col min="7428" max="7432" width="23.6640625" style="211" customWidth="1"/>
    <col min="7433" max="7433" width="23.88671875" style="211" customWidth="1"/>
    <col min="7434" max="7434" width="23.44140625" style="211" customWidth="1"/>
    <col min="7435" max="7436" width="21" style="211" customWidth="1"/>
    <col min="7437" max="7437" width="38" style="211" customWidth="1"/>
    <col min="7438" max="7438" width="35.44140625" style="211" customWidth="1"/>
    <col min="7439" max="7439" width="32.109375" style="211" customWidth="1"/>
    <col min="7440" max="7441" width="21.109375" style="211" customWidth="1"/>
    <col min="7442" max="7442" width="20.6640625" style="211" customWidth="1"/>
    <col min="7443" max="7443" width="12.33203125" style="211" customWidth="1"/>
    <col min="7444" max="7444" width="24.6640625" style="211" customWidth="1"/>
    <col min="7445" max="7681" width="11.44140625" style="211"/>
    <col min="7682" max="7682" width="22.88671875" style="211" customWidth="1"/>
    <col min="7683" max="7683" width="32.5546875" style="211" customWidth="1"/>
    <col min="7684" max="7688" width="23.6640625" style="211" customWidth="1"/>
    <col min="7689" max="7689" width="23.88671875" style="211" customWidth="1"/>
    <col min="7690" max="7690" width="23.44140625" style="211" customWidth="1"/>
    <col min="7691" max="7692" width="21" style="211" customWidth="1"/>
    <col min="7693" max="7693" width="38" style="211" customWidth="1"/>
    <col min="7694" max="7694" width="35.44140625" style="211" customWidth="1"/>
    <col min="7695" max="7695" width="32.109375" style="211" customWidth="1"/>
    <col min="7696" max="7697" width="21.109375" style="211" customWidth="1"/>
    <col min="7698" max="7698" width="20.6640625" style="211" customWidth="1"/>
    <col min="7699" max="7699" width="12.33203125" style="211" customWidth="1"/>
    <col min="7700" max="7700" width="24.6640625" style="211" customWidth="1"/>
    <col min="7701" max="7937" width="11.44140625" style="211"/>
    <col min="7938" max="7938" width="22.88671875" style="211" customWidth="1"/>
    <col min="7939" max="7939" width="32.5546875" style="211" customWidth="1"/>
    <col min="7940" max="7944" width="23.6640625" style="211" customWidth="1"/>
    <col min="7945" max="7945" width="23.88671875" style="211" customWidth="1"/>
    <col min="7946" max="7946" width="23.44140625" style="211" customWidth="1"/>
    <col min="7947" max="7948" width="21" style="211" customWidth="1"/>
    <col min="7949" max="7949" width="38" style="211" customWidth="1"/>
    <col min="7950" max="7950" width="35.44140625" style="211" customWidth="1"/>
    <col min="7951" max="7951" width="32.109375" style="211" customWidth="1"/>
    <col min="7952" max="7953" width="21.109375" style="211" customWidth="1"/>
    <col min="7954" max="7954" width="20.6640625" style="211" customWidth="1"/>
    <col min="7955" max="7955" width="12.33203125" style="211" customWidth="1"/>
    <col min="7956" max="7956" width="24.6640625" style="211" customWidth="1"/>
    <col min="7957" max="8193" width="11.44140625" style="211"/>
    <col min="8194" max="8194" width="22.88671875" style="211" customWidth="1"/>
    <col min="8195" max="8195" width="32.5546875" style="211" customWidth="1"/>
    <col min="8196" max="8200" width="23.6640625" style="211" customWidth="1"/>
    <col min="8201" max="8201" width="23.88671875" style="211" customWidth="1"/>
    <col min="8202" max="8202" width="23.44140625" style="211" customWidth="1"/>
    <col min="8203" max="8204" width="21" style="211" customWidth="1"/>
    <col min="8205" max="8205" width="38" style="211" customWidth="1"/>
    <col min="8206" max="8206" width="35.44140625" style="211" customWidth="1"/>
    <col min="8207" max="8207" width="32.109375" style="211" customWidth="1"/>
    <col min="8208" max="8209" width="21.109375" style="211" customWidth="1"/>
    <col min="8210" max="8210" width="20.6640625" style="211" customWidth="1"/>
    <col min="8211" max="8211" width="12.33203125" style="211" customWidth="1"/>
    <col min="8212" max="8212" width="24.6640625" style="211" customWidth="1"/>
    <col min="8213" max="8449" width="11.44140625" style="211"/>
    <col min="8450" max="8450" width="22.88671875" style="211" customWidth="1"/>
    <col min="8451" max="8451" width="32.5546875" style="211" customWidth="1"/>
    <col min="8452" max="8456" width="23.6640625" style="211" customWidth="1"/>
    <col min="8457" max="8457" width="23.88671875" style="211" customWidth="1"/>
    <col min="8458" max="8458" width="23.44140625" style="211" customWidth="1"/>
    <col min="8459" max="8460" width="21" style="211" customWidth="1"/>
    <col min="8461" max="8461" width="38" style="211" customWidth="1"/>
    <col min="8462" max="8462" width="35.44140625" style="211" customWidth="1"/>
    <col min="8463" max="8463" width="32.109375" style="211" customWidth="1"/>
    <col min="8464" max="8465" width="21.109375" style="211" customWidth="1"/>
    <col min="8466" max="8466" width="20.6640625" style="211" customWidth="1"/>
    <col min="8467" max="8467" width="12.33203125" style="211" customWidth="1"/>
    <col min="8468" max="8468" width="24.6640625" style="211" customWidth="1"/>
    <col min="8469" max="8705" width="11.44140625" style="211"/>
    <col min="8706" max="8706" width="22.88671875" style="211" customWidth="1"/>
    <col min="8707" max="8707" width="32.5546875" style="211" customWidth="1"/>
    <col min="8708" max="8712" width="23.6640625" style="211" customWidth="1"/>
    <col min="8713" max="8713" width="23.88671875" style="211" customWidth="1"/>
    <col min="8714" max="8714" width="23.44140625" style="211" customWidth="1"/>
    <col min="8715" max="8716" width="21" style="211" customWidth="1"/>
    <col min="8717" max="8717" width="38" style="211" customWidth="1"/>
    <col min="8718" max="8718" width="35.44140625" style="211" customWidth="1"/>
    <col min="8719" max="8719" width="32.109375" style="211" customWidth="1"/>
    <col min="8720" max="8721" width="21.109375" style="211" customWidth="1"/>
    <col min="8722" max="8722" width="20.6640625" style="211" customWidth="1"/>
    <col min="8723" max="8723" width="12.33203125" style="211" customWidth="1"/>
    <col min="8724" max="8724" width="24.6640625" style="211" customWidth="1"/>
    <col min="8725" max="8961" width="11.44140625" style="211"/>
    <col min="8962" max="8962" width="22.88671875" style="211" customWidth="1"/>
    <col min="8963" max="8963" width="32.5546875" style="211" customWidth="1"/>
    <col min="8964" max="8968" width="23.6640625" style="211" customWidth="1"/>
    <col min="8969" max="8969" width="23.88671875" style="211" customWidth="1"/>
    <col min="8970" max="8970" width="23.44140625" style="211" customWidth="1"/>
    <col min="8971" max="8972" width="21" style="211" customWidth="1"/>
    <col min="8973" max="8973" width="38" style="211" customWidth="1"/>
    <col min="8974" max="8974" width="35.44140625" style="211" customWidth="1"/>
    <col min="8975" max="8975" width="32.109375" style="211" customWidth="1"/>
    <col min="8976" max="8977" width="21.109375" style="211" customWidth="1"/>
    <col min="8978" max="8978" width="20.6640625" style="211" customWidth="1"/>
    <col min="8979" max="8979" width="12.33203125" style="211" customWidth="1"/>
    <col min="8980" max="8980" width="24.6640625" style="211" customWidth="1"/>
    <col min="8981" max="9217" width="11.44140625" style="211"/>
    <col min="9218" max="9218" width="22.88671875" style="211" customWidth="1"/>
    <col min="9219" max="9219" width="32.5546875" style="211" customWidth="1"/>
    <col min="9220" max="9224" width="23.6640625" style="211" customWidth="1"/>
    <col min="9225" max="9225" width="23.88671875" style="211" customWidth="1"/>
    <col min="9226" max="9226" width="23.44140625" style="211" customWidth="1"/>
    <col min="9227" max="9228" width="21" style="211" customWidth="1"/>
    <col min="9229" max="9229" width="38" style="211" customWidth="1"/>
    <col min="9230" max="9230" width="35.44140625" style="211" customWidth="1"/>
    <col min="9231" max="9231" width="32.109375" style="211" customWidth="1"/>
    <col min="9232" max="9233" width="21.109375" style="211" customWidth="1"/>
    <col min="9234" max="9234" width="20.6640625" style="211" customWidth="1"/>
    <col min="9235" max="9235" width="12.33203125" style="211" customWidth="1"/>
    <col min="9236" max="9236" width="24.6640625" style="211" customWidth="1"/>
    <col min="9237" max="9473" width="11.44140625" style="211"/>
    <col min="9474" max="9474" width="22.88671875" style="211" customWidth="1"/>
    <col min="9475" max="9475" width="32.5546875" style="211" customWidth="1"/>
    <col min="9476" max="9480" width="23.6640625" style="211" customWidth="1"/>
    <col min="9481" max="9481" width="23.88671875" style="211" customWidth="1"/>
    <col min="9482" max="9482" width="23.44140625" style="211" customWidth="1"/>
    <col min="9483" max="9484" width="21" style="211" customWidth="1"/>
    <col min="9485" max="9485" width="38" style="211" customWidth="1"/>
    <col min="9486" max="9486" width="35.44140625" style="211" customWidth="1"/>
    <col min="9487" max="9487" width="32.109375" style="211" customWidth="1"/>
    <col min="9488" max="9489" width="21.109375" style="211" customWidth="1"/>
    <col min="9490" max="9490" width="20.6640625" style="211" customWidth="1"/>
    <col min="9491" max="9491" width="12.33203125" style="211" customWidth="1"/>
    <col min="9492" max="9492" width="24.6640625" style="211" customWidth="1"/>
    <col min="9493" max="9729" width="11.44140625" style="211"/>
    <col min="9730" max="9730" width="22.88671875" style="211" customWidth="1"/>
    <col min="9731" max="9731" width="32.5546875" style="211" customWidth="1"/>
    <col min="9732" max="9736" width="23.6640625" style="211" customWidth="1"/>
    <col min="9737" max="9737" width="23.88671875" style="211" customWidth="1"/>
    <col min="9738" max="9738" width="23.44140625" style="211" customWidth="1"/>
    <col min="9739" max="9740" width="21" style="211" customWidth="1"/>
    <col min="9741" max="9741" width="38" style="211" customWidth="1"/>
    <col min="9742" max="9742" width="35.44140625" style="211" customWidth="1"/>
    <col min="9743" max="9743" width="32.109375" style="211" customWidth="1"/>
    <col min="9744" max="9745" width="21.109375" style="211" customWidth="1"/>
    <col min="9746" max="9746" width="20.6640625" style="211" customWidth="1"/>
    <col min="9747" max="9747" width="12.33203125" style="211" customWidth="1"/>
    <col min="9748" max="9748" width="24.6640625" style="211" customWidth="1"/>
    <col min="9749" max="9985" width="11.44140625" style="211"/>
    <col min="9986" max="9986" width="22.88671875" style="211" customWidth="1"/>
    <col min="9987" max="9987" width="32.5546875" style="211" customWidth="1"/>
    <col min="9988" max="9992" width="23.6640625" style="211" customWidth="1"/>
    <col min="9993" max="9993" width="23.88671875" style="211" customWidth="1"/>
    <col min="9994" max="9994" width="23.44140625" style="211" customWidth="1"/>
    <col min="9995" max="9996" width="21" style="211" customWidth="1"/>
    <col min="9997" max="9997" width="38" style="211" customWidth="1"/>
    <col min="9998" max="9998" width="35.44140625" style="211" customWidth="1"/>
    <col min="9999" max="9999" width="32.109375" style="211" customWidth="1"/>
    <col min="10000" max="10001" width="21.109375" style="211" customWidth="1"/>
    <col min="10002" max="10002" width="20.6640625" style="211" customWidth="1"/>
    <col min="10003" max="10003" width="12.33203125" style="211" customWidth="1"/>
    <col min="10004" max="10004" width="24.6640625" style="211" customWidth="1"/>
    <col min="10005" max="10241" width="11.44140625" style="211"/>
    <col min="10242" max="10242" width="22.88671875" style="211" customWidth="1"/>
    <col min="10243" max="10243" width="32.5546875" style="211" customWidth="1"/>
    <col min="10244" max="10248" width="23.6640625" style="211" customWidth="1"/>
    <col min="10249" max="10249" width="23.88671875" style="211" customWidth="1"/>
    <col min="10250" max="10250" width="23.44140625" style="211" customWidth="1"/>
    <col min="10251" max="10252" width="21" style="211" customWidth="1"/>
    <col min="10253" max="10253" width="38" style="211" customWidth="1"/>
    <col min="10254" max="10254" width="35.44140625" style="211" customWidth="1"/>
    <col min="10255" max="10255" width="32.109375" style="211" customWidth="1"/>
    <col min="10256" max="10257" width="21.109375" style="211" customWidth="1"/>
    <col min="10258" max="10258" width="20.6640625" style="211" customWidth="1"/>
    <col min="10259" max="10259" width="12.33203125" style="211" customWidth="1"/>
    <col min="10260" max="10260" width="24.6640625" style="211" customWidth="1"/>
    <col min="10261" max="10497" width="11.44140625" style="211"/>
    <col min="10498" max="10498" width="22.88671875" style="211" customWidth="1"/>
    <col min="10499" max="10499" width="32.5546875" style="211" customWidth="1"/>
    <col min="10500" max="10504" width="23.6640625" style="211" customWidth="1"/>
    <col min="10505" max="10505" width="23.88671875" style="211" customWidth="1"/>
    <col min="10506" max="10506" width="23.44140625" style="211" customWidth="1"/>
    <col min="10507" max="10508" width="21" style="211" customWidth="1"/>
    <col min="10509" max="10509" width="38" style="211" customWidth="1"/>
    <col min="10510" max="10510" width="35.44140625" style="211" customWidth="1"/>
    <col min="10511" max="10511" width="32.109375" style="211" customWidth="1"/>
    <col min="10512" max="10513" width="21.109375" style="211" customWidth="1"/>
    <col min="10514" max="10514" width="20.6640625" style="211" customWidth="1"/>
    <col min="10515" max="10515" width="12.33203125" style="211" customWidth="1"/>
    <col min="10516" max="10516" width="24.6640625" style="211" customWidth="1"/>
    <col min="10517" max="10753" width="11.44140625" style="211"/>
    <col min="10754" max="10754" width="22.88671875" style="211" customWidth="1"/>
    <col min="10755" max="10755" width="32.5546875" style="211" customWidth="1"/>
    <col min="10756" max="10760" width="23.6640625" style="211" customWidth="1"/>
    <col min="10761" max="10761" width="23.88671875" style="211" customWidth="1"/>
    <col min="10762" max="10762" width="23.44140625" style="211" customWidth="1"/>
    <col min="10763" max="10764" width="21" style="211" customWidth="1"/>
    <col min="10765" max="10765" width="38" style="211" customWidth="1"/>
    <col min="10766" max="10766" width="35.44140625" style="211" customWidth="1"/>
    <col min="10767" max="10767" width="32.109375" style="211" customWidth="1"/>
    <col min="10768" max="10769" width="21.109375" style="211" customWidth="1"/>
    <col min="10770" max="10770" width="20.6640625" style="211" customWidth="1"/>
    <col min="10771" max="10771" width="12.33203125" style="211" customWidth="1"/>
    <col min="10772" max="10772" width="24.6640625" style="211" customWidth="1"/>
    <col min="10773" max="11009" width="11.44140625" style="211"/>
    <col min="11010" max="11010" width="22.88671875" style="211" customWidth="1"/>
    <col min="11011" max="11011" width="32.5546875" style="211" customWidth="1"/>
    <col min="11012" max="11016" width="23.6640625" style="211" customWidth="1"/>
    <col min="11017" max="11017" width="23.88671875" style="211" customWidth="1"/>
    <col min="11018" max="11018" width="23.44140625" style="211" customWidth="1"/>
    <col min="11019" max="11020" width="21" style="211" customWidth="1"/>
    <col min="11021" max="11021" width="38" style="211" customWidth="1"/>
    <col min="11022" max="11022" width="35.44140625" style="211" customWidth="1"/>
    <col min="11023" max="11023" width="32.109375" style="211" customWidth="1"/>
    <col min="11024" max="11025" width="21.109375" style="211" customWidth="1"/>
    <col min="11026" max="11026" width="20.6640625" style="211" customWidth="1"/>
    <col min="11027" max="11027" width="12.33203125" style="211" customWidth="1"/>
    <col min="11028" max="11028" width="24.6640625" style="211" customWidth="1"/>
    <col min="11029" max="11265" width="11.44140625" style="211"/>
    <col min="11266" max="11266" width="22.88671875" style="211" customWidth="1"/>
    <col min="11267" max="11267" width="32.5546875" style="211" customWidth="1"/>
    <col min="11268" max="11272" width="23.6640625" style="211" customWidth="1"/>
    <col min="11273" max="11273" width="23.88671875" style="211" customWidth="1"/>
    <col min="11274" max="11274" width="23.44140625" style="211" customWidth="1"/>
    <col min="11275" max="11276" width="21" style="211" customWidth="1"/>
    <col min="11277" max="11277" width="38" style="211" customWidth="1"/>
    <col min="11278" max="11278" width="35.44140625" style="211" customWidth="1"/>
    <col min="11279" max="11279" width="32.109375" style="211" customWidth="1"/>
    <col min="11280" max="11281" width="21.109375" style="211" customWidth="1"/>
    <col min="11282" max="11282" width="20.6640625" style="211" customWidth="1"/>
    <col min="11283" max="11283" width="12.33203125" style="211" customWidth="1"/>
    <col min="11284" max="11284" width="24.6640625" style="211" customWidth="1"/>
    <col min="11285" max="11521" width="11.44140625" style="211"/>
    <col min="11522" max="11522" width="22.88671875" style="211" customWidth="1"/>
    <col min="11523" max="11523" width="32.5546875" style="211" customWidth="1"/>
    <col min="11524" max="11528" width="23.6640625" style="211" customWidth="1"/>
    <col min="11529" max="11529" width="23.88671875" style="211" customWidth="1"/>
    <col min="11530" max="11530" width="23.44140625" style="211" customWidth="1"/>
    <col min="11531" max="11532" width="21" style="211" customWidth="1"/>
    <col min="11533" max="11533" width="38" style="211" customWidth="1"/>
    <col min="11534" max="11534" width="35.44140625" style="211" customWidth="1"/>
    <col min="11535" max="11535" width="32.109375" style="211" customWidth="1"/>
    <col min="11536" max="11537" width="21.109375" style="211" customWidth="1"/>
    <col min="11538" max="11538" width="20.6640625" style="211" customWidth="1"/>
    <col min="11539" max="11539" width="12.33203125" style="211" customWidth="1"/>
    <col min="11540" max="11540" width="24.6640625" style="211" customWidth="1"/>
    <col min="11541" max="11777" width="11.44140625" style="211"/>
    <col min="11778" max="11778" width="22.88671875" style="211" customWidth="1"/>
    <col min="11779" max="11779" width="32.5546875" style="211" customWidth="1"/>
    <col min="11780" max="11784" width="23.6640625" style="211" customWidth="1"/>
    <col min="11785" max="11785" width="23.88671875" style="211" customWidth="1"/>
    <col min="11786" max="11786" width="23.44140625" style="211" customWidth="1"/>
    <col min="11787" max="11788" width="21" style="211" customWidth="1"/>
    <col min="11789" max="11789" width="38" style="211" customWidth="1"/>
    <col min="11790" max="11790" width="35.44140625" style="211" customWidth="1"/>
    <col min="11791" max="11791" width="32.109375" style="211" customWidth="1"/>
    <col min="11792" max="11793" width="21.109375" style="211" customWidth="1"/>
    <col min="11794" max="11794" width="20.6640625" style="211" customWidth="1"/>
    <col min="11795" max="11795" width="12.33203125" style="211" customWidth="1"/>
    <col min="11796" max="11796" width="24.6640625" style="211" customWidth="1"/>
    <col min="11797" max="12033" width="11.44140625" style="211"/>
    <col min="12034" max="12034" width="22.88671875" style="211" customWidth="1"/>
    <col min="12035" max="12035" width="32.5546875" style="211" customWidth="1"/>
    <col min="12036" max="12040" width="23.6640625" style="211" customWidth="1"/>
    <col min="12041" max="12041" width="23.88671875" style="211" customWidth="1"/>
    <col min="12042" max="12042" width="23.44140625" style="211" customWidth="1"/>
    <col min="12043" max="12044" width="21" style="211" customWidth="1"/>
    <col min="12045" max="12045" width="38" style="211" customWidth="1"/>
    <col min="12046" max="12046" width="35.44140625" style="211" customWidth="1"/>
    <col min="12047" max="12047" width="32.109375" style="211" customWidth="1"/>
    <col min="12048" max="12049" width="21.109375" style="211" customWidth="1"/>
    <col min="12050" max="12050" width="20.6640625" style="211" customWidth="1"/>
    <col min="12051" max="12051" width="12.33203125" style="211" customWidth="1"/>
    <col min="12052" max="12052" width="24.6640625" style="211" customWidth="1"/>
    <col min="12053" max="12289" width="11.44140625" style="211"/>
    <col min="12290" max="12290" width="22.88671875" style="211" customWidth="1"/>
    <col min="12291" max="12291" width="32.5546875" style="211" customWidth="1"/>
    <col min="12292" max="12296" width="23.6640625" style="211" customWidth="1"/>
    <col min="12297" max="12297" width="23.88671875" style="211" customWidth="1"/>
    <col min="12298" max="12298" width="23.44140625" style="211" customWidth="1"/>
    <col min="12299" max="12300" width="21" style="211" customWidth="1"/>
    <col min="12301" max="12301" width="38" style="211" customWidth="1"/>
    <col min="12302" max="12302" width="35.44140625" style="211" customWidth="1"/>
    <col min="12303" max="12303" width="32.109375" style="211" customWidth="1"/>
    <col min="12304" max="12305" width="21.109375" style="211" customWidth="1"/>
    <col min="12306" max="12306" width="20.6640625" style="211" customWidth="1"/>
    <col min="12307" max="12307" width="12.33203125" style="211" customWidth="1"/>
    <col min="12308" max="12308" width="24.6640625" style="211" customWidth="1"/>
    <col min="12309" max="12545" width="11.44140625" style="211"/>
    <col min="12546" max="12546" width="22.88671875" style="211" customWidth="1"/>
    <col min="12547" max="12547" width="32.5546875" style="211" customWidth="1"/>
    <col min="12548" max="12552" width="23.6640625" style="211" customWidth="1"/>
    <col min="12553" max="12553" width="23.88671875" style="211" customWidth="1"/>
    <col min="12554" max="12554" width="23.44140625" style="211" customWidth="1"/>
    <col min="12555" max="12556" width="21" style="211" customWidth="1"/>
    <col min="12557" max="12557" width="38" style="211" customWidth="1"/>
    <col min="12558" max="12558" width="35.44140625" style="211" customWidth="1"/>
    <col min="12559" max="12559" width="32.109375" style="211" customWidth="1"/>
    <col min="12560" max="12561" width="21.109375" style="211" customWidth="1"/>
    <col min="12562" max="12562" width="20.6640625" style="211" customWidth="1"/>
    <col min="12563" max="12563" width="12.33203125" style="211" customWidth="1"/>
    <col min="12564" max="12564" width="24.6640625" style="211" customWidth="1"/>
    <col min="12565" max="12801" width="11.44140625" style="211"/>
    <col min="12802" max="12802" width="22.88671875" style="211" customWidth="1"/>
    <col min="12803" max="12803" width="32.5546875" style="211" customWidth="1"/>
    <col min="12804" max="12808" width="23.6640625" style="211" customWidth="1"/>
    <col min="12809" max="12809" width="23.88671875" style="211" customWidth="1"/>
    <col min="12810" max="12810" width="23.44140625" style="211" customWidth="1"/>
    <col min="12811" max="12812" width="21" style="211" customWidth="1"/>
    <col min="12813" max="12813" width="38" style="211" customWidth="1"/>
    <col min="12814" max="12814" width="35.44140625" style="211" customWidth="1"/>
    <col min="12815" max="12815" width="32.109375" style="211" customWidth="1"/>
    <col min="12816" max="12817" width="21.109375" style="211" customWidth="1"/>
    <col min="12818" max="12818" width="20.6640625" style="211" customWidth="1"/>
    <col min="12819" max="12819" width="12.33203125" style="211" customWidth="1"/>
    <col min="12820" max="12820" width="24.6640625" style="211" customWidth="1"/>
    <col min="12821" max="13057" width="11.44140625" style="211"/>
    <col min="13058" max="13058" width="22.88671875" style="211" customWidth="1"/>
    <col min="13059" max="13059" width="32.5546875" style="211" customWidth="1"/>
    <col min="13060" max="13064" width="23.6640625" style="211" customWidth="1"/>
    <col min="13065" max="13065" width="23.88671875" style="211" customWidth="1"/>
    <col min="13066" max="13066" width="23.44140625" style="211" customWidth="1"/>
    <col min="13067" max="13068" width="21" style="211" customWidth="1"/>
    <col min="13069" max="13069" width="38" style="211" customWidth="1"/>
    <col min="13070" max="13070" width="35.44140625" style="211" customWidth="1"/>
    <col min="13071" max="13071" width="32.109375" style="211" customWidth="1"/>
    <col min="13072" max="13073" width="21.109375" style="211" customWidth="1"/>
    <col min="13074" max="13074" width="20.6640625" style="211" customWidth="1"/>
    <col min="13075" max="13075" width="12.33203125" style="211" customWidth="1"/>
    <col min="13076" max="13076" width="24.6640625" style="211" customWidth="1"/>
    <col min="13077" max="13313" width="11.44140625" style="211"/>
    <col min="13314" max="13314" width="22.88671875" style="211" customWidth="1"/>
    <col min="13315" max="13315" width="32.5546875" style="211" customWidth="1"/>
    <col min="13316" max="13320" width="23.6640625" style="211" customWidth="1"/>
    <col min="13321" max="13321" width="23.88671875" style="211" customWidth="1"/>
    <col min="13322" max="13322" width="23.44140625" style="211" customWidth="1"/>
    <col min="13323" max="13324" width="21" style="211" customWidth="1"/>
    <col min="13325" max="13325" width="38" style="211" customWidth="1"/>
    <col min="13326" max="13326" width="35.44140625" style="211" customWidth="1"/>
    <col min="13327" max="13327" width="32.109375" style="211" customWidth="1"/>
    <col min="13328" max="13329" width="21.109375" style="211" customWidth="1"/>
    <col min="13330" max="13330" width="20.6640625" style="211" customWidth="1"/>
    <col min="13331" max="13331" width="12.33203125" style="211" customWidth="1"/>
    <col min="13332" max="13332" width="24.6640625" style="211" customWidth="1"/>
    <col min="13333" max="13569" width="11.44140625" style="211"/>
    <col min="13570" max="13570" width="22.88671875" style="211" customWidth="1"/>
    <col min="13571" max="13571" width="32.5546875" style="211" customWidth="1"/>
    <col min="13572" max="13576" width="23.6640625" style="211" customWidth="1"/>
    <col min="13577" max="13577" width="23.88671875" style="211" customWidth="1"/>
    <col min="13578" max="13578" width="23.44140625" style="211" customWidth="1"/>
    <col min="13579" max="13580" width="21" style="211" customWidth="1"/>
    <col min="13581" max="13581" width="38" style="211" customWidth="1"/>
    <col min="13582" max="13582" width="35.44140625" style="211" customWidth="1"/>
    <col min="13583" max="13583" width="32.109375" style="211" customWidth="1"/>
    <col min="13584" max="13585" width="21.109375" style="211" customWidth="1"/>
    <col min="13586" max="13586" width="20.6640625" style="211" customWidth="1"/>
    <col min="13587" max="13587" width="12.33203125" style="211" customWidth="1"/>
    <col min="13588" max="13588" width="24.6640625" style="211" customWidth="1"/>
    <col min="13589" max="13825" width="11.44140625" style="211"/>
    <col min="13826" max="13826" width="22.88671875" style="211" customWidth="1"/>
    <col min="13827" max="13827" width="32.5546875" style="211" customWidth="1"/>
    <col min="13828" max="13832" width="23.6640625" style="211" customWidth="1"/>
    <col min="13833" max="13833" width="23.88671875" style="211" customWidth="1"/>
    <col min="13834" max="13834" width="23.44140625" style="211" customWidth="1"/>
    <col min="13835" max="13836" width="21" style="211" customWidth="1"/>
    <col min="13837" max="13837" width="38" style="211" customWidth="1"/>
    <col min="13838" max="13838" width="35.44140625" style="211" customWidth="1"/>
    <col min="13839" max="13839" width="32.109375" style="211" customWidth="1"/>
    <col min="13840" max="13841" width="21.109375" style="211" customWidth="1"/>
    <col min="13842" max="13842" width="20.6640625" style="211" customWidth="1"/>
    <col min="13843" max="13843" width="12.33203125" style="211" customWidth="1"/>
    <col min="13844" max="13844" width="24.6640625" style="211" customWidth="1"/>
    <col min="13845" max="14081" width="11.44140625" style="211"/>
    <col min="14082" max="14082" width="22.88671875" style="211" customWidth="1"/>
    <col min="14083" max="14083" width="32.5546875" style="211" customWidth="1"/>
    <col min="14084" max="14088" width="23.6640625" style="211" customWidth="1"/>
    <col min="14089" max="14089" width="23.88671875" style="211" customWidth="1"/>
    <col min="14090" max="14090" width="23.44140625" style="211" customWidth="1"/>
    <col min="14091" max="14092" width="21" style="211" customWidth="1"/>
    <col min="14093" max="14093" width="38" style="211" customWidth="1"/>
    <col min="14094" max="14094" width="35.44140625" style="211" customWidth="1"/>
    <col min="14095" max="14095" width="32.109375" style="211" customWidth="1"/>
    <col min="14096" max="14097" width="21.109375" style="211" customWidth="1"/>
    <col min="14098" max="14098" width="20.6640625" style="211" customWidth="1"/>
    <col min="14099" max="14099" width="12.33203125" style="211" customWidth="1"/>
    <col min="14100" max="14100" width="24.6640625" style="211" customWidth="1"/>
    <col min="14101" max="14337" width="11.44140625" style="211"/>
    <col min="14338" max="14338" width="22.88671875" style="211" customWidth="1"/>
    <col min="14339" max="14339" width="32.5546875" style="211" customWidth="1"/>
    <col min="14340" max="14344" width="23.6640625" style="211" customWidth="1"/>
    <col min="14345" max="14345" width="23.88671875" style="211" customWidth="1"/>
    <col min="14346" max="14346" width="23.44140625" style="211" customWidth="1"/>
    <col min="14347" max="14348" width="21" style="211" customWidth="1"/>
    <col min="14349" max="14349" width="38" style="211" customWidth="1"/>
    <col min="14350" max="14350" width="35.44140625" style="211" customWidth="1"/>
    <col min="14351" max="14351" width="32.109375" style="211" customWidth="1"/>
    <col min="14352" max="14353" width="21.109375" style="211" customWidth="1"/>
    <col min="14354" max="14354" width="20.6640625" style="211" customWidth="1"/>
    <col min="14355" max="14355" width="12.33203125" style="211" customWidth="1"/>
    <col min="14356" max="14356" width="24.6640625" style="211" customWidth="1"/>
    <col min="14357" max="14593" width="11.44140625" style="211"/>
    <col min="14594" max="14594" width="22.88671875" style="211" customWidth="1"/>
    <col min="14595" max="14595" width="32.5546875" style="211" customWidth="1"/>
    <col min="14596" max="14600" width="23.6640625" style="211" customWidth="1"/>
    <col min="14601" max="14601" width="23.88671875" style="211" customWidth="1"/>
    <col min="14602" max="14602" width="23.44140625" style="211" customWidth="1"/>
    <col min="14603" max="14604" width="21" style="211" customWidth="1"/>
    <col min="14605" max="14605" width="38" style="211" customWidth="1"/>
    <col min="14606" max="14606" width="35.44140625" style="211" customWidth="1"/>
    <col min="14607" max="14607" width="32.109375" style="211" customWidth="1"/>
    <col min="14608" max="14609" width="21.109375" style="211" customWidth="1"/>
    <col min="14610" max="14610" width="20.6640625" style="211" customWidth="1"/>
    <col min="14611" max="14611" width="12.33203125" style="211" customWidth="1"/>
    <col min="14612" max="14612" width="24.6640625" style="211" customWidth="1"/>
    <col min="14613" max="14849" width="11.44140625" style="211"/>
    <col min="14850" max="14850" width="22.88671875" style="211" customWidth="1"/>
    <col min="14851" max="14851" width="32.5546875" style="211" customWidth="1"/>
    <col min="14852" max="14856" width="23.6640625" style="211" customWidth="1"/>
    <col min="14857" max="14857" width="23.88671875" style="211" customWidth="1"/>
    <col min="14858" max="14858" width="23.44140625" style="211" customWidth="1"/>
    <col min="14859" max="14860" width="21" style="211" customWidth="1"/>
    <col min="14861" max="14861" width="38" style="211" customWidth="1"/>
    <col min="14862" max="14862" width="35.44140625" style="211" customWidth="1"/>
    <col min="14863" max="14863" width="32.109375" style="211" customWidth="1"/>
    <col min="14864" max="14865" width="21.109375" style="211" customWidth="1"/>
    <col min="14866" max="14866" width="20.6640625" style="211" customWidth="1"/>
    <col min="14867" max="14867" width="12.33203125" style="211" customWidth="1"/>
    <col min="14868" max="14868" width="24.6640625" style="211" customWidth="1"/>
    <col min="14869" max="15105" width="11.44140625" style="211"/>
    <col min="15106" max="15106" width="22.88671875" style="211" customWidth="1"/>
    <col min="15107" max="15107" width="32.5546875" style="211" customWidth="1"/>
    <col min="15108" max="15112" width="23.6640625" style="211" customWidth="1"/>
    <col min="15113" max="15113" width="23.88671875" style="211" customWidth="1"/>
    <col min="15114" max="15114" width="23.44140625" style="211" customWidth="1"/>
    <col min="15115" max="15116" width="21" style="211" customWidth="1"/>
    <col min="15117" max="15117" width="38" style="211" customWidth="1"/>
    <col min="15118" max="15118" width="35.44140625" style="211" customWidth="1"/>
    <col min="15119" max="15119" width="32.109375" style="211" customWidth="1"/>
    <col min="15120" max="15121" width="21.109375" style="211" customWidth="1"/>
    <col min="15122" max="15122" width="20.6640625" style="211" customWidth="1"/>
    <col min="15123" max="15123" width="12.33203125" style="211" customWidth="1"/>
    <col min="15124" max="15124" width="24.6640625" style="211" customWidth="1"/>
    <col min="15125" max="15361" width="11.44140625" style="211"/>
    <col min="15362" max="15362" width="22.88671875" style="211" customWidth="1"/>
    <col min="15363" max="15363" width="32.5546875" style="211" customWidth="1"/>
    <col min="15364" max="15368" width="23.6640625" style="211" customWidth="1"/>
    <col min="15369" max="15369" width="23.88671875" style="211" customWidth="1"/>
    <col min="15370" max="15370" width="23.44140625" style="211" customWidth="1"/>
    <col min="15371" max="15372" width="21" style="211" customWidth="1"/>
    <col min="15373" max="15373" width="38" style="211" customWidth="1"/>
    <col min="15374" max="15374" width="35.44140625" style="211" customWidth="1"/>
    <col min="15375" max="15375" width="32.109375" style="211" customWidth="1"/>
    <col min="15376" max="15377" width="21.109375" style="211" customWidth="1"/>
    <col min="15378" max="15378" width="20.6640625" style="211" customWidth="1"/>
    <col min="15379" max="15379" width="12.33203125" style="211" customWidth="1"/>
    <col min="15380" max="15380" width="24.6640625" style="211" customWidth="1"/>
    <col min="15381" max="15617" width="11.44140625" style="211"/>
    <col min="15618" max="15618" width="22.88671875" style="211" customWidth="1"/>
    <col min="15619" max="15619" width="32.5546875" style="211" customWidth="1"/>
    <col min="15620" max="15624" width="23.6640625" style="211" customWidth="1"/>
    <col min="15625" max="15625" width="23.88671875" style="211" customWidth="1"/>
    <col min="15626" max="15626" width="23.44140625" style="211" customWidth="1"/>
    <col min="15627" max="15628" width="21" style="211" customWidth="1"/>
    <col min="15629" max="15629" width="38" style="211" customWidth="1"/>
    <col min="15630" max="15630" width="35.44140625" style="211" customWidth="1"/>
    <col min="15631" max="15631" width="32.109375" style="211" customWidth="1"/>
    <col min="15632" max="15633" width="21.109375" style="211" customWidth="1"/>
    <col min="15634" max="15634" width="20.6640625" style="211" customWidth="1"/>
    <col min="15635" max="15635" width="12.33203125" style="211" customWidth="1"/>
    <col min="15636" max="15636" width="24.6640625" style="211" customWidth="1"/>
    <col min="15637" max="15873" width="11.44140625" style="211"/>
    <col min="15874" max="15874" width="22.88671875" style="211" customWidth="1"/>
    <col min="15875" max="15875" width="32.5546875" style="211" customWidth="1"/>
    <col min="15876" max="15880" width="23.6640625" style="211" customWidth="1"/>
    <col min="15881" max="15881" width="23.88671875" style="211" customWidth="1"/>
    <col min="15882" max="15882" width="23.44140625" style="211" customWidth="1"/>
    <col min="15883" max="15884" width="21" style="211" customWidth="1"/>
    <col min="15885" max="15885" width="38" style="211" customWidth="1"/>
    <col min="15886" max="15886" width="35.44140625" style="211" customWidth="1"/>
    <col min="15887" max="15887" width="32.109375" style="211" customWidth="1"/>
    <col min="15888" max="15889" width="21.109375" style="211" customWidth="1"/>
    <col min="15890" max="15890" width="20.6640625" style="211" customWidth="1"/>
    <col min="15891" max="15891" width="12.33203125" style="211" customWidth="1"/>
    <col min="15892" max="15892" width="24.6640625" style="211" customWidth="1"/>
    <col min="15893" max="16129" width="11.44140625" style="211"/>
    <col min="16130" max="16130" width="22.88671875" style="211" customWidth="1"/>
    <col min="16131" max="16131" width="32.5546875" style="211" customWidth="1"/>
    <col min="16132" max="16136" width="23.6640625" style="211" customWidth="1"/>
    <col min="16137" max="16137" width="23.88671875" style="211" customWidth="1"/>
    <col min="16138" max="16138" width="23.44140625" style="211" customWidth="1"/>
    <col min="16139" max="16140" width="21" style="211" customWidth="1"/>
    <col min="16141" max="16141" width="38" style="211" customWidth="1"/>
    <col min="16142" max="16142" width="35.44140625" style="211" customWidth="1"/>
    <col min="16143" max="16143" width="32.109375" style="211" customWidth="1"/>
    <col min="16144" max="16145" width="21.109375" style="211" customWidth="1"/>
    <col min="16146" max="16146" width="20.6640625" style="211" customWidth="1"/>
    <col min="16147" max="16147" width="12.33203125" style="211" customWidth="1"/>
    <col min="16148" max="16148" width="24.6640625" style="211" customWidth="1"/>
    <col min="16149" max="16384" width="11.44140625" style="211"/>
  </cols>
  <sheetData>
    <row r="1" spans="1:21" s="237" customFormat="1" ht="25.5" customHeight="1" x14ac:dyDescent="0.3">
      <c r="A1" s="860" t="s">
        <v>0</v>
      </c>
      <c r="B1" s="860"/>
      <c r="C1" s="860"/>
      <c r="D1" s="860"/>
      <c r="E1" s="860"/>
      <c r="F1" s="860"/>
      <c r="G1" s="860"/>
      <c r="H1" s="860"/>
      <c r="I1" s="860"/>
      <c r="J1" s="860"/>
      <c r="K1" s="860"/>
      <c r="L1" s="860"/>
      <c r="M1" s="860"/>
      <c r="N1" s="860"/>
      <c r="O1" s="860"/>
      <c r="P1" s="860"/>
      <c r="Q1" s="860"/>
      <c r="R1" s="860"/>
      <c r="S1" s="860"/>
      <c r="T1" s="860"/>
    </row>
    <row r="2" spans="1:21" s="237" customFormat="1" ht="24.75" customHeight="1" thickBot="1" x14ac:dyDescent="0.35">
      <c r="A2" s="1059" t="s">
        <v>691</v>
      </c>
      <c r="B2" s="1060"/>
      <c r="C2" s="1060"/>
      <c r="D2" s="1060"/>
      <c r="E2" s="1060"/>
      <c r="F2" s="1060"/>
      <c r="G2" s="1060"/>
      <c r="H2" s="1060"/>
      <c r="I2" s="1060"/>
      <c r="J2" s="1060"/>
      <c r="K2" s="1060"/>
      <c r="L2" s="1060"/>
      <c r="M2" s="1060"/>
      <c r="N2" s="1061"/>
      <c r="O2" s="1061"/>
      <c r="P2" s="1061"/>
      <c r="Q2" s="1061"/>
      <c r="R2" s="1061"/>
      <c r="S2" s="1061"/>
      <c r="T2" s="1061"/>
      <c r="U2" s="1062"/>
    </row>
    <row r="3" spans="1:21" s="204" customFormat="1" ht="21.75" customHeight="1" x14ac:dyDescent="0.3">
      <c r="A3" s="846" t="s">
        <v>1014</v>
      </c>
      <c r="B3" s="846"/>
      <c r="C3" s="846"/>
      <c r="D3" s="846"/>
      <c r="E3" s="846"/>
      <c r="F3" s="846"/>
      <c r="G3" s="846"/>
      <c r="H3" s="846"/>
      <c r="I3" s="846" t="s">
        <v>1650</v>
      </c>
      <c r="J3" s="846"/>
      <c r="K3" s="846"/>
      <c r="L3" s="846"/>
      <c r="M3" s="846"/>
      <c r="N3" s="861" t="s">
        <v>1015</v>
      </c>
      <c r="O3" s="862"/>
      <c r="P3" s="862"/>
      <c r="Q3" s="862"/>
      <c r="R3" s="862"/>
      <c r="S3" s="862"/>
      <c r="T3" s="862"/>
    </row>
    <row r="4" spans="1:21" s="304" customFormat="1" ht="16.2" customHeight="1" x14ac:dyDescent="0.3">
      <c r="A4" s="861" t="s">
        <v>3</v>
      </c>
      <c r="B4" s="862"/>
      <c r="C4" s="862"/>
      <c r="D4" s="862"/>
      <c r="E4" s="862"/>
      <c r="F4" s="862"/>
      <c r="G4" s="863"/>
      <c r="H4" s="846" t="s">
        <v>4</v>
      </c>
      <c r="I4" s="846"/>
      <c r="J4" s="846"/>
      <c r="K4" s="846"/>
      <c r="L4" s="846"/>
      <c r="M4" s="846"/>
      <c r="N4" s="846"/>
      <c r="O4" s="861" t="s">
        <v>1626</v>
      </c>
      <c r="P4" s="862"/>
      <c r="Q4" s="862"/>
      <c r="R4" s="862"/>
      <c r="S4" s="862"/>
      <c r="T4" s="863"/>
    </row>
    <row r="5" spans="1:21" s="304" customFormat="1" ht="15" customHeight="1" x14ac:dyDescent="0.3">
      <c r="A5" s="846" t="s">
        <v>5</v>
      </c>
      <c r="B5" s="846" t="s">
        <v>6</v>
      </c>
      <c r="C5" s="846" t="s">
        <v>7</v>
      </c>
      <c r="D5" s="846" t="s">
        <v>8</v>
      </c>
      <c r="E5" s="846" t="s">
        <v>981</v>
      </c>
      <c r="F5" s="865" t="s">
        <v>790</v>
      </c>
      <c r="G5" s="866" t="s">
        <v>1382</v>
      </c>
      <c r="H5" s="846" t="s">
        <v>6</v>
      </c>
      <c r="I5" s="846" t="s">
        <v>199</v>
      </c>
      <c r="J5" s="989" t="s">
        <v>1664</v>
      </c>
      <c r="K5" s="989" t="s">
        <v>1671</v>
      </c>
      <c r="L5" s="865" t="s">
        <v>793</v>
      </c>
      <c r="M5" s="869" t="s">
        <v>9</v>
      </c>
      <c r="N5" s="846" t="s">
        <v>700</v>
      </c>
      <c r="O5" s="846" t="s">
        <v>795</v>
      </c>
      <c r="P5" s="1007" t="s">
        <v>1674</v>
      </c>
      <c r="Q5" s="846" t="s">
        <v>1670</v>
      </c>
      <c r="R5" s="865" t="s">
        <v>798</v>
      </c>
      <c r="S5" s="864" t="s">
        <v>688</v>
      </c>
      <c r="T5" s="846" t="s">
        <v>689</v>
      </c>
    </row>
    <row r="6" spans="1:21" s="304" customFormat="1" ht="43.95" customHeight="1" x14ac:dyDescent="0.3">
      <c r="A6" s="846"/>
      <c r="B6" s="846"/>
      <c r="C6" s="846"/>
      <c r="D6" s="846"/>
      <c r="E6" s="864"/>
      <c r="F6" s="866"/>
      <c r="G6" s="1057"/>
      <c r="H6" s="846"/>
      <c r="I6" s="846"/>
      <c r="J6" s="990"/>
      <c r="K6" s="990"/>
      <c r="L6" s="866"/>
      <c r="M6" s="869"/>
      <c r="N6" s="864"/>
      <c r="O6" s="846"/>
      <c r="P6" s="1008"/>
      <c r="Q6" s="864"/>
      <c r="R6" s="866"/>
      <c r="S6" s="870"/>
      <c r="T6" s="846"/>
    </row>
    <row r="7" spans="1:21" ht="184.8" x14ac:dyDescent="0.3">
      <c r="A7" s="305" t="s">
        <v>1016</v>
      </c>
      <c r="B7" s="292" t="s">
        <v>1017</v>
      </c>
      <c r="C7" s="292" t="s">
        <v>1018</v>
      </c>
      <c r="D7" s="288">
        <v>7</v>
      </c>
      <c r="E7" s="288">
        <v>3</v>
      </c>
      <c r="F7" s="291">
        <f>+E7/D7</f>
        <v>0.42857142857142855</v>
      </c>
      <c r="G7" s="291">
        <f>F7</f>
        <v>0.42857142857142855</v>
      </c>
      <c r="H7" s="292" t="s">
        <v>1019</v>
      </c>
      <c r="I7" s="306" t="s">
        <v>18</v>
      </c>
      <c r="J7" s="651">
        <v>250000000</v>
      </c>
      <c r="K7" s="652">
        <v>130500000</v>
      </c>
      <c r="L7" s="256">
        <f>K7/J7</f>
        <v>0.52200000000000002</v>
      </c>
      <c r="M7" s="292" t="s">
        <v>1636</v>
      </c>
      <c r="N7" s="307" t="s">
        <v>1637</v>
      </c>
      <c r="O7" s="308">
        <v>21</v>
      </c>
      <c r="P7" s="651">
        <v>211250000</v>
      </c>
      <c r="Q7" s="651">
        <v>130500000</v>
      </c>
      <c r="R7" s="261">
        <f>+Q7/P7</f>
        <v>0.61775147928994079</v>
      </c>
      <c r="S7" s="288" t="s">
        <v>16</v>
      </c>
      <c r="T7" s="288" t="s">
        <v>1020</v>
      </c>
    </row>
    <row r="8" spans="1:21" ht="20.25" customHeight="1" x14ac:dyDescent="0.3">
      <c r="A8" s="797" t="s">
        <v>38</v>
      </c>
      <c r="B8" s="797"/>
      <c r="C8" s="969"/>
      <c r="D8" s="970"/>
      <c r="E8" s="295"/>
      <c r="F8" s="268"/>
      <c r="G8" s="268"/>
      <c r="H8" s="206"/>
      <c r="I8" s="205"/>
      <c r="J8" s="653">
        <f>SUM(J7)</f>
        <v>250000000</v>
      </c>
      <c r="K8" s="653">
        <f>SUM(K7)</f>
        <v>130500000</v>
      </c>
      <c r="L8" s="309">
        <f>K8/J8</f>
        <v>0.52200000000000002</v>
      </c>
      <c r="M8" s="310"/>
      <c r="N8" s="310"/>
      <c r="O8" s="308">
        <v>21</v>
      </c>
      <c r="P8" s="654">
        <f>SUM(P7)</f>
        <v>211250000</v>
      </c>
      <c r="Q8" s="654">
        <f>SUM(Q7)</f>
        <v>130500000</v>
      </c>
      <c r="R8" s="269">
        <f>Q8/P8</f>
        <v>0.61775147928994079</v>
      </c>
      <c r="S8" s="206"/>
      <c r="T8" s="205"/>
    </row>
    <row r="9" spans="1:21" ht="20.25" customHeight="1" x14ac:dyDescent="0.3">
      <c r="A9" s="797" t="s">
        <v>39</v>
      </c>
      <c r="B9" s="797"/>
      <c r="C9" s="969"/>
      <c r="D9" s="970"/>
      <c r="E9" s="297"/>
      <c r="F9" s="226"/>
      <c r="G9" s="226"/>
      <c r="H9" s="227"/>
      <c r="I9" s="228"/>
      <c r="J9" s="227"/>
      <c r="K9" s="227"/>
      <c r="L9" s="271"/>
      <c r="M9" s="227"/>
      <c r="N9" s="227"/>
      <c r="O9" s="227"/>
      <c r="P9" s="227"/>
      <c r="Q9" s="227"/>
      <c r="R9" s="271"/>
      <c r="S9" s="227"/>
      <c r="T9" s="228"/>
    </row>
    <row r="10" spans="1:21" ht="20.25" customHeight="1" x14ac:dyDescent="0.3">
      <c r="A10" s="797" t="s">
        <v>1600</v>
      </c>
      <c r="B10" s="797"/>
      <c r="C10" s="1058" t="s">
        <v>1646</v>
      </c>
      <c r="D10" s="1058"/>
      <c r="E10" s="625"/>
      <c r="F10" s="625"/>
      <c r="G10" s="625"/>
      <c r="H10" s="227"/>
      <c r="I10" s="228"/>
      <c r="J10" s="227"/>
      <c r="K10" s="227"/>
      <c r="L10" s="271"/>
      <c r="M10" s="227"/>
      <c r="N10" s="227"/>
      <c r="O10" s="227"/>
      <c r="P10" s="227"/>
      <c r="Q10" s="227"/>
      <c r="R10" s="271"/>
      <c r="S10" s="227"/>
      <c r="T10" s="228"/>
    </row>
    <row r="11" spans="1:21" ht="20.25" customHeight="1" x14ac:dyDescent="0.3">
      <c r="A11" s="797" t="s">
        <v>40</v>
      </c>
      <c r="B11" s="797"/>
      <c r="C11" s="1058" t="s">
        <v>1020</v>
      </c>
      <c r="D11" s="1058"/>
      <c r="E11" s="625"/>
      <c r="F11" s="625"/>
      <c r="G11" s="625"/>
      <c r="H11" s="245"/>
      <c r="I11" s="245"/>
      <c r="J11" s="245"/>
      <c r="K11" s="293"/>
      <c r="L11" s="311"/>
      <c r="M11" s="227"/>
      <c r="N11" s="227"/>
      <c r="O11" s="227"/>
      <c r="P11" s="227"/>
      <c r="Q11" s="227"/>
      <c r="R11" s="271"/>
      <c r="S11" s="227"/>
      <c r="T11" s="228"/>
    </row>
  </sheetData>
  <mergeCells count="36">
    <mergeCell ref="T5:T6"/>
    <mergeCell ref="Q5:Q6"/>
    <mergeCell ref="R5:R6"/>
    <mergeCell ref="S5:S6"/>
    <mergeCell ref="L5:L6"/>
    <mergeCell ref="M5:M6"/>
    <mergeCell ref="P5:P6"/>
    <mergeCell ref="N5:N6"/>
    <mergeCell ref="O5:O6"/>
    <mergeCell ref="A4:G4"/>
    <mergeCell ref="A1:T1"/>
    <mergeCell ref="A2:U2"/>
    <mergeCell ref="N3:T3"/>
    <mergeCell ref="H4:N4"/>
    <mergeCell ref="O4:T4"/>
    <mergeCell ref="A3:H3"/>
    <mergeCell ref="I3:M3"/>
    <mergeCell ref="C10:D10"/>
    <mergeCell ref="A10:B10"/>
    <mergeCell ref="C11:D11"/>
    <mergeCell ref="B5:B6"/>
    <mergeCell ref="A11:B11"/>
    <mergeCell ref="C9:D9"/>
    <mergeCell ref="A9:B9"/>
    <mergeCell ref="H5:H6"/>
    <mergeCell ref="I5:I6"/>
    <mergeCell ref="J5:J6"/>
    <mergeCell ref="K5:K6"/>
    <mergeCell ref="A8:B8"/>
    <mergeCell ref="C8:D8"/>
    <mergeCell ref="F5:F6"/>
    <mergeCell ref="G5:G6"/>
    <mergeCell ref="A5:A6"/>
    <mergeCell ref="C5:C6"/>
    <mergeCell ref="D5:D6"/>
    <mergeCell ref="E5:E6"/>
  </mergeCells>
  <pageMargins left="1.299212598425197" right="0.31496062992125984" top="0.74803149606299213" bottom="0.74803149606299213" header="0.31496062992125984" footer="0.31496062992125984"/>
  <pageSetup paperSize="5" scale="80"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7"/>
  <sheetViews>
    <sheetView tabSelected="1" topLeftCell="A10" zoomScale="70" zoomScaleNormal="70" workbookViewId="0">
      <selection activeCell="F11" sqref="F11:F12"/>
    </sheetView>
  </sheetViews>
  <sheetFormatPr baseColWidth="10" defaultRowHeight="13.8" x14ac:dyDescent="0.3"/>
  <cols>
    <col min="1" max="1" width="25.33203125" style="4" customWidth="1"/>
    <col min="2" max="2" width="31.33203125" style="4" customWidth="1"/>
    <col min="3" max="3" width="29.6640625" style="4" customWidth="1"/>
    <col min="4" max="4" width="18.33203125" style="4" customWidth="1"/>
    <col min="5" max="5" width="15.6640625" style="4" customWidth="1"/>
    <col min="6" max="6" width="11.33203125" style="4" customWidth="1"/>
    <col min="7" max="7" width="23.33203125" style="4" customWidth="1"/>
    <col min="8" max="8" width="38.88671875" style="1" customWidth="1"/>
    <col min="9" max="9" width="19.109375" style="20" customWidth="1"/>
    <col min="10" max="10" width="20.44140625" style="20" customWidth="1"/>
    <col min="11" max="11" width="15.33203125" style="318" customWidth="1"/>
    <col min="12" max="12" width="20.5546875" style="392" customWidth="1"/>
    <col min="13" max="13" width="39.33203125" style="4" customWidth="1"/>
    <col min="14" max="14" width="15.44140625" style="4" customWidth="1"/>
    <col min="15" max="15" width="18.6640625" style="4" customWidth="1"/>
    <col min="16" max="16" width="18.33203125" style="4" customWidth="1"/>
    <col min="17" max="17" width="15" style="318" customWidth="1"/>
    <col min="18" max="18" width="18.6640625" style="1" customWidth="1"/>
    <col min="19" max="19" width="22.6640625" style="4" customWidth="1"/>
    <col min="20" max="254" width="11.44140625" style="4"/>
    <col min="255" max="255" width="25.33203125" style="4" customWidth="1"/>
    <col min="256" max="256" width="31.33203125" style="4" customWidth="1"/>
    <col min="257" max="259" width="29.6640625" style="4" customWidth="1"/>
    <col min="260" max="260" width="19.44140625" style="4" customWidth="1"/>
    <col min="261" max="261" width="29.44140625" style="4" customWidth="1"/>
    <col min="262" max="262" width="23.6640625" style="4" customWidth="1"/>
    <col min="263" max="265" width="24.109375" style="4" customWidth="1"/>
    <col min="266" max="266" width="29.88671875" style="4" customWidth="1"/>
    <col min="267" max="267" width="37" style="4" customWidth="1"/>
    <col min="268" max="269" width="29.44140625" style="4" customWidth="1"/>
    <col min="270" max="270" width="20.88671875" style="4" customWidth="1"/>
    <col min="271" max="271" width="20.109375" style="4" customWidth="1"/>
    <col min="272" max="272" width="22.5546875" style="4" customWidth="1"/>
    <col min="273" max="273" width="26.44140625" style="4" customWidth="1"/>
    <col min="274" max="510" width="11.44140625" style="4"/>
    <col min="511" max="511" width="25.33203125" style="4" customWidth="1"/>
    <col min="512" max="512" width="31.33203125" style="4" customWidth="1"/>
    <col min="513" max="515" width="29.6640625" style="4" customWidth="1"/>
    <col min="516" max="516" width="19.44140625" style="4" customWidth="1"/>
    <col min="517" max="517" width="29.44140625" style="4" customWidth="1"/>
    <col min="518" max="518" width="23.6640625" style="4" customWidth="1"/>
    <col min="519" max="521" width="24.109375" style="4" customWidth="1"/>
    <col min="522" max="522" width="29.88671875" style="4" customWidth="1"/>
    <col min="523" max="523" width="37" style="4" customWidth="1"/>
    <col min="524" max="525" width="29.44140625" style="4" customWidth="1"/>
    <col min="526" max="526" width="20.88671875" style="4" customWidth="1"/>
    <col min="527" max="527" width="20.109375" style="4" customWidth="1"/>
    <col min="528" max="528" width="22.5546875" style="4" customWidth="1"/>
    <col min="529" max="529" width="26.44140625" style="4" customWidth="1"/>
    <col min="530" max="766" width="11.44140625" style="4"/>
    <col min="767" max="767" width="25.33203125" style="4" customWidth="1"/>
    <col min="768" max="768" width="31.33203125" style="4" customWidth="1"/>
    <col min="769" max="771" width="29.6640625" style="4" customWidth="1"/>
    <col min="772" max="772" width="19.44140625" style="4" customWidth="1"/>
    <col min="773" max="773" width="29.44140625" style="4" customWidth="1"/>
    <col min="774" max="774" width="23.6640625" style="4" customWidth="1"/>
    <col min="775" max="777" width="24.109375" style="4" customWidth="1"/>
    <col min="778" max="778" width="29.88671875" style="4" customWidth="1"/>
    <col min="779" max="779" width="37" style="4" customWidth="1"/>
    <col min="780" max="781" width="29.44140625" style="4" customWidth="1"/>
    <col min="782" max="782" width="20.88671875" style="4" customWidth="1"/>
    <col min="783" max="783" width="20.109375" style="4" customWidth="1"/>
    <col min="784" max="784" width="22.5546875" style="4" customWidth="1"/>
    <col min="785" max="785" width="26.44140625" style="4" customWidth="1"/>
    <col min="786" max="1022" width="11.44140625" style="4"/>
    <col min="1023" max="1023" width="25.33203125" style="4" customWidth="1"/>
    <col min="1024" max="1024" width="31.33203125" style="4" customWidth="1"/>
    <col min="1025" max="1027" width="29.6640625" style="4" customWidth="1"/>
    <col min="1028" max="1028" width="19.44140625" style="4" customWidth="1"/>
    <col min="1029" max="1029" width="29.44140625" style="4" customWidth="1"/>
    <col min="1030" max="1030" width="23.6640625" style="4" customWidth="1"/>
    <col min="1031" max="1033" width="24.109375" style="4" customWidth="1"/>
    <col min="1034" max="1034" width="29.88671875" style="4" customWidth="1"/>
    <col min="1035" max="1035" width="37" style="4" customWidth="1"/>
    <col min="1036" max="1037" width="29.44140625" style="4" customWidth="1"/>
    <col min="1038" max="1038" width="20.88671875" style="4" customWidth="1"/>
    <col min="1039" max="1039" width="20.109375" style="4" customWidth="1"/>
    <col min="1040" max="1040" width="22.5546875" style="4" customWidth="1"/>
    <col min="1041" max="1041" width="26.44140625" style="4" customWidth="1"/>
    <col min="1042" max="1278" width="11.44140625" style="4"/>
    <col min="1279" max="1279" width="25.33203125" style="4" customWidth="1"/>
    <col min="1280" max="1280" width="31.33203125" style="4" customWidth="1"/>
    <col min="1281" max="1283" width="29.6640625" style="4" customWidth="1"/>
    <col min="1284" max="1284" width="19.44140625" style="4" customWidth="1"/>
    <col min="1285" max="1285" width="29.44140625" style="4" customWidth="1"/>
    <col min="1286" max="1286" width="23.6640625" style="4" customWidth="1"/>
    <col min="1287" max="1289" width="24.109375" style="4" customWidth="1"/>
    <col min="1290" max="1290" width="29.88671875" style="4" customWidth="1"/>
    <col min="1291" max="1291" width="37" style="4" customWidth="1"/>
    <col min="1292" max="1293" width="29.44140625" style="4" customWidth="1"/>
    <col min="1294" max="1294" width="20.88671875" style="4" customWidth="1"/>
    <col min="1295" max="1295" width="20.109375" style="4" customWidth="1"/>
    <col min="1296" max="1296" width="22.5546875" style="4" customWidth="1"/>
    <col min="1297" max="1297" width="26.44140625" style="4" customWidth="1"/>
    <col min="1298" max="1534" width="11.44140625" style="4"/>
    <col min="1535" max="1535" width="25.33203125" style="4" customWidth="1"/>
    <col min="1536" max="1536" width="31.33203125" style="4" customWidth="1"/>
    <col min="1537" max="1539" width="29.6640625" style="4" customWidth="1"/>
    <col min="1540" max="1540" width="19.44140625" style="4" customWidth="1"/>
    <col min="1541" max="1541" width="29.44140625" style="4" customWidth="1"/>
    <col min="1542" max="1542" width="23.6640625" style="4" customWidth="1"/>
    <col min="1543" max="1545" width="24.109375" style="4" customWidth="1"/>
    <col min="1546" max="1546" width="29.88671875" style="4" customWidth="1"/>
    <col min="1547" max="1547" width="37" style="4" customWidth="1"/>
    <col min="1548" max="1549" width="29.44140625" style="4" customWidth="1"/>
    <col min="1550" max="1550" width="20.88671875" style="4" customWidth="1"/>
    <col min="1551" max="1551" width="20.109375" style="4" customWidth="1"/>
    <col min="1552" max="1552" width="22.5546875" style="4" customWidth="1"/>
    <col min="1553" max="1553" width="26.44140625" style="4" customWidth="1"/>
    <col min="1554" max="1790" width="11.44140625" style="4"/>
    <col min="1791" max="1791" width="25.33203125" style="4" customWidth="1"/>
    <col min="1792" max="1792" width="31.33203125" style="4" customWidth="1"/>
    <col min="1793" max="1795" width="29.6640625" style="4" customWidth="1"/>
    <col min="1796" max="1796" width="19.44140625" style="4" customWidth="1"/>
    <col min="1797" max="1797" width="29.44140625" style="4" customWidth="1"/>
    <col min="1798" max="1798" width="23.6640625" style="4" customWidth="1"/>
    <col min="1799" max="1801" width="24.109375" style="4" customWidth="1"/>
    <col min="1802" max="1802" width="29.88671875" style="4" customWidth="1"/>
    <col min="1803" max="1803" width="37" style="4" customWidth="1"/>
    <col min="1804" max="1805" width="29.44140625" style="4" customWidth="1"/>
    <col min="1806" max="1806" width="20.88671875" style="4" customWidth="1"/>
    <col min="1807" max="1807" width="20.109375" style="4" customWidth="1"/>
    <col min="1808" max="1808" width="22.5546875" style="4" customWidth="1"/>
    <col min="1809" max="1809" width="26.44140625" style="4" customWidth="1"/>
    <col min="1810" max="2046" width="11.44140625" style="4"/>
    <col min="2047" max="2047" width="25.33203125" style="4" customWidth="1"/>
    <col min="2048" max="2048" width="31.33203125" style="4" customWidth="1"/>
    <col min="2049" max="2051" width="29.6640625" style="4" customWidth="1"/>
    <col min="2052" max="2052" width="19.44140625" style="4" customWidth="1"/>
    <col min="2053" max="2053" width="29.44140625" style="4" customWidth="1"/>
    <col min="2054" max="2054" width="23.6640625" style="4" customWidth="1"/>
    <col min="2055" max="2057" width="24.109375" style="4" customWidth="1"/>
    <col min="2058" max="2058" width="29.88671875" style="4" customWidth="1"/>
    <col min="2059" max="2059" width="37" style="4" customWidth="1"/>
    <col min="2060" max="2061" width="29.44140625" style="4" customWidth="1"/>
    <col min="2062" max="2062" width="20.88671875" style="4" customWidth="1"/>
    <col min="2063" max="2063" width="20.109375" style="4" customWidth="1"/>
    <col min="2064" max="2064" width="22.5546875" style="4" customWidth="1"/>
    <col min="2065" max="2065" width="26.44140625" style="4" customWidth="1"/>
    <col min="2066" max="2302" width="11.44140625" style="4"/>
    <col min="2303" max="2303" width="25.33203125" style="4" customWidth="1"/>
    <col min="2304" max="2304" width="31.33203125" style="4" customWidth="1"/>
    <col min="2305" max="2307" width="29.6640625" style="4" customWidth="1"/>
    <col min="2308" max="2308" width="19.44140625" style="4" customWidth="1"/>
    <col min="2309" max="2309" width="29.44140625" style="4" customWidth="1"/>
    <col min="2310" max="2310" width="23.6640625" style="4" customWidth="1"/>
    <col min="2311" max="2313" width="24.109375" style="4" customWidth="1"/>
    <col min="2314" max="2314" width="29.88671875" style="4" customWidth="1"/>
    <col min="2315" max="2315" width="37" style="4" customWidth="1"/>
    <col min="2316" max="2317" width="29.44140625" style="4" customWidth="1"/>
    <col min="2318" max="2318" width="20.88671875" style="4" customWidth="1"/>
    <col min="2319" max="2319" width="20.109375" style="4" customWidth="1"/>
    <col min="2320" max="2320" width="22.5546875" style="4" customWidth="1"/>
    <col min="2321" max="2321" width="26.44140625" style="4" customWidth="1"/>
    <col min="2322" max="2558" width="11.44140625" style="4"/>
    <col min="2559" max="2559" width="25.33203125" style="4" customWidth="1"/>
    <col min="2560" max="2560" width="31.33203125" style="4" customWidth="1"/>
    <col min="2561" max="2563" width="29.6640625" style="4" customWidth="1"/>
    <col min="2564" max="2564" width="19.44140625" style="4" customWidth="1"/>
    <col min="2565" max="2565" width="29.44140625" style="4" customWidth="1"/>
    <col min="2566" max="2566" width="23.6640625" style="4" customWidth="1"/>
    <col min="2567" max="2569" width="24.109375" style="4" customWidth="1"/>
    <col min="2570" max="2570" width="29.88671875" style="4" customWidth="1"/>
    <col min="2571" max="2571" width="37" style="4" customWidth="1"/>
    <col min="2572" max="2573" width="29.44140625" style="4" customWidth="1"/>
    <col min="2574" max="2574" width="20.88671875" style="4" customWidth="1"/>
    <col min="2575" max="2575" width="20.109375" style="4" customWidth="1"/>
    <col min="2576" max="2576" width="22.5546875" style="4" customWidth="1"/>
    <col min="2577" max="2577" width="26.44140625" style="4" customWidth="1"/>
    <col min="2578" max="2814" width="11.44140625" style="4"/>
    <col min="2815" max="2815" width="25.33203125" style="4" customWidth="1"/>
    <col min="2816" max="2816" width="31.33203125" style="4" customWidth="1"/>
    <col min="2817" max="2819" width="29.6640625" style="4" customWidth="1"/>
    <col min="2820" max="2820" width="19.44140625" style="4" customWidth="1"/>
    <col min="2821" max="2821" width="29.44140625" style="4" customWidth="1"/>
    <col min="2822" max="2822" width="23.6640625" style="4" customWidth="1"/>
    <col min="2823" max="2825" width="24.109375" style="4" customWidth="1"/>
    <col min="2826" max="2826" width="29.88671875" style="4" customWidth="1"/>
    <col min="2827" max="2827" width="37" style="4" customWidth="1"/>
    <col min="2828" max="2829" width="29.44140625" style="4" customWidth="1"/>
    <col min="2830" max="2830" width="20.88671875" style="4" customWidth="1"/>
    <col min="2831" max="2831" width="20.109375" style="4" customWidth="1"/>
    <col min="2832" max="2832" width="22.5546875" style="4" customWidth="1"/>
    <col min="2833" max="2833" width="26.44140625" style="4" customWidth="1"/>
    <col min="2834" max="3070" width="11.44140625" style="4"/>
    <col min="3071" max="3071" width="25.33203125" style="4" customWidth="1"/>
    <col min="3072" max="3072" width="31.33203125" style="4" customWidth="1"/>
    <col min="3073" max="3075" width="29.6640625" style="4" customWidth="1"/>
    <col min="3076" max="3076" width="19.44140625" style="4" customWidth="1"/>
    <col min="3077" max="3077" width="29.44140625" style="4" customWidth="1"/>
    <col min="3078" max="3078" width="23.6640625" style="4" customWidth="1"/>
    <col min="3079" max="3081" width="24.109375" style="4" customWidth="1"/>
    <col min="3082" max="3082" width="29.88671875" style="4" customWidth="1"/>
    <col min="3083" max="3083" width="37" style="4" customWidth="1"/>
    <col min="3084" max="3085" width="29.44140625" style="4" customWidth="1"/>
    <col min="3086" max="3086" width="20.88671875" style="4" customWidth="1"/>
    <col min="3087" max="3087" width="20.109375" style="4" customWidth="1"/>
    <col min="3088" max="3088" width="22.5546875" style="4" customWidth="1"/>
    <col min="3089" max="3089" width="26.44140625" style="4" customWidth="1"/>
    <col min="3090" max="3326" width="11.44140625" style="4"/>
    <col min="3327" max="3327" width="25.33203125" style="4" customWidth="1"/>
    <col min="3328" max="3328" width="31.33203125" style="4" customWidth="1"/>
    <col min="3329" max="3331" width="29.6640625" style="4" customWidth="1"/>
    <col min="3332" max="3332" width="19.44140625" style="4" customWidth="1"/>
    <col min="3333" max="3333" width="29.44140625" style="4" customWidth="1"/>
    <col min="3334" max="3334" width="23.6640625" style="4" customWidth="1"/>
    <col min="3335" max="3337" width="24.109375" style="4" customWidth="1"/>
    <col min="3338" max="3338" width="29.88671875" style="4" customWidth="1"/>
    <col min="3339" max="3339" width="37" style="4" customWidth="1"/>
    <col min="3340" max="3341" width="29.44140625" style="4" customWidth="1"/>
    <col min="3342" max="3342" width="20.88671875" style="4" customWidth="1"/>
    <col min="3343" max="3343" width="20.109375" style="4" customWidth="1"/>
    <col min="3344" max="3344" width="22.5546875" style="4" customWidth="1"/>
    <col min="3345" max="3345" width="26.44140625" style="4" customWidth="1"/>
    <col min="3346" max="3582" width="11.44140625" style="4"/>
    <col min="3583" max="3583" width="25.33203125" style="4" customWidth="1"/>
    <col min="3584" max="3584" width="31.33203125" style="4" customWidth="1"/>
    <col min="3585" max="3587" width="29.6640625" style="4" customWidth="1"/>
    <col min="3588" max="3588" width="19.44140625" style="4" customWidth="1"/>
    <col min="3589" max="3589" width="29.44140625" style="4" customWidth="1"/>
    <col min="3590" max="3590" width="23.6640625" style="4" customWidth="1"/>
    <col min="3591" max="3593" width="24.109375" style="4" customWidth="1"/>
    <col min="3594" max="3594" width="29.88671875" style="4" customWidth="1"/>
    <col min="3595" max="3595" width="37" style="4" customWidth="1"/>
    <col min="3596" max="3597" width="29.44140625" style="4" customWidth="1"/>
    <col min="3598" max="3598" width="20.88671875" style="4" customWidth="1"/>
    <col min="3599" max="3599" width="20.109375" style="4" customWidth="1"/>
    <col min="3600" max="3600" width="22.5546875" style="4" customWidth="1"/>
    <col min="3601" max="3601" width="26.44140625" style="4" customWidth="1"/>
    <col min="3602" max="3838" width="11.44140625" style="4"/>
    <col min="3839" max="3839" width="25.33203125" style="4" customWidth="1"/>
    <col min="3840" max="3840" width="31.33203125" style="4" customWidth="1"/>
    <col min="3841" max="3843" width="29.6640625" style="4" customWidth="1"/>
    <col min="3844" max="3844" width="19.44140625" style="4" customWidth="1"/>
    <col min="3845" max="3845" width="29.44140625" style="4" customWidth="1"/>
    <col min="3846" max="3846" width="23.6640625" style="4" customWidth="1"/>
    <col min="3847" max="3849" width="24.109375" style="4" customWidth="1"/>
    <col min="3850" max="3850" width="29.88671875" style="4" customWidth="1"/>
    <col min="3851" max="3851" width="37" style="4" customWidth="1"/>
    <col min="3852" max="3853" width="29.44140625" style="4" customWidth="1"/>
    <col min="3854" max="3854" width="20.88671875" style="4" customWidth="1"/>
    <col min="3855" max="3855" width="20.109375" style="4" customWidth="1"/>
    <col min="3856" max="3856" width="22.5546875" style="4" customWidth="1"/>
    <col min="3857" max="3857" width="26.44140625" style="4" customWidth="1"/>
    <col min="3858" max="4094" width="11.44140625" style="4"/>
    <col min="4095" max="4095" width="25.33203125" style="4" customWidth="1"/>
    <col min="4096" max="4096" width="31.33203125" style="4" customWidth="1"/>
    <col min="4097" max="4099" width="29.6640625" style="4" customWidth="1"/>
    <col min="4100" max="4100" width="19.44140625" style="4" customWidth="1"/>
    <col min="4101" max="4101" width="29.44140625" style="4" customWidth="1"/>
    <col min="4102" max="4102" width="23.6640625" style="4" customWidth="1"/>
    <col min="4103" max="4105" width="24.109375" style="4" customWidth="1"/>
    <col min="4106" max="4106" width="29.88671875" style="4" customWidth="1"/>
    <col min="4107" max="4107" width="37" style="4" customWidth="1"/>
    <col min="4108" max="4109" width="29.44140625" style="4" customWidth="1"/>
    <col min="4110" max="4110" width="20.88671875" style="4" customWidth="1"/>
    <col min="4111" max="4111" width="20.109375" style="4" customWidth="1"/>
    <col min="4112" max="4112" width="22.5546875" style="4" customWidth="1"/>
    <col min="4113" max="4113" width="26.44140625" style="4" customWidth="1"/>
    <col min="4114" max="4350" width="11.44140625" style="4"/>
    <col min="4351" max="4351" width="25.33203125" style="4" customWidth="1"/>
    <col min="4352" max="4352" width="31.33203125" style="4" customWidth="1"/>
    <col min="4353" max="4355" width="29.6640625" style="4" customWidth="1"/>
    <col min="4356" max="4356" width="19.44140625" style="4" customWidth="1"/>
    <col min="4357" max="4357" width="29.44140625" style="4" customWidth="1"/>
    <col min="4358" max="4358" width="23.6640625" style="4" customWidth="1"/>
    <col min="4359" max="4361" width="24.109375" style="4" customWidth="1"/>
    <col min="4362" max="4362" width="29.88671875" style="4" customWidth="1"/>
    <col min="4363" max="4363" width="37" style="4" customWidth="1"/>
    <col min="4364" max="4365" width="29.44140625" style="4" customWidth="1"/>
    <col min="4366" max="4366" width="20.88671875" style="4" customWidth="1"/>
    <col min="4367" max="4367" width="20.109375" style="4" customWidth="1"/>
    <col min="4368" max="4368" width="22.5546875" style="4" customWidth="1"/>
    <col min="4369" max="4369" width="26.44140625" style="4" customWidth="1"/>
    <col min="4370" max="4606" width="11.44140625" style="4"/>
    <col min="4607" max="4607" width="25.33203125" style="4" customWidth="1"/>
    <col min="4608" max="4608" width="31.33203125" style="4" customWidth="1"/>
    <col min="4609" max="4611" width="29.6640625" style="4" customWidth="1"/>
    <col min="4612" max="4612" width="19.44140625" style="4" customWidth="1"/>
    <col min="4613" max="4613" width="29.44140625" style="4" customWidth="1"/>
    <col min="4614" max="4614" width="23.6640625" style="4" customWidth="1"/>
    <col min="4615" max="4617" width="24.109375" style="4" customWidth="1"/>
    <col min="4618" max="4618" width="29.88671875" style="4" customWidth="1"/>
    <col min="4619" max="4619" width="37" style="4" customWidth="1"/>
    <col min="4620" max="4621" width="29.44140625" style="4" customWidth="1"/>
    <col min="4622" max="4622" width="20.88671875" style="4" customWidth="1"/>
    <col min="4623" max="4623" width="20.109375" style="4" customWidth="1"/>
    <col min="4624" max="4624" width="22.5546875" style="4" customWidth="1"/>
    <col min="4625" max="4625" width="26.44140625" style="4" customWidth="1"/>
    <col min="4626" max="4862" width="11.44140625" style="4"/>
    <col min="4863" max="4863" width="25.33203125" style="4" customWidth="1"/>
    <col min="4864" max="4864" width="31.33203125" style="4" customWidth="1"/>
    <col min="4865" max="4867" width="29.6640625" style="4" customWidth="1"/>
    <col min="4868" max="4868" width="19.44140625" style="4" customWidth="1"/>
    <col min="4869" max="4869" width="29.44140625" style="4" customWidth="1"/>
    <col min="4870" max="4870" width="23.6640625" style="4" customWidth="1"/>
    <col min="4871" max="4873" width="24.109375" style="4" customWidth="1"/>
    <col min="4874" max="4874" width="29.88671875" style="4" customWidth="1"/>
    <col min="4875" max="4875" width="37" style="4" customWidth="1"/>
    <col min="4876" max="4877" width="29.44140625" style="4" customWidth="1"/>
    <col min="4878" max="4878" width="20.88671875" style="4" customWidth="1"/>
    <col min="4879" max="4879" width="20.109375" style="4" customWidth="1"/>
    <col min="4880" max="4880" width="22.5546875" style="4" customWidth="1"/>
    <col min="4881" max="4881" width="26.44140625" style="4" customWidth="1"/>
    <col min="4882" max="5118" width="11.44140625" style="4"/>
    <col min="5119" max="5119" width="25.33203125" style="4" customWidth="1"/>
    <col min="5120" max="5120" width="31.33203125" style="4" customWidth="1"/>
    <col min="5121" max="5123" width="29.6640625" style="4" customWidth="1"/>
    <col min="5124" max="5124" width="19.44140625" style="4" customWidth="1"/>
    <col min="5125" max="5125" width="29.44140625" style="4" customWidth="1"/>
    <col min="5126" max="5126" width="23.6640625" style="4" customWidth="1"/>
    <col min="5127" max="5129" width="24.109375" style="4" customWidth="1"/>
    <col min="5130" max="5130" width="29.88671875" style="4" customWidth="1"/>
    <col min="5131" max="5131" width="37" style="4" customWidth="1"/>
    <col min="5132" max="5133" width="29.44140625" style="4" customWidth="1"/>
    <col min="5134" max="5134" width="20.88671875" style="4" customWidth="1"/>
    <col min="5135" max="5135" width="20.109375" style="4" customWidth="1"/>
    <col min="5136" max="5136" width="22.5546875" style="4" customWidth="1"/>
    <col min="5137" max="5137" width="26.44140625" style="4" customWidth="1"/>
    <col min="5138" max="5374" width="11.44140625" style="4"/>
    <col min="5375" max="5375" width="25.33203125" style="4" customWidth="1"/>
    <col min="5376" max="5376" width="31.33203125" style="4" customWidth="1"/>
    <col min="5377" max="5379" width="29.6640625" style="4" customWidth="1"/>
    <col min="5380" max="5380" width="19.44140625" style="4" customWidth="1"/>
    <col min="5381" max="5381" width="29.44140625" style="4" customWidth="1"/>
    <col min="5382" max="5382" width="23.6640625" style="4" customWidth="1"/>
    <col min="5383" max="5385" width="24.109375" style="4" customWidth="1"/>
    <col min="5386" max="5386" width="29.88671875" style="4" customWidth="1"/>
    <col min="5387" max="5387" width="37" style="4" customWidth="1"/>
    <col min="5388" max="5389" width="29.44140625" style="4" customWidth="1"/>
    <col min="5390" max="5390" width="20.88671875" style="4" customWidth="1"/>
    <col min="5391" max="5391" width="20.109375" style="4" customWidth="1"/>
    <col min="5392" max="5392" width="22.5546875" style="4" customWidth="1"/>
    <col min="5393" max="5393" width="26.44140625" style="4" customWidth="1"/>
    <col min="5394" max="5630" width="11.44140625" style="4"/>
    <col min="5631" max="5631" width="25.33203125" style="4" customWidth="1"/>
    <col min="5632" max="5632" width="31.33203125" style="4" customWidth="1"/>
    <col min="5633" max="5635" width="29.6640625" style="4" customWidth="1"/>
    <col min="5636" max="5636" width="19.44140625" style="4" customWidth="1"/>
    <col min="5637" max="5637" width="29.44140625" style="4" customWidth="1"/>
    <col min="5638" max="5638" width="23.6640625" style="4" customWidth="1"/>
    <col min="5639" max="5641" width="24.109375" style="4" customWidth="1"/>
    <col min="5642" max="5642" width="29.88671875" style="4" customWidth="1"/>
    <col min="5643" max="5643" width="37" style="4" customWidth="1"/>
    <col min="5644" max="5645" width="29.44140625" style="4" customWidth="1"/>
    <col min="5646" max="5646" width="20.88671875" style="4" customWidth="1"/>
    <col min="5647" max="5647" width="20.109375" style="4" customWidth="1"/>
    <col min="5648" max="5648" width="22.5546875" style="4" customWidth="1"/>
    <col min="5649" max="5649" width="26.44140625" style="4" customWidth="1"/>
    <col min="5650" max="5886" width="11.44140625" style="4"/>
    <col min="5887" max="5887" width="25.33203125" style="4" customWidth="1"/>
    <col min="5888" max="5888" width="31.33203125" style="4" customWidth="1"/>
    <col min="5889" max="5891" width="29.6640625" style="4" customWidth="1"/>
    <col min="5892" max="5892" width="19.44140625" style="4" customWidth="1"/>
    <col min="5893" max="5893" width="29.44140625" style="4" customWidth="1"/>
    <col min="5894" max="5894" width="23.6640625" style="4" customWidth="1"/>
    <col min="5895" max="5897" width="24.109375" style="4" customWidth="1"/>
    <col min="5898" max="5898" width="29.88671875" style="4" customWidth="1"/>
    <col min="5899" max="5899" width="37" style="4" customWidth="1"/>
    <col min="5900" max="5901" width="29.44140625" style="4" customWidth="1"/>
    <col min="5902" max="5902" width="20.88671875" style="4" customWidth="1"/>
    <col min="5903" max="5903" width="20.109375" style="4" customWidth="1"/>
    <col min="5904" max="5904" width="22.5546875" style="4" customWidth="1"/>
    <col min="5905" max="5905" width="26.44140625" style="4" customWidth="1"/>
    <col min="5906" max="6142" width="11.44140625" style="4"/>
    <col min="6143" max="6143" width="25.33203125" style="4" customWidth="1"/>
    <col min="6144" max="6144" width="31.33203125" style="4" customWidth="1"/>
    <col min="6145" max="6147" width="29.6640625" style="4" customWidth="1"/>
    <col min="6148" max="6148" width="19.44140625" style="4" customWidth="1"/>
    <col min="6149" max="6149" width="29.44140625" style="4" customWidth="1"/>
    <col min="6150" max="6150" width="23.6640625" style="4" customWidth="1"/>
    <col min="6151" max="6153" width="24.109375" style="4" customWidth="1"/>
    <col min="6154" max="6154" width="29.88671875" style="4" customWidth="1"/>
    <col min="6155" max="6155" width="37" style="4" customWidth="1"/>
    <col min="6156" max="6157" width="29.44140625" style="4" customWidth="1"/>
    <col min="6158" max="6158" width="20.88671875" style="4" customWidth="1"/>
    <col min="6159" max="6159" width="20.109375" style="4" customWidth="1"/>
    <col min="6160" max="6160" width="22.5546875" style="4" customWidth="1"/>
    <col min="6161" max="6161" width="26.44140625" style="4" customWidth="1"/>
    <col min="6162" max="6398" width="11.44140625" style="4"/>
    <col min="6399" max="6399" width="25.33203125" style="4" customWidth="1"/>
    <col min="6400" max="6400" width="31.33203125" style="4" customWidth="1"/>
    <col min="6401" max="6403" width="29.6640625" style="4" customWidth="1"/>
    <col min="6404" max="6404" width="19.44140625" style="4" customWidth="1"/>
    <col min="6405" max="6405" width="29.44140625" style="4" customWidth="1"/>
    <col min="6406" max="6406" width="23.6640625" style="4" customWidth="1"/>
    <col min="6407" max="6409" width="24.109375" style="4" customWidth="1"/>
    <col min="6410" max="6410" width="29.88671875" style="4" customWidth="1"/>
    <col min="6411" max="6411" width="37" style="4" customWidth="1"/>
    <col min="6412" max="6413" width="29.44140625" style="4" customWidth="1"/>
    <col min="6414" max="6414" width="20.88671875" style="4" customWidth="1"/>
    <col min="6415" max="6415" width="20.109375" style="4" customWidth="1"/>
    <col min="6416" max="6416" width="22.5546875" style="4" customWidth="1"/>
    <col min="6417" max="6417" width="26.44140625" style="4" customWidth="1"/>
    <col min="6418" max="6654" width="11.44140625" style="4"/>
    <col min="6655" max="6655" width="25.33203125" style="4" customWidth="1"/>
    <col min="6656" max="6656" width="31.33203125" style="4" customWidth="1"/>
    <col min="6657" max="6659" width="29.6640625" style="4" customWidth="1"/>
    <col min="6660" max="6660" width="19.44140625" style="4" customWidth="1"/>
    <col min="6661" max="6661" width="29.44140625" style="4" customWidth="1"/>
    <col min="6662" max="6662" width="23.6640625" style="4" customWidth="1"/>
    <col min="6663" max="6665" width="24.109375" style="4" customWidth="1"/>
    <col min="6666" max="6666" width="29.88671875" style="4" customWidth="1"/>
    <col min="6667" max="6667" width="37" style="4" customWidth="1"/>
    <col min="6668" max="6669" width="29.44140625" style="4" customWidth="1"/>
    <col min="6670" max="6670" width="20.88671875" style="4" customWidth="1"/>
    <col min="6671" max="6671" width="20.109375" style="4" customWidth="1"/>
    <col min="6672" max="6672" width="22.5546875" style="4" customWidth="1"/>
    <col min="6673" max="6673" width="26.44140625" style="4" customWidth="1"/>
    <col min="6674" max="6910" width="11.44140625" style="4"/>
    <col min="6911" max="6911" width="25.33203125" style="4" customWidth="1"/>
    <col min="6912" max="6912" width="31.33203125" style="4" customWidth="1"/>
    <col min="6913" max="6915" width="29.6640625" style="4" customWidth="1"/>
    <col min="6916" max="6916" width="19.44140625" style="4" customWidth="1"/>
    <col min="6917" max="6917" width="29.44140625" style="4" customWidth="1"/>
    <col min="6918" max="6918" width="23.6640625" style="4" customWidth="1"/>
    <col min="6919" max="6921" width="24.109375" style="4" customWidth="1"/>
    <col min="6922" max="6922" width="29.88671875" style="4" customWidth="1"/>
    <col min="6923" max="6923" width="37" style="4" customWidth="1"/>
    <col min="6924" max="6925" width="29.44140625" style="4" customWidth="1"/>
    <col min="6926" max="6926" width="20.88671875" style="4" customWidth="1"/>
    <col min="6927" max="6927" width="20.109375" style="4" customWidth="1"/>
    <col min="6928" max="6928" width="22.5546875" style="4" customWidth="1"/>
    <col min="6929" max="6929" width="26.44140625" style="4" customWidth="1"/>
    <col min="6930" max="7166" width="11.44140625" style="4"/>
    <col min="7167" max="7167" width="25.33203125" style="4" customWidth="1"/>
    <col min="7168" max="7168" width="31.33203125" style="4" customWidth="1"/>
    <col min="7169" max="7171" width="29.6640625" style="4" customWidth="1"/>
    <col min="7172" max="7172" width="19.44140625" style="4" customWidth="1"/>
    <col min="7173" max="7173" width="29.44140625" style="4" customWidth="1"/>
    <col min="7174" max="7174" width="23.6640625" style="4" customWidth="1"/>
    <col min="7175" max="7177" width="24.109375" style="4" customWidth="1"/>
    <col min="7178" max="7178" width="29.88671875" style="4" customWidth="1"/>
    <col min="7179" max="7179" width="37" style="4" customWidth="1"/>
    <col min="7180" max="7181" width="29.44140625" style="4" customWidth="1"/>
    <col min="7182" max="7182" width="20.88671875" style="4" customWidth="1"/>
    <col min="7183" max="7183" width="20.109375" style="4" customWidth="1"/>
    <col min="7184" max="7184" width="22.5546875" style="4" customWidth="1"/>
    <col min="7185" max="7185" width="26.44140625" style="4" customWidth="1"/>
    <col min="7186" max="7422" width="11.44140625" style="4"/>
    <col min="7423" max="7423" width="25.33203125" style="4" customWidth="1"/>
    <col min="7424" max="7424" width="31.33203125" style="4" customWidth="1"/>
    <col min="7425" max="7427" width="29.6640625" style="4" customWidth="1"/>
    <col min="7428" max="7428" width="19.44140625" style="4" customWidth="1"/>
    <col min="7429" max="7429" width="29.44140625" style="4" customWidth="1"/>
    <col min="7430" max="7430" width="23.6640625" style="4" customWidth="1"/>
    <col min="7431" max="7433" width="24.109375" style="4" customWidth="1"/>
    <col min="7434" max="7434" width="29.88671875" style="4" customWidth="1"/>
    <col min="7435" max="7435" width="37" style="4" customWidth="1"/>
    <col min="7436" max="7437" width="29.44140625" style="4" customWidth="1"/>
    <col min="7438" max="7438" width="20.88671875" style="4" customWidth="1"/>
    <col min="7439" max="7439" width="20.109375" style="4" customWidth="1"/>
    <col min="7440" max="7440" width="22.5546875" style="4" customWidth="1"/>
    <col min="7441" max="7441" width="26.44140625" style="4" customWidth="1"/>
    <col min="7442" max="7678" width="11.44140625" style="4"/>
    <col min="7679" max="7679" width="25.33203125" style="4" customWidth="1"/>
    <col min="7680" max="7680" width="31.33203125" style="4" customWidth="1"/>
    <col min="7681" max="7683" width="29.6640625" style="4" customWidth="1"/>
    <col min="7684" max="7684" width="19.44140625" style="4" customWidth="1"/>
    <col min="7685" max="7685" width="29.44140625" style="4" customWidth="1"/>
    <col min="7686" max="7686" width="23.6640625" style="4" customWidth="1"/>
    <col min="7687" max="7689" width="24.109375" style="4" customWidth="1"/>
    <col min="7690" max="7690" width="29.88671875" style="4" customWidth="1"/>
    <col min="7691" max="7691" width="37" style="4" customWidth="1"/>
    <col min="7692" max="7693" width="29.44140625" style="4" customWidth="1"/>
    <col min="7694" max="7694" width="20.88671875" style="4" customWidth="1"/>
    <col min="7695" max="7695" width="20.109375" style="4" customWidth="1"/>
    <col min="7696" max="7696" width="22.5546875" style="4" customWidth="1"/>
    <col min="7697" max="7697" width="26.44140625" style="4" customWidth="1"/>
    <col min="7698" max="7934" width="11.44140625" style="4"/>
    <col min="7935" max="7935" width="25.33203125" style="4" customWidth="1"/>
    <col min="7936" max="7936" width="31.33203125" style="4" customWidth="1"/>
    <col min="7937" max="7939" width="29.6640625" style="4" customWidth="1"/>
    <col min="7940" max="7940" width="19.44140625" style="4" customWidth="1"/>
    <col min="7941" max="7941" width="29.44140625" style="4" customWidth="1"/>
    <col min="7942" max="7942" width="23.6640625" style="4" customWidth="1"/>
    <col min="7943" max="7945" width="24.109375" style="4" customWidth="1"/>
    <col min="7946" max="7946" width="29.88671875" style="4" customWidth="1"/>
    <col min="7947" max="7947" width="37" style="4" customWidth="1"/>
    <col min="7948" max="7949" width="29.44140625" style="4" customWidth="1"/>
    <col min="7950" max="7950" width="20.88671875" style="4" customWidth="1"/>
    <col min="7951" max="7951" width="20.109375" style="4" customWidth="1"/>
    <col min="7952" max="7952" width="22.5546875" style="4" customWidth="1"/>
    <col min="7953" max="7953" width="26.44140625" style="4" customWidth="1"/>
    <col min="7954" max="8190" width="11.44140625" style="4"/>
    <col min="8191" max="8191" width="25.33203125" style="4" customWidth="1"/>
    <col min="8192" max="8192" width="31.33203125" style="4" customWidth="1"/>
    <col min="8193" max="8195" width="29.6640625" style="4" customWidth="1"/>
    <col min="8196" max="8196" width="19.44140625" style="4" customWidth="1"/>
    <col min="8197" max="8197" width="29.44140625" style="4" customWidth="1"/>
    <col min="8198" max="8198" width="23.6640625" style="4" customWidth="1"/>
    <col min="8199" max="8201" width="24.109375" style="4" customWidth="1"/>
    <col min="8202" max="8202" width="29.88671875" style="4" customWidth="1"/>
    <col min="8203" max="8203" width="37" style="4" customWidth="1"/>
    <col min="8204" max="8205" width="29.44140625" style="4" customWidth="1"/>
    <col min="8206" max="8206" width="20.88671875" style="4" customWidth="1"/>
    <col min="8207" max="8207" width="20.109375" style="4" customWidth="1"/>
    <col min="8208" max="8208" width="22.5546875" style="4" customWidth="1"/>
    <col min="8209" max="8209" width="26.44140625" style="4" customWidth="1"/>
    <col min="8210" max="8446" width="11.44140625" style="4"/>
    <col min="8447" max="8447" width="25.33203125" style="4" customWidth="1"/>
    <col min="8448" max="8448" width="31.33203125" style="4" customWidth="1"/>
    <col min="8449" max="8451" width="29.6640625" style="4" customWidth="1"/>
    <col min="8452" max="8452" width="19.44140625" style="4" customWidth="1"/>
    <col min="8453" max="8453" width="29.44140625" style="4" customWidth="1"/>
    <col min="8454" max="8454" width="23.6640625" style="4" customWidth="1"/>
    <col min="8455" max="8457" width="24.109375" style="4" customWidth="1"/>
    <col min="8458" max="8458" width="29.88671875" style="4" customWidth="1"/>
    <col min="8459" max="8459" width="37" style="4" customWidth="1"/>
    <col min="8460" max="8461" width="29.44140625" style="4" customWidth="1"/>
    <col min="8462" max="8462" width="20.88671875" style="4" customWidth="1"/>
    <col min="8463" max="8463" width="20.109375" style="4" customWidth="1"/>
    <col min="8464" max="8464" width="22.5546875" style="4" customWidth="1"/>
    <col min="8465" max="8465" width="26.44140625" style="4" customWidth="1"/>
    <col min="8466" max="8702" width="11.44140625" style="4"/>
    <col min="8703" max="8703" width="25.33203125" style="4" customWidth="1"/>
    <col min="8704" max="8704" width="31.33203125" style="4" customWidth="1"/>
    <col min="8705" max="8707" width="29.6640625" style="4" customWidth="1"/>
    <col min="8708" max="8708" width="19.44140625" style="4" customWidth="1"/>
    <col min="8709" max="8709" width="29.44140625" style="4" customWidth="1"/>
    <col min="8710" max="8710" width="23.6640625" style="4" customWidth="1"/>
    <col min="8711" max="8713" width="24.109375" style="4" customWidth="1"/>
    <col min="8714" max="8714" width="29.88671875" style="4" customWidth="1"/>
    <col min="8715" max="8715" width="37" style="4" customWidth="1"/>
    <col min="8716" max="8717" width="29.44140625" style="4" customWidth="1"/>
    <col min="8718" max="8718" width="20.88671875" style="4" customWidth="1"/>
    <col min="8719" max="8719" width="20.109375" style="4" customWidth="1"/>
    <col min="8720" max="8720" width="22.5546875" style="4" customWidth="1"/>
    <col min="8721" max="8721" width="26.44140625" style="4" customWidth="1"/>
    <col min="8722" max="8958" width="11.44140625" style="4"/>
    <col min="8959" max="8959" width="25.33203125" style="4" customWidth="1"/>
    <col min="8960" max="8960" width="31.33203125" style="4" customWidth="1"/>
    <col min="8961" max="8963" width="29.6640625" style="4" customWidth="1"/>
    <col min="8964" max="8964" width="19.44140625" style="4" customWidth="1"/>
    <col min="8965" max="8965" width="29.44140625" style="4" customWidth="1"/>
    <col min="8966" max="8966" width="23.6640625" style="4" customWidth="1"/>
    <col min="8967" max="8969" width="24.109375" style="4" customWidth="1"/>
    <col min="8970" max="8970" width="29.88671875" style="4" customWidth="1"/>
    <col min="8971" max="8971" width="37" style="4" customWidth="1"/>
    <col min="8972" max="8973" width="29.44140625" style="4" customWidth="1"/>
    <col min="8974" max="8974" width="20.88671875" style="4" customWidth="1"/>
    <col min="8975" max="8975" width="20.109375" style="4" customWidth="1"/>
    <col min="8976" max="8976" width="22.5546875" style="4" customWidth="1"/>
    <col min="8977" max="8977" width="26.44140625" style="4" customWidth="1"/>
    <col min="8978" max="9214" width="11.44140625" style="4"/>
    <col min="9215" max="9215" width="25.33203125" style="4" customWidth="1"/>
    <col min="9216" max="9216" width="31.33203125" style="4" customWidth="1"/>
    <col min="9217" max="9219" width="29.6640625" style="4" customWidth="1"/>
    <col min="9220" max="9220" width="19.44140625" style="4" customWidth="1"/>
    <col min="9221" max="9221" width="29.44140625" style="4" customWidth="1"/>
    <col min="9222" max="9222" width="23.6640625" style="4" customWidth="1"/>
    <col min="9223" max="9225" width="24.109375" style="4" customWidth="1"/>
    <col min="9226" max="9226" width="29.88671875" style="4" customWidth="1"/>
    <col min="9227" max="9227" width="37" style="4" customWidth="1"/>
    <col min="9228" max="9229" width="29.44140625" style="4" customWidth="1"/>
    <col min="9230" max="9230" width="20.88671875" style="4" customWidth="1"/>
    <col min="9231" max="9231" width="20.109375" style="4" customWidth="1"/>
    <col min="9232" max="9232" width="22.5546875" style="4" customWidth="1"/>
    <col min="9233" max="9233" width="26.44140625" style="4" customWidth="1"/>
    <col min="9234" max="9470" width="11.44140625" style="4"/>
    <col min="9471" max="9471" width="25.33203125" style="4" customWidth="1"/>
    <col min="9472" max="9472" width="31.33203125" style="4" customWidth="1"/>
    <col min="9473" max="9475" width="29.6640625" style="4" customWidth="1"/>
    <col min="9476" max="9476" width="19.44140625" style="4" customWidth="1"/>
    <col min="9477" max="9477" width="29.44140625" style="4" customWidth="1"/>
    <col min="9478" max="9478" width="23.6640625" style="4" customWidth="1"/>
    <col min="9479" max="9481" width="24.109375" style="4" customWidth="1"/>
    <col min="9482" max="9482" width="29.88671875" style="4" customWidth="1"/>
    <col min="9483" max="9483" width="37" style="4" customWidth="1"/>
    <col min="9484" max="9485" width="29.44140625" style="4" customWidth="1"/>
    <col min="9486" max="9486" width="20.88671875" style="4" customWidth="1"/>
    <col min="9487" max="9487" width="20.109375" style="4" customWidth="1"/>
    <col min="9488" max="9488" width="22.5546875" style="4" customWidth="1"/>
    <col min="9489" max="9489" width="26.44140625" style="4" customWidth="1"/>
    <col min="9490" max="9726" width="11.44140625" style="4"/>
    <col min="9727" max="9727" width="25.33203125" style="4" customWidth="1"/>
    <col min="9728" max="9728" width="31.33203125" style="4" customWidth="1"/>
    <col min="9729" max="9731" width="29.6640625" style="4" customWidth="1"/>
    <col min="9732" max="9732" width="19.44140625" style="4" customWidth="1"/>
    <col min="9733" max="9733" width="29.44140625" style="4" customWidth="1"/>
    <col min="9734" max="9734" width="23.6640625" style="4" customWidth="1"/>
    <col min="9735" max="9737" width="24.109375" style="4" customWidth="1"/>
    <col min="9738" max="9738" width="29.88671875" style="4" customWidth="1"/>
    <col min="9739" max="9739" width="37" style="4" customWidth="1"/>
    <col min="9740" max="9741" width="29.44140625" style="4" customWidth="1"/>
    <col min="9742" max="9742" width="20.88671875" style="4" customWidth="1"/>
    <col min="9743" max="9743" width="20.109375" style="4" customWidth="1"/>
    <col min="9744" max="9744" width="22.5546875" style="4" customWidth="1"/>
    <col min="9745" max="9745" width="26.44140625" style="4" customWidth="1"/>
    <col min="9746" max="9982" width="11.44140625" style="4"/>
    <col min="9983" max="9983" width="25.33203125" style="4" customWidth="1"/>
    <col min="9984" max="9984" width="31.33203125" style="4" customWidth="1"/>
    <col min="9985" max="9987" width="29.6640625" style="4" customWidth="1"/>
    <col min="9988" max="9988" width="19.44140625" style="4" customWidth="1"/>
    <col min="9989" max="9989" width="29.44140625" style="4" customWidth="1"/>
    <col min="9990" max="9990" width="23.6640625" style="4" customWidth="1"/>
    <col min="9991" max="9993" width="24.109375" style="4" customWidth="1"/>
    <col min="9994" max="9994" width="29.88671875" style="4" customWidth="1"/>
    <col min="9995" max="9995" width="37" style="4" customWidth="1"/>
    <col min="9996" max="9997" width="29.44140625" style="4" customWidth="1"/>
    <col min="9998" max="9998" width="20.88671875" style="4" customWidth="1"/>
    <col min="9999" max="9999" width="20.109375" style="4" customWidth="1"/>
    <col min="10000" max="10000" width="22.5546875" style="4" customWidth="1"/>
    <col min="10001" max="10001" width="26.44140625" style="4" customWidth="1"/>
    <col min="10002" max="10238" width="11.44140625" style="4"/>
    <col min="10239" max="10239" width="25.33203125" style="4" customWidth="1"/>
    <col min="10240" max="10240" width="31.33203125" style="4" customWidth="1"/>
    <col min="10241" max="10243" width="29.6640625" style="4" customWidth="1"/>
    <col min="10244" max="10244" width="19.44140625" style="4" customWidth="1"/>
    <col min="10245" max="10245" width="29.44140625" style="4" customWidth="1"/>
    <col min="10246" max="10246" width="23.6640625" style="4" customWidth="1"/>
    <col min="10247" max="10249" width="24.109375" style="4" customWidth="1"/>
    <col min="10250" max="10250" width="29.88671875" style="4" customWidth="1"/>
    <col min="10251" max="10251" width="37" style="4" customWidth="1"/>
    <col min="10252" max="10253" width="29.44140625" style="4" customWidth="1"/>
    <col min="10254" max="10254" width="20.88671875" style="4" customWidth="1"/>
    <col min="10255" max="10255" width="20.109375" style="4" customWidth="1"/>
    <col min="10256" max="10256" width="22.5546875" style="4" customWidth="1"/>
    <col min="10257" max="10257" width="26.44140625" style="4" customWidth="1"/>
    <col min="10258" max="10494" width="11.44140625" style="4"/>
    <col min="10495" max="10495" width="25.33203125" style="4" customWidth="1"/>
    <col min="10496" max="10496" width="31.33203125" style="4" customWidth="1"/>
    <col min="10497" max="10499" width="29.6640625" style="4" customWidth="1"/>
    <col min="10500" max="10500" width="19.44140625" style="4" customWidth="1"/>
    <col min="10501" max="10501" width="29.44140625" style="4" customWidth="1"/>
    <col min="10502" max="10502" width="23.6640625" style="4" customWidth="1"/>
    <col min="10503" max="10505" width="24.109375" style="4" customWidth="1"/>
    <col min="10506" max="10506" width="29.88671875" style="4" customWidth="1"/>
    <col min="10507" max="10507" width="37" style="4" customWidth="1"/>
    <col min="10508" max="10509" width="29.44140625" style="4" customWidth="1"/>
    <col min="10510" max="10510" width="20.88671875" style="4" customWidth="1"/>
    <col min="10511" max="10511" width="20.109375" style="4" customWidth="1"/>
    <col min="10512" max="10512" width="22.5546875" style="4" customWidth="1"/>
    <col min="10513" max="10513" width="26.44140625" style="4" customWidth="1"/>
    <col min="10514" max="10750" width="11.44140625" style="4"/>
    <col min="10751" max="10751" width="25.33203125" style="4" customWidth="1"/>
    <col min="10752" max="10752" width="31.33203125" style="4" customWidth="1"/>
    <col min="10753" max="10755" width="29.6640625" style="4" customWidth="1"/>
    <col min="10756" max="10756" width="19.44140625" style="4" customWidth="1"/>
    <col min="10757" max="10757" width="29.44140625" style="4" customWidth="1"/>
    <col min="10758" max="10758" width="23.6640625" style="4" customWidth="1"/>
    <col min="10759" max="10761" width="24.109375" style="4" customWidth="1"/>
    <col min="10762" max="10762" width="29.88671875" style="4" customWidth="1"/>
    <col min="10763" max="10763" width="37" style="4" customWidth="1"/>
    <col min="10764" max="10765" width="29.44140625" style="4" customWidth="1"/>
    <col min="10766" max="10766" width="20.88671875" style="4" customWidth="1"/>
    <col min="10767" max="10767" width="20.109375" style="4" customWidth="1"/>
    <col min="10768" max="10768" width="22.5546875" style="4" customWidth="1"/>
    <col min="10769" max="10769" width="26.44140625" style="4" customWidth="1"/>
    <col min="10770" max="11006" width="11.44140625" style="4"/>
    <col min="11007" max="11007" width="25.33203125" style="4" customWidth="1"/>
    <col min="11008" max="11008" width="31.33203125" style="4" customWidth="1"/>
    <col min="11009" max="11011" width="29.6640625" style="4" customWidth="1"/>
    <col min="11012" max="11012" width="19.44140625" style="4" customWidth="1"/>
    <col min="11013" max="11013" width="29.44140625" style="4" customWidth="1"/>
    <col min="11014" max="11014" width="23.6640625" style="4" customWidth="1"/>
    <col min="11015" max="11017" width="24.109375" style="4" customWidth="1"/>
    <col min="11018" max="11018" width="29.88671875" style="4" customWidth="1"/>
    <col min="11019" max="11019" width="37" style="4" customWidth="1"/>
    <col min="11020" max="11021" width="29.44140625" style="4" customWidth="1"/>
    <col min="11022" max="11022" width="20.88671875" style="4" customWidth="1"/>
    <col min="11023" max="11023" width="20.109375" style="4" customWidth="1"/>
    <col min="11024" max="11024" width="22.5546875" style="4" customWidth="1"/>
    <col min="11025" max="11025" width="26.44140625" style="4" customWidth="1"/>
    <col min="11026" max="11262" width="11.44140625" style="4"/>
    <col min="11263" max="11263" width="25.33203125" style="4" customWidth="1"/>
    <col min="11264" max="11264" width="31.33203125" style="4" customWidth="1"/>
    <col min="11265" max="11267" width="29.6640625" style="4" customWidth="1"/>
    <col min="11268" max="11268" width="19.44140625" style="4" customWidth="1"/>
    <col min="11269" max="11269" width="29.44140625" style="4" customWidth="1"/>
    <col min="11270" max="11270" width="23.6640625" style="4" customWidth="1"/>
    <col min="11271" max="11273" width="24.109375" style="4" customWidth="1"/>
    <col min="11274" max="11274" width="29.88671875" style="4" customWidth="1"/>
    <col min="11275" max="11275" width="37" style="4" customWidth="1"/>
    <col min="11276" max="11277" width="29.44140625" style="4" customWidth="1"/>
    <col min="11278" max="11278" width="20.88671875" style="4" customWidth="1"/>
    <col min="11279" max="11279" width="20.109375" style="4" customWidth="1"/>
    <col min="11280" max="11280" width="22.5546875" style="4" customWidth="1"/>
    <col min="11281" max="11281" width="26.44140625" style="4" customWidth="1"/>
    <col min="11282" max="11518" width="11.44140625" style="4"/>
    <col min="11519" max="11519" width="25.33203125" style="4" customWidth="1"/>
    <col min="11520" max="11520" width="31.33203125" style="4" customWidth="1"/>
    <col min="11521" max="11523" width="29.6640625" style="4" customWidth="1"/>
    <col min="11524" max="11524" width="19.44140625" style="4" customWidth="1"/>
    <col min="11525" max="11525" width="29.44140625" style="4" customWidth="1"/>
    <col min="11526" max="11526" width="23.6640625" style="4" customWidth="1"/>
    <col min="11527" max="11529" width="24.109375" style="4" customWidth="1"/>
    <col min="11530" max="11530" width="29.88671875" style="4" customWidth="1"/>
    <col min="11531" max="11531" width="37" style="4" customWidth="1"/>
    <col min="11532" max="11533" width="29.44140625" style="4" customWidth="1"/>
    <col min="11534" max="11534" width="20.88671875" style="4" customWidth="1"/>
    <col min="11535" max="11535" width="20.109375" style="4" customWidth="1"/>
    <col min="11536" max="11536" width="22.5546875" style="4" customWidth="1"/>
    <col min="11537" max="11537" width="26.44140625" style="4" customWidth="1"/>
    <col min="11538" max="11774" width="11.44140625" style="4"/>
    <col min="11775" max="11775" width="25.33203125" style="4" customWidth="1"/>
    <col min="11776" max="11776" width="31.33203125" style="4" customWidth="1"/>
    <col min="11777" max="11779" width="29.6640625" style="4" customWidth="1"/>
    <col min="11780" max="11780" width="19.44140625" style="4" customWidth="1"/>
    <col min="11781" max="11781" width="29.44140625" style="4" customWidth="1"/>
    <col min="11782" max="11782" width="23.6640625" style="4" customWidth="1"/>
    <col min="11783" max="11785" width="24.109375" style="4" customWidth="1"/>
    <col min="11786" max="11786" width="29.88671875" style="4" customWidth="1"/>
    <col min="11787" max="11787" width="37" style="4" customWidth="1"/>
    <col min="11788" max="11789" width="29.44140625" style="4" customWidth="1"/>
    <col min="11790" max="11790" width="20.88671875" style="4" customWidth="1"/>
    <col min="11791" max="11791" width="20.109375" style="4" customWidth="1"/>
    <col min="11792" max="11792" width="22.5546875" style="4" customWidth="1"/>
    <col min="11793" max="11793" width="26.44140625" style="4" customWidth="1"/>
    <col min="11794" max="12030" width="11.44140625" style="4"/>
    <col min="12031" max="12031" width="25.33203125" style="4" customWidth="1"/>
    <col min="12032" max="12032" width="31.33203125" style="4" customWidth="1"/>
    <col min="12033" max="12035" width="29.6640625" style="4" customWidth="1"/>
    <col min="12036" max="12036" width="19.44140625" style="4" customWidth="1"/>
    <col min="12037" max="12037" width="29.44140625" style="4" customWidth="1"/>
    <col min="12038" max="12038" width="23.6640625" style="4" customWidth="1"/>
    <col min="12039" max="12041" width="24.109375" style="4" customWidth="1"/>
    <col min="12042" max="12042" width="29.88671875" style="4" customWidth="1"/>
    <col min="12043" max="12043" width="37" style="4" customWidth="1"/>
    <col min="12044" max="12045" width="29.44140625" style="4" customWidth="1"/>
    <col min="12046" max="12046" width="20.88671875" style="4" customWidth="1"/>
    <col min="12047" max="12047" width="20.109375" style="4" customWidth="1"/>
    <col min="12048" max="12048" width="22.5546875" style="4" customWidth="1"/>
    <col min="12049" max="12049" width="26.44140625" style="4" customWidth="1"/>
    <col min="12050" max="12286" width="11.44140625" style="4"/>
    <col min="12287" max="12287" width="25.33203125" style="4" customWidth="1"/>
    <col min="12288" max="12288" width="31.33203125" style="4" customWidth="1"/>
    <col min="12289" max="12291" width="29.6640625" style="4" customWidth="1"/>
    <col min="12292" max="12292" width="19.44140625" style="4" customWidth="1"/>
    <col min="12293" max="12293" width="29.44140625" style="4" customWidth="1"/>
    <col min="12294" max="12294" width="23.6640625" style="4" customWidth="1"/>
    <col min="12295" max="12297" width="24.109375" style="4" customWidth="1"/>
    <col min="12298" max="12298" width="29.88671875" style="4" customWidth="1"/>
    <col min="12299" max="12299" width="37" style="4" customWidth="1"/>
    <col min="12300" max="12301" width="29.44140625" style="4" customWidth="1"/>
    <col min="12302" max="12302" width="20.88671875" style="4" customWidth="1"/>
    <col min="12303" max="12303" width="20.109375" style="4" customWidth="1"/>
    <col min="12304" max="12304" width="22.5546875" style="4" customWidth="1"/>
    <col min="12305" max="12305" width="26.44140625" style="4" customWidth="1"/>
    <col min="12306" max="12542" width="11.44140625" style="4"/>
    <col min="12543" max="12543" width="25.33203125" style="4" customWidth="1"/>
    <col min="12544" max="12544" width="31.33203125" style="4" customWidth="1"/>
    <col min="12545" max="12547" width="29.6640625" style="4" customWidth="1"/>
    <col min="12548" max="12548" width="19.44140625" style="4" customWidth="1"/>
    <col min="12549" max="12549" width="29.44140625" style="4" customWidth="1"/>
    <col min="12550" max="12550" width="23.6640625" style="4" customWidth="1"/>
    <col min="12551" max="12553" width="24.109375" style="4" customWidth="1"/>
    <col min="12554" max="12554" width="29.88671875" style="4" customWidth="1"/>
    <col min="12555" max="12555" width="37" style="4" customWidth="1"/>
    <col min="12556" max="12557" width="29.44140625" style="4" customWidth="1"/>
    <col min="12558" max="12558" width="20.88671875" style="4" customWidth="1"/>
    <col min="12559" max="12559" width="20.109375" style="4" customWidth="1"/>
    <col min="12560" max="12560" width="22.5546875" style="4" customWidth="1"/>
    <col min="12561" max="12561" width="26.44140625" style="4" customWidth="1"/>
    <col min="12562" max="12798" width="11.44140625" style="4"/>
    <col min="12799" max="12799" width="25.33203125" style="4" customWidth="1"/>
    <col min="12800" max="12800" width="31.33203125" style="4" customWidth="1"/>
    <col min="12801" max="12803" width="29.6640625" style="4" customWidth="1"/>
    <col min="12804" max="12804" width="19.44140625" style="4" customWidth="1"/>
    <col min="12805" max="12805" width="29.44140625" style="4" customWidth="1"/>
    <col min="12806" max="12806" width="23.6640625" style="4" customWidth="1"/>
    <col min="12807" max="12809" width="24.109375" style="4" customWidth="1"/>
    <col min="12810" max="12810" width="29.88671875" style="4" customWidth="1"/>
    <col min="12811" max="12811" width="37" style="4" customWidth="1"/>
    <col min="12812" max="12813" width="29.44140625" style="4" customWidth="1"/>
    <col min="12814" max="12814" width="20.88671875" style="4" customWidth="1"/>
    <col min="12815" max="12815" width="20.109375" style="4" customWidth="1"/>
    <col min="12816" max="12816" width="22.5546875" style="4" customWidth="1"/>
    <col min="12817" max="12817" width="26.44140625" style="4" customWidth="1"/>
    <col min="12818" max="13054" width="11.44140625" style="4"/>
    <col min="13055" max="13055" width="25.33203125" style="4" customWidth="1"/>
    <col min="13056" max="13056" width="31.33203125" style="4" customWidth="1"/>
    <col min="13057" max="13059" width="29.6640625" style="4" customWidth="1"/>
    <col min="13060" max="13060" width="19.44140625" style="4" customWidth="1"/>
    <col min="13061" max="13061" width="29.44140625" style="4" customWidth="1"/>
    <col min="13062" max="13062" width="23.6640625" style="4" customWidth="1"/>
    <col min="13063" max="13065" width="24.109375" style="4" customWidth="1"/>
    <col min="13066" max="13066" width="29.88671875" style="4" customWidth="1"/>
    <col min="13067" max="13067" width="37" style="4" customWidth="1"/>
    <col min="13068" max="13069" width="29.44140625" style="4" customWidth="1"/>
    <col min="13070" max="13070" width="20.88671875" style="4" customWidth="1"/>
    <col min="13071" max="13071" width="20.109375" style="4" customWidth="1"/>
    <col min="13072" max="13072" width="22.5546875" style="4" customWidth="1"/>
    <col min="13073" max="13073" width="26.44140625" style="4" customWidth="1"/>
    <col min="13074" max="13310" width="11.44140625" style="4"/>
    <col min="13311" max="13311" width="25.33203125" style="4" customWidth="1"/>
    <col min="13312" max="13312" width="31.33203125" style="4" customWidth="1"/>
    <col min="13313" max="13315" width="29.6640625" style="4" customWidth="1"/>
    <col min="13316" max="13316" width="19.44140625" style="4" customWidth="1"/>
    <col min="13317" max="13317" width="29.44140625" style="4" customWidth="1"/>
    <col min="13318" max="13318" width="23.6640625" style="4" customWidth="1"/>
    <col min="13319" max="13321" width="24.109375" style="4" customWidth="1"/>
    <col min="13322" max="13322" width="29.88671875" style="4" customWidth="1"/>
    <col min="13323" max="13323" width="37" style="4" customWidth="1"/>
    <col min="13324" max="13325" width="29.44140625" style="4" customWidth="1"/>
    <col min="13326" max="13326" width="20.88671875" style="4" customWidth="1"/>
    <col min="13327" max="13327" width="20.109375" style="4" customWidth="1"/>
    <col min="13328" max="13328" width="22.5546875" style="4" customWidth="1"/>
    <col min="13329" max="13329" width="26.44140625" style="4" customWidth="1"/>
    <col min="13330" max="13566" width="11.44140625" style="4"/>
    <col min="13567" max="13567" width="25.33203125" style="4" customWidth="1"/>
    <col min="13568" max="13568" width="31.33203125" style="4" customWidth="1"/>
    <col min="13569" max="13571" width="29.6640625" style="4" customWidth="1"/>
    <col min="13572" max="13572" width="19.44140625" style="4" customWidth="1"/>
    <col min="13573" max="13573" width="29.44140625" style="4" customWidth="1"/>
    <col min="13574" max="13574" width="23.6640625" style="4" customWidth="1"/>
    <col min="13575" max="13577" width="24.109375" style="4" customWidth="1"/>
    <col min="13578" max="13578" width="29.88671875" style="4" customWidth="1"/>
    <col min="13579" max="13579" width="37" style="4" customWidth="1"/>
    <col min="13580" max="13581" width="29.44140625" style="4" customWidth="1"/>
    <col min="13582" max="13582" width="20.88671875" style="4" customWidth="1"/>
    <col min="13583" max="13583" width="20.109375" style="4" customWidth="1"/>
    <col min="13584" max="13584" width="22.5546875" style="4" customWidth="1"/>
    <col min="13585" max="13585" width="26.44140625" style="4" customWidth="1"/>
    <col min="13586" max="13822" width="11.44140625" style="4"/>
    <col min="13823" max="13823" width="25.33203125" style="4" customWidth="1"/>
    <col min="13824" max="13824" width="31.33203125" style="4" customWidth="1"/>
    <col min="13825" max="13827" width="29.6640625" style="4" customWidth="1"/>
    <col min="13828" max="13828" width="19.44140625" style="4" customWidth="1"/>
    <col min="13829" max="13829" width="29.44140625" style="4" customWidth="1"/>
    <col min="13830" max="13830" width="23.6640625" style="4" customWidth="1"/>
    <col min="13831" max="13833" width="24.109375" style="4" customWidth="1"/>
    <col min="13834" max="13834" width="29.88671875" style="4" customWidth="1"/>
    <col min="13835" max="13835" width="37" style="4" customWidth="1"/>
    <col min="13836" max="13837" width="29.44140625" style="4" customWidth="1"/>
    <col min="13838" max="13838" width="20.88671875" style="4" customWidth="1"/>
    <col min="13839" max="13839" width="20.109375" style="4" customWidth="1"/>
    <col min="13840" max="13840" width="22.5546875" style="4" customWidth="1"/>
    <col min="13841" max="13841" width="26.44140625" style="4" customWidth="1"/>
    <col min="13842" max="14078" width="11.44140625" style="4"/>
    <col min="14079" max="14079" width="25.33203125" style="4" customWidth="1"/>
    <col min="14080" max="14080" width="31.33203125" style="4" customWidth="1"/>
    <col min="14081" max="14083" width="29.6640625" style="4" customWidth="1"/>
    <col min="14084" max="14084" width="19.44140625" style="4" customWidth="1"/>
    <col min="14085" max="14085" width="29.44140625" style="4" customWidth="1"/>
    <col min="14086" max="14086" width="23.6640625" style="4" customWidth="1"/>
    <col min="14087" max="14089" width="24.109375" style="4" customWidth="1"/>
    <col min="14090" max="14090" width="29.88671875" style="4" customWidth="1"/>
    <col min="14091" max="14091" width="37" style="4" customWidth="1"/>
    <col min="14092" max="14093" width="29.44140625" style="4" customWidth="1"/>
    <col min="14094" max="14094" width="20.88671875" style="4" customWidth="1"/>
    <col min="14095" max="14095" width="20.109375" style="4" customWidth="1"/>
    <col min="14096" max="14096" width="22.5546875" style="4" customWidth="1"/>
    <col min="14097" max="14097" width="26.44140625" style="4" customWidth="1"/>
    <col min="14098" max="14334" width="11.44140625" style="4"/>
    <col min="14335" max="14335" width="25.33203125" style="4" customWidth="1"/>
    <col min="14336" max="14336" width="31.33203125" style="4" customWidth="1"/>
    <col min="14337" max="14339" width="29.6640625" style="4" customWidth="1"/>
    <col min="14340" max="14340" width="19.44140625" style="4" customWidth="1"/>
    <col min="14341" max="14341" width="29.44140625" style="4" customWidth="1"/>
    <col min="14342" max="14342" width="23.6640625" style="4" customWidth="1"/>
    <col min="14343" max="14345" width="24.109375" style="4" customWidth="1"/>
    <col min="14346" max="14346" width="29.88671875" style="4" customWidth="1"/>
    <col min="14347" max="14347" width="37" style="4" customWidth="1"/>
    <col min="14348" max="14349" width="29.44140625" style="4" customWidth="1"/>
    <col min="14350" max="14350" width="20.88671875" style="4" customWidth="1"/>
    <col min="14351" max="14351" width="20.109375" style="4" customWidth="1"/>
    <col min="14352" max="14352" width="22.5546875" style="4" customWidth="1"/>
    <col min="14353" max="14353" width="26.44140625" style="4" customWidth="1"/>
    <col min="14354" max="14590" width="11.44140625" style="4"/>
    <col min="14591" max="14591" width="25.33203125" style="4" customWidth="1"/>
    <col min="14592" max="14592" width="31.33203125" style="4" customWidth="1"/>
    <col min="14593" max="14595" width="29.6640625" style="4" customWidth="1"/>
    <col min="14596" max="14596" width="19.44140625" style="4" customWidth="1"/>
    <col min="14597" max="14597" width="29.44140625" style="4" customWidth="1"/>
    <col min="14598" max="14598" width="23.6640625" style="4" customWidth="1"/>
    <col min="14599" max="14601" width="24.109375" style="4" customWidth="1"/>
    <col min="14602" max="14602" width="29.88671875" style="4" customWidth="1"/>
    <col min="14603" max="14603" width="37" style="4" customWidth="1"/>
    <col min="14604" max="14605" width="29.44140625" style="4" customWidth="1"/>
    <col min="14606" max="14606" width="20.88671875" style="4" customWidth="1"/>
    <col min="14607" max="14607" width="20.109375" style="4" customWidth="1"/>
    <col min="14608" max="14608" width="22.5546875" style="4" customWidth="1"/>
    <col min="14609" max="14609" width="26.44140625" style="4" customWidth="1"/>
    <col min="14610" max="14846" width="11.44140625" style="4"/>
    <col min="14847" max="14847" width="25.33203125" style="4" customWidth="1"/>
    <col min="14848" max="14848" width="31.33203125" style="4" customWidth="1"/>
    <col min="14849" max="14851" width="29.6640625" style="4" customWidth="1"/>
    <col min="14852" max="14852" width="19.44140625" style="4" customWidth="1"/>
    <col min="14853" max="14853" width="29.44140625" style="4" customWidth="1"/>
    <col min="14854" max="14854" width="23.6640625" style="4" customWidth="1"/>
    <col min="14855" max="14857" width="24.109375" style="4" customWidth="1"/>
    <col min="14858" max="14858" width="29.88671875" style="4" customWidth="1"/>
    <col min="14859" max="14859" width="37" style="4" customWidth="1"/>
    <col min="14860" max="14861" width="29.44140625" style="4" customWidth="1"/>
    <col min="14862" max="14862" width="20.88671875" style="4" customWidth="1"/>
    <col min="14863" max="14863" width="20.109375" style="4" customWidth="1"/>
    <col min="14864" max="14864" width="22.5546875" style="4" customWidth="1"/>
    <col min="14865" max="14865" width="26.44140625" style="4" customWidth="1"/>
    <col min="14866" max="15102" width="11.44140625" style="4"/>
    <col min="15103" max="15103" width="25.33203125" style="4" customWidth="1"/>
    <col min="15104" max="15104" width="31.33203125" style="4" customWidth="1"/>
    <col min="15105" max="15107" width="29.6640625" style="4" customWidth="1"/>
    <col min="15108" max="15108" width="19.44140625" style="4" customWidth="1"/>
    <col min="15109" max="15109" width="29.44140625" style="4" customWidth="1"/>
    <col min="15110" max="15110" width="23.6640625" style="4" customWidth="1"/>
    <col min="15111" max="15113" width="24.109375" style="4" customWidth="1"/>
    <col min="15114" max="15114" width="29.88671875" style="4" customWidth="1"/>
    <col min="15115" max="15115" width="37" style="4" customWidth="1"/>
    <col min="15116" max="15117" width="29.44140625" style="4" customWidth="1"/>
    <col min="15118" max="15118" width="20.88671875" style="4" customWidth="1"/>
    <col min="15119" max="15119" width="20.109375" style="4" customWidth="1"/>
    <col min="15120" max="15120" width="22.5546875" style="4" customWidth="1"/>
    <col min="15121" max="15121" width="26.44140625" style="4" customWidth="1"/>
    <col min="15122" max="15358" width="11.44140625" style="4"/>
    <col min="15359" max="15359" width="25.33203125" style="4" customWidth="1"/>
    <col min="15360" max="15360" width="31.33203125" style="4" customWidth="1"/>
    <col min="15361" max="15363" width="29.6640625" style="4" customWidth="1"/>
    <col min="15364" max="15364" width="19.44140625" style="4" customWidth="1"/>
    <col min="15365" max="15365" width="29.44140625" style="4" customWidth="1"/>
    <col min="15366" max="15366" width="23.6640625" style="4" customWidth="1"/>
    <col min="15367" max="15369" width="24.109375" style="4" customWidth="1"/>
    <col min="15370" max="15370" width="29.88671875" style="4" customWidth="1"/>
    <col min="15371" max="15371" width="37" style="4" customWidth="1"/>
    <col min="15372" max="15373" width="29.44140625" style="4" customWidth="1"/>
    <col min="15374" max="15374" width="20.88671875" style="4" customWidth="1"/>
    <col min="15375" max="15375" width="20.109375" style="4" customWidth="1"/>
    <col min="15376" max="15376" width="22.5546875" style="4" customWidth="1"/>
    <col min="15377" max="15377" width="26.44140625" style="4" customWidth="1"/>
    <col min="15378" max="15614" width="11.44140625" style="4"/>
    <col min="15615" max="15615" width="25.33203125" style="4" customWidth="1"/>
    <col min="15616" max="15616" width="31.33203125" style="4" customWidth="1"/>
    <col min="15617" max="15619" width="29.6640625" style="4" customWidth="1"/>
    <col min="15620" max="15620" width="19.44140625" style="4" customWidth="1"/>
    <col min="15621" max="15621" width="29.44140625" style="4" customWidth="1"/>
    <col min="15622" max="15622" width="23.6640625" style="4" customWidth="1"/>
    <col min="15623" max="15625" width="24.109375" style="4" customWidth="1"/>
    <col min="15626" max="15626" width="29.88671875" style="4" customWidth="1"/>
    <col min="15627" max="15627" width="37" style="4" customWidth="1"/>
    <col min="15628" max="15629" width="29.44140625" style="4" customWidth="1"/>
    <col min="15630" max="15630" width="20.88671875" style="4" customWidth="1"/>
    <col min="15631" max="15631" width="20.109375" style="4" customWidth="1"/>
    <col min="15632" max="15632" width="22.5546875" style="4" customWidth="1"/>
    <col min="15633" max="15633" width="26.44140625" style="4" customWidth="1"/>
    <col min="15634" max="15870" width="11.44140625" style="4"/>
    <col min="15871" max="15871" width="25.33203125" style="4" customWidth="1"/>
    <col min="15872" max="15872" width="31.33203125" style="4" customWidth="1"/>
    <col min="15873" max="15875" width="29.6640625" style="4" customWidth="1"/>
    <col min="15876" max="15876" width="19.44140625" style="4" customWidth="1"/>
    <col min="15877" max="15877" width="29.44140625" style="4" customWidth="1"/>
    <col min="15878" max="15878" width="23.6640625" style="4" customWidth="1"/>
    <col min="15879" max="15881" width="24.109375" style="4" customWidth="1"/>
    <col min="15882" max="15882" width="29.88671875" style="4" customWidth="1"/>
    <col min="15883" max="15883" width="37" style="4" customWidth="1"/>
    <col min="15884" max="15885" width="29.44140625" style="4" customWidth="1"/>
    <col min="15886" max="15886" width="20.88671875" style="4" customWidth="1"/>
    <col min="15887" max="15887" width="20.109375" style="4" customWidth="1"/>
    <col min="15888" max="15888" width="22.5546875" style="4" customWidth="1"/>
    <col min="15889" max="15889" width="26.44140625" style="4" customWidth="1"/>
    <col min="15890" max="16126" width="11.44140625" style="4"/>
    <col min="16127" max="16127" width="25.33203125" style="4" customWidth="1"/>
    <col min="16128" max="16128" width="31.33203125" style="4" customWidth="1"/>
    <col min="16129" max="16131" width="29.6640625" style="4" customWidth="1"/>
    <col min="16132" max="16132" width="19.44140625" style="4" customWidth="1"/>
    <col min="16133" max="16133" width="29.44140625" style="4" customWidth="1"/>
    <col min="16134" max="16134" width="23.6640625" style="4" customWidth="1"/>
    <col min="16135" max="16137" width="24.109375" style="4" customWidth="1"/>
    <col min="16138" max="16138" width="29.88671875" style="4" customWidth="1"/>
    <col min="16139" max="16139" width="37" style="4" customWidth="1"/>
    <col min="16140" max="16141" width="29.44140625" style="4" customWidth="1"/>
    <col min="16142" max="16142" width="20.88671875" style="4" customWidth="1"/>
    <col min="16143" max="16143" width="20.109375" style="4" customWidth="1"/>
    <col min="16144" max="16144" width="22.5546875" style="4" customWidth="1"/>
    <col min="16145" max="16145" width="26.44140625" style="4" customWidth="1"/>
    <col min="16146" max="16381" width="11.44140625" style="4"/>
    <col min="16382" max="16384" width="11.44140625" style="4" customWidth="1"/>
  </cols>
  <sheetData>
    <row r="2" spans="1:19" s="380" customFormat="1" ht="14.4" thickBot="1" x14ac:dyDescent="0.35">
      <c r="A2" s="1518" t="s">
        <v>0</v>
      </c>
      <c r="B2" s="1518"/>
      <c r="C2" s="1518"/>
      <c r="D2" s="1518"/>
      <c r="E2" s="1518"/>
      <c r="F2" s="1518"/>
      <c r="G2" s="1518"/>
      <c r="H2" s="1518"/>
      <c r="I2" s="1518"/>
      <c r="J2" s="1518"/>
      <c r="K2" s="1518"/>
      <c r="L2" s="1518"/>
      <c r="M2" s="1518"/>
      <c r="N2" s="1518"/>
      <c r="O2" s="1518"/>
      <c r="P2" s="1518"/>
      <c r="Q2" s="1518"/>
      <c r="R2" s="1518"/>
      <c r="S2" s="1518"/>
    </row>
    <row r="3" spans="1:19" s="380" customFormat="1" ht="14.4" thickBot="1" x14ac:dyDescent="0.35">
      <c r="A3" s="1667" t="s">
        <v>691</v>
      </c>
      <c r="B3" s="1668"/>
      <c r="C3" s="1668"/>
      <c r="D3" s="1668"/>
      <c r="E3" s="1668"/>
      <c r="F3" s="1668"/>
      <c r="G3" s="1668"/>
      <c r="H3" s="1668"/>
      <c r="I3" s="1668"/>
      <c r="J3" s="1668"/>
      <c r="K3" s="1668"/>
      <c r="L3" s="1668"/>
      <c r="M3" s="1668"/>
      <c r="N3" s="1668"/>
      <c r="O3" s="1668"/>
      <c r="P3" s="1668"/>
      <c r="Q3" s="1668"/>
      <c r="R3" s="1668"/>
      <c r="S3" s="1669"/>
    </row>
    <row r="4" spans="1:19" s="380" customFormat="1" ht="18" customHeight="1" x14ac:dyDescent="0.3">
      <c r="A4" s="1174" t="s">
        <v>1021</v>
      </c>
      <c r="B4" s="1174"/>
      <c r="C4" s="1174"/>
      <c r="D4" s="1174"/>
      <c r="E4" s="1174"/>
      <c r="F4" s="1174"/>
      <c r="G4" s="1174"/>
      <c r="H4" s="1174" t="s">
        <v>1648</v>
      </c>
      <c r="I4" s="1174"/>
      <c r="J4" s="1174"/>
      <c r="K4" s="1174"/>
      <c r="L4" s="1174"/>
      <c r="M4" s="1174"/>
      <c r="N4" s="1174" t="s">
        <v>652</v>
      </c>
      <c r="O4" s="1174"/>
      <c r="P4" s="1174"/>
      <c r="Q4" s="1174"/>
      <c r="R4" s="1174"/>
      <c r="S4" s="1174"/>
    </row>
    <row r="5" spans="1:19" s="2" customFormat="1" ht="18" customHeight="1" x14ac:dyDescent="0.3">
      <c r="A5" s="1032" t="s">
        <v>3</v>
      </c>
      <c r="B5" s="1033"/>
      <c r="C5" s="1033"/>
      <c r="D5" s="1033"/>
      <c r="E5" s="1033"/>
      <c r="F5" s="1034"/>
      <c r="G5" s="1013"/>
      <c r="H5" s="1013"/>
      <c r="I5" s="1013"/>
      <c r="J5" s="1013"/>
      <c r="K5" s="1013"/>
      <c r="L5" s="1013"/>
      <c r="M5" s="1013"/>
      <c r="N5" s="1013" t="s">
        <v>737</v>
      </c>
      <c r="O5" s="1013"/>
      <c r="P5" s="1013"/>
      <c r="Q5" s="1013"/>
      <c r="R5" s="1013"/>
      <c r="S5" s="1013"/>
    </row>
    <row r="6" spans="1:19" s="2" customFormat="1" ht="15" customHeight="1" x14ac:dyDescent="0.3">
      <c r="A6" s="1013" t="s">
        <v>5</v>
      </c>
      <c r="B6" s="1013" t="s">
        <v>6</v>
      </c>
      <c r="C6" s="1013" t="s">
        <v>7</v>
      </c>
      <c r="D6" s="1013" t="s">
        <v>8</v>
      </c>
      <c r="E6" s="1013" t="s">
        <v>981</v>
      </c>
      <c r="F6" s="1035" t="s">
        <v>790</v>
      </c>
      <c r="G6" s="1013" t="s">
        <v>6</v>
      </c>
      <c r="H6" s="1013" t="s">
        <v>199</v>
      </c>
      <c r="I6" s="1015" t="s">
        <v>1676</v>
      </c>
      <c r="J6" s="1015" t="s">
        <v>1677</v>
      </c>
      <c r="K6" s="1035" t="s">
        <v>793</v>
      </c>
      <c r="L6" s="1108" t="s">
        <v>9</v>
      </c>
      <c r="M6" s="1013" t="s">
        <v>700</v>
      </c>
      <c r="N6" s="1013" t="s">
        <v>795</v>
      </c>
      <c r="O6" s="1038" t="s">
        <v>1666</v>
      </c>
      <c r="P6" s="1013" t="s">
        <v>1667</v>
      </c>
      <c r="Q6" s="1035" t="s">
        <v>793</v>
      </c>
      <c r="R6" s="1013" t="s">
        <v>688</v>
      </c>
      <c r="S6" s="1013" t="s">
        <v>689</v>
      </c>
    </row>
    <row r="7" spans="1:19" s="2" customFormat="1" ht="27.6" customHeight="1" x14ac:dyDescent="0.3">
      <c r="A7" s="1013"/>
      <c r="B7" s="1013"/>
      <c r="C7" s="1013"/>
      <c r="D7" s="1013"/>
      <c r="E7" s="1014"/>
      <c r="F7" s="1036"/>
      <c r="G7" s="1013"/>
      <c r="H7" s="1013"/>
      <c r="I7" s="1016"/>
      <c r="J7" s="1016"/>
      <c r="K7" s="1036"/>
      <c r="L7" s="1109"/>
      <c r="M7" s="1014"/>
      <c r="N7" s="1013"/>
      <c r="O7" s="1039"/>
      <c r="P7" s="1014"/>
      <c r="Q7" s="1036"/>
      <c r="R7" s="1013"/>
      <c r="S7" s="1013"/>
    </row>
    <row r="8" spans="1:19" ht="41.4" customHeight="1" x14ac:dyDescent="0.3">
      <c r="A8" s="1082" t="s">
        <v>1022</v>
      </c>
      <c r="B8" s="299" t="s">
        <v>1023</v>
      </c>
      <c r="C8" s="299" t="s">
        <v>1024</v>
      </c>
      <c r="D8" s="381">
        <v>491</v>
      </c>
      <c r="E8" s="382">
        <v>0</v>
      </c>
      <c r="F8" s="482">
        <f>+E8/D8</f>
        <v>0</v>
      </c>
      <c r="G8" s="1085" t="s">
        <v>1025</v>
      </c>
      <c r="H8" s="580" t="s">
        <v>1596</v>
      </c>
      <c r="I8" s="1088">
        <v>3580350421</v>
      </c>
      <c r="J8" s="1091">
        <v>1856061159.6099999</v>
      </c>
      <c r="K8" s="1094">
        <f>+J8/I8</f>
        <v>0.5184020951478816</v>
      </c>
      <c r="L8" s="1103" t="s">
        <v>1026</v>
      </c>
      <c r="M8" s="383" t="s">
        <v>1596</v>
      </c>
      <c r="N8" s="1066">
        <v>49</v>
      </c>
      <c r="O8" s="1069">
        <v>3580350421</v>
      </c>
      <c r="P8" s="1072">
        <v>1856061159.6099999</v>
      </c>
      <c r="Q8" s="1097">
        <f>P8/O8</f>
        <v>0.5184020951478816</v>
      </c>
      <c r="R8" s="1100" t="s">
        <v>716</v>
      </c>
      <c r="S8" s="1023" t="s">
        <v>1027</v>
      </c>
    </row>
    <row r="9" spans="1:19" ht="84.75" customHeight="1" x14ac:dyDescent="0.3">
      <c r="A9" s="1083"/>
      <c r="B9" s="299" t="s">
        <v>1028</v>
      </c>
      <c r="C9" s="299" t="s">
        <v>1029</v>
      </c>
      <c r="D9" s="381">
        <v>150</v>
      </c>
      <c r="E9" s="382">
        <v>0</v>
      </c>
      <c r="F9" s="482">
        <v>1</v>
      </c>
      <c r="G9" s="1086"/>
      <c r="H9" s="580" t="s">
        <v>1638</v>
      </c>
      <c r="I9" s="1089"/>
      <c r="J9" s="1092"/>
      <c r="K9" s="1095"/>
      <c r="L9" s="1104"/>
      <c r="M9" s="393" t="s">
        <v>1030</v>
      </c>
      <c r="N9" s="1067"/>
      <c r="O9" s="1070"/>
      <c r="P9" s="1073"/>
      <c r="Q9" s="1098"/>
      <c r="R9" s="1101"/>
      <c r="S9" s="1024"/>
    </row>
    <row r="10" spans="1:19" ht="383.25" customHeight="1" x14ac:dyDescent="0.3">
      <c r="A10" s="1083"/>
      <c r="B10" s="299" t="s">
        <v>1031</v>
      </c>
      <c r="C10" s="299" t="s">
        <v>1032</v>
      </c>
      <c r="D10" s="381">
        <v>2</v>
      </c>
      <c r="E10" s="382">
        <v>6</v>
      </c>
      <c r="F10" s="482">
        <v>1</v>
      </c>
      <c r="G10" s="1086"/>
      <c r="H10" s="655" t="s">
        <v>1675</v>
      </c>
      <c r="I10" s="1089"/>
      <c r="J10" s="1092"/>
      <c r="K10" s="1095"/>
      <c r="L10" s="1104"/>
      <c r="M10" s="383" t="s">
        <v>1627</v>
      </c>
      <c r="N10" s="1067"/>
      <c r="O10" s="1070"/>
      <c r="P10" s="1073"/>
      <c r="Q10" s="1098"/>
      <c r="R10" s="1101"/>
      <c r="S10" s="1024"/>
    </row>
    <row r="11" spans="1:19" ht="39.6" customHeight="1" x14ac:dyDescent="0.3">
      <c r="A11" s="1084"/>
      <c r="B11" s="385" t="s">
        <v>1033</v>
      </c>
      <c r="C11" s="385" t="s">
        <v>1034</v>
      </c>
      <c r="D11" s="386">
        <v>3500</v>
      </c>
      <c r="E11" s="382">
        <v>0</v>
      </c>
      <c r="F11" s="482">
        <f>+E11/D11</f>
        <v>0</v>
      </c>
      <c r="G11" s="1087"/>
      <c r="H11" s="581" t="s">
        <v>1596</v>
      </c>
      <c r="I11" s="1090"/>
      <c r="J11" s="1093"/>
      <c r="K11" s="1096"/>
      <c r="L11" s="1105"/>
      <c r="M11" s="383" t="s">
        <v>1596</v>
      </c>
      <c r="N11" s="1068"/>
      <c r="O11" s="1071"/>
      <c r="P11" s="1074"/>
      <c r="Q11" s="1099"/>
      <c r="R11" s="1102"/>
      <c r="S11" s="1025"/>
    </row>
    <row r="12" spans="1:19" ht="18" customHeight="1" x14ac:dyDescent="0.3">
      <c r="A12" s="1078" t="s">
        <v>38</v>
      </c>
      <c r="B12" s="1079"/>
      <c r="C12" s="1080"/>
      <c r="D12" s="1081"/>
      <c r="E12" s="312"/>
      <c r="F12" s="483">
        <v>0.5</v>
      </c>
      <c r="G12" s="296"/>
      <c r="H12" s="387"/>
      <c r="I12" s="656">
        <f>SUM(I8:I11)</f>
        <v>3580350421</v>
      </c>
      <c r="J12" s="656">
        <f>SUM(J8:J11)</f>
        <v>1856061159.6099999</v>
      </c>
      <c r="K12" s="313">
        <f>J12/I12</f>
        <v>0.5184020951478816</v>
      </c>
      <c r="L12" s="388"/>
      <c r="M12" s="476"/>
      <c r="N12" s="479"/>
      <c r="O12" s="657">
        <f>O8</f>
        <v>3580350421</v>
      </c>
      <c r="P12" s="657">
        <f>P8</f>
        <v>1856061159.6099999</v>
      </c>
      <c r="Q12" s="481">
        <f>P12/O12</f>
        <v>0.5184020951478816</v>
      </c>
      <c r="R12" s="480"/>
      <c r="S12" s="408"/>
    </row>
    <row r="13" spans="1:19" ht="18" customHeight="1" x14ac:dyDescent="0.3">
      <c r="A13" s="1078" t="s">
        <v>39</v>
      </c>
      <c r="B13" s="1079"/>
      <c r="C13" s="1080"/>
      <c r="D13" s="1081"/>
      <c r="E13" s="314"/>
      <c r="F13" s="314"/>
      <c r="G13" s="16"/>
      <c r="H13" s="8"/>
      <c r="I13" s="17"/>
      <c r="J13" s="17"/>
      <c r="K13" s="315"/>
      <c r="L13" s="389"/>
      <c r="M13" s="384"/>
      <c r="N13" s="477"/>
      <c r="O13" s="391"/>
      <c r="P13" s="300"/>
      <c r="Q13" s="478"/>
      <c r="R13" s="8"/>
      <c r="S13" s="16"/>
    </row>
    <row r="14" spans="1:19" ht="18" customHeight="1" x14ac:dyDescent="0.3">
      <c r="A14" s="1078" t="s">
        <v>1600</v>
      </c>
      <c r="B14" s="1079"/>
      <c r="C14" s="1106" t="s">
        <v>1646</v>
      </c>
      <c r="D14" s="1106" t="s">
        <v>1601</v>
      </c>
      <c r="E14" s="624"/>
      <c r="F14" s="624"/>
      <c r="G14" s="16"/>
      <c r="H14" s="8"/>
      <c r="I14" s="17"/>
      <c r="J14" s="17"/>
      <c r="K14" s="315"/>
      <c r="L14" s="389"/>
      <c r="M14" s="384"/>
      <c r="N14" s="390"/>
      <c r="O14" s="16"/>
      <c r="P14" s="16"/>
      <c r="Q14" s="315"/>
      <c r="R14" s="8"/>
      <c r="S14" s="16"/>
    </row>
    <row r="15" spans="1:19" ht="18" customHeight="1" x14ac:dyDescent="0.3">
      <c r="A15" s="1078" t="s">
        <v>40</v>
      </c>
      <c r="B15" s="1079"/>
      <c r="C15" s="1107" t="s">
        <v>1027</v>
      </c>
      <c r="D15" s="1107"/>
      <c r="E15" s="624"/>
      <c r="F15" s="624"/>
      <c r="G15" s="1075"/>
      <c r="H15" s="1076"/>
      <c r="I15" s="1077"/>
      <c r="J15" s="298"/>
      <c r="K15" s="317"/>
      <c r="L15" s="298"/>
      <c r="M15" s="16"/>
      <c r="N15" s="16"/>
      <c r="O15" s="16"/>
      <c r="P15" s="16"/>
      <c r="Q15" s="315"/>
      <c r="R15" s="8"/>
      <c r="S15" s="16"/>
    </row>
    <row r="16" spans="1:19" ht="14.4" thickBot="1" x14ac:dyDescent="0.35"/>
    <row r="17" spans="1:6" ht="14.4" thickBot="1" x14ac:dyDescent="0.35">
      <c r="A17" s="1063" t="s">
        <v>1639</v>
      </c>
      <c r="B17" s="1064"/>
      <c r="C17" s="1064"/>
      <c r="D17" s="1064"/>
      <c r="E17" s="1064"/>
      <c r="F17" s="1065"/>
    </row>
  </sheetData>
  <mergeCells count="49">
    <mergeCell ref="C14:D14"/>
    <mergeCell ref="C15:D15"/>
    <mergeCell ref="A4:G4"/>
    <mergeCell ref="H4:M4"/>
    <mergeCell ref="L6:L7"/>
    <mergeCell ref="A6:A7"/>
    <mergeCell ref="B6:B7"/>
    <mergeCell ref="C6:C7"/>
    <mergeCell ref="D6:D7"/>
    <mergeCell ref="E6:E7"/>
    <mergeCell ref="F6:F7"/>
    <mergeCell ref="G6:G7"/>
    <mergeCell ref="H6:H7"/>
    <mergeCell ref="I6:I7"/>
    <mergeCell ref="J6:J7"/>
    <mergeCell ref="K6:K7"/>
    <mergeCell ref="A2:S2"/>
    <mergeCell ref="A3:S3"/>
    <mergeCell ref="N4:S4"/>
    <mergeCell ref="A5:F5"/>
    <mergeCell ref="N5:S5"/>
    <mergeCell ref="G5:M5"/>
    <mergeCell ref="Q8:Q11"/>
    <mergeCell ref="R8:R11"/>
    <mergeCell ref="S8:S11"/>
    <mergeCell ref="S6:S7"/>
    <mergeCell ref="L8:L11"/>
    <mergeCell ref="M6:M7"/>
    <mergeCell ref="N6:N7"/>
    <mergeCell ref="O6:O7"/>
    <mergeCell ref="P6:P7"/>
    <mergeCell ref="Q6:Q7"/>
    <mergeCell ref="R6:R7"/>
    <mergeCell ref="A17:F17"/>
    <mergeCell ref="N8:N11"/>
    <mergeCell ref="O8:O11"/>
    <mergeCell ref="P8:P11"/>
    <mergeCell ref="G15:I15"/>
    <mergeCell ref="A12:B12"/>
    <mergeCell ref="A13:B13"/>
    <mergeCell ref="A14:B14"/>
    <mergeCell ref="A15:B15"/>
    <mergeCell ref="C12:D12"/>
    <mergeCell ref="A8:A11"/>
    <mergeCell ref="G8:G11"/>
    <mergeCell ref="I8:I11"/>
    <mergeCell ref="J8:J11"/>
    <mergeCell ref="K8:K11"/>
    <mergeCell ref="C13:D13"/>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
  <sheetViews>
    <sheetView tabSelected="1" topLeftCell="A31" zoomScale="70" zoomScaleNormal="70" workbookViewId="0">
      <selection activeCell="F11" sqref="F11:F12"/>
    </sheetView>
  </sheetViews>
  <sheetFormatPr baseColWidth="10" defaultRowHeight="13.8" x14ac:dyDescent="0.3"/>
  <cols>
    <col min="1" max="1" width="21.44140625" style="1" customWidth="1"/>
    <col min="2" max="2" width="33.6640625" style="4" customWidth="1"/>
    <col min="3" max="3" width="31.44140625" style="4" customWidth="1"/>
    <col min="4" max="4" width="19.33203125" style="1" customWidth="1"/>
    <col min="5" max="5" width="15.44140625" style="1" customWidth="1"/>
    <col min="6" max="6" width="15.44140625" style="419" customWidth="1"/>
    <col min="7" max="7" width="25.77734375" style="4" customWidth="1"/>
    <col min="8" max="8" width="23.77734375" style="1" customWidth="1"/>
    <col min="9" max="9" width="17.77734375" style="1" customWidth="1"/>
    <col min="10" max="10" width="18.21875" style="1" customWidth="1"/>
    <col min="11" max="11" width="13" style="419" customWidth="1"/>
    <col min="12" max="12" width="25.44140625" style="4" customWidth="1"/>
    <col min="13" max="13" width="47.88671875" style="189" customWidth="1"/>
    <col min="14" max="14" width="18.6640625" style="4" customWidth="1"/>
    <col min="15" max="15" width="20.88671875" style="420" customWidth="1"/>
    <col min="16" max="16" width="20.6640625" style="420" customWidth="1"/>
    <col min="17" max="17" width="17.5546875" style="421" customWidth="1"/>
    <col min="18" max="18" width="20.88671875" style="1" customWidth="1"/>
    <col min="19" max="19" width="33.33203125" style="1" customWidth="1"/>
    <col min="20" max="254" width="11.44140625" style="4"/>
    <col min="255" max="255" width="23.6640625" style="4" customWidth="1"/>
    <col min="256" max="257" width="31.44140625" style="4" customWidth="1"/>
    <col min="258" max="260" width="19.109375" style="4" customWidth="1"/>
    <col min="261" max="261" width="29.44140625" style="4" customWidth="1"/>
    <col min="262" max="262" width="23.5546875" style="4" customWidth="1"/>
    <col min="263" max="265" width="23.6640625" style="4" customWidth="1"/>
    <col min="266" max="267" width="38.44140625" style="4" customWidth="1"/>
    <col min="268" max="270" width="26.6640625" style="4" customWidth="1"/>
    <col min="271" max="271" width="24.88671875" style="4" customWidth="1"/>
    <col min="272" max="272" width="11.6640625" style="4" customWidth="1"/>
    <col min="273" max="273" width="26.44140625" style="4" customWidth="1"/>
    <col min="274" max="510" width="11.44140625" style="4"/>
    <col min="511" max="511" width="23.6640625" style="4" customWidth="1"/>
    <col min="512" max="513" width="31.44140625" style="4" customWidth="1"/>
    <col min="514" max="516" width="19.109375" style="4" customWidth="1"/>
    <col min="517" max="517" width="29.44140625" style="4" customWidth="1"/>
    <col min="518" max="518" width="23.5546875" style="4" customWidth="1"/>
    <col min="519" max="521" width="23.6640625" style="4" customWidth="1"/>
    <col min="522" max="523" width="38.44140625" style="4" customWidth="1"/>
    <col min="524" max="526" width="26.6640625" style="4" customWidth="1"/>
    <col min="527" max="527" width="24.88671875" style="4" customWidth="1"/>
    <col min="528" max="528" width="11.6640625" style="4" customWidth="1"/>
    <col min="529" max="529" width="26.44140625" style="4" customWidth="1"/>
    <col min="530" max="766" width="11.44140625" style="4"/>
    <col min="767" max="767" width="23.6640625" style="4" customWidth="1"/>
    <col min="768" max="769" width="31.44140625" style="4" customWidth="1"/>
    <col min="770" max="772" width="19.109375" style="4" customWidth="1"/>
    <col min="773" max="773" width="29.44140625" style="4" customWidth="1"/>
    <col min="774" max="774" width="23.5546875" style="4" customWidth="1"/>
    <col min="775" max="777" width="23.6640625" style="4" customWidth="1"/>
    <col min="778" max="779" width="38.44140625" style="4" customWidth="1"/>
    <col min="780" max="782" width="26.6640625" style="4" customWidth="1"/>
    <col min="783" max="783" width="24.88671875" style="4" customWidth="1"/>
    <col min="784" max="784" width="11.6640625" style="4" customWidth="1"/>
    <col min="785" max="785" width="26.44140625" style="4" customWidth="1"/>
    <col min="786" max="1022" width="11.44140625" style="4"/>
    <col min="1023" max="1023" width="23.6640625" style="4" customWidth="1"/>
    <col min="1024" max="1025" width="31.44140625" style="4" customWidth="1"/>
    <col min="1026" max="1028" width="19.109375" style="4" customWidth="1"/>
    <col min="1029" max="1029" width="29.44140625" style="4" customWidth="1"/>
    <col min="1030" max="1030" width="23.5546875" style="4" customWidth="1"/>
    <col min="1031" max="1033" width="23.6640625" style="4" customWidth="1"/>
    <col min="1034" max="1035" width="38.44140625" style="4" customWidth="1"/>
    <col min="1036" max="1038" width="26.6640625" style="4" customWidth="1"/>
    <col min="1039" max="1039" width="24.88671875" style="4" customWidth="1"/>
    <col min="1040" max="1040" width="11.6640625" style="4" customWidth="1"/>
    <col min="1041" max="1041" width="26.44140625" style="4" customWidth="1"/>
    <col min="1042" max="1278" width="11.44140625" style="4"/>
    <col min="1279" max="1279" width="23.6640625" style="4" customWidth="1"/>
    <col min="1280" max="1281" width="31.44140625" style="4" customWidth="1"/>
    <col min="1282" max="1284" width="19.109375" style="4" customWidth="1"/>
    <col min="1285" max="1285" width="29.44140625" style="4" customWidth="1"/>
    <col min="1286" max="1286" width="23.5546875" style="4" customWidth="1"/>
    <col min="1287" max="1289" width="23.6640625" style="4" customWidth="1"/>
    <col min="1290" max="1291" width="38.44140625" style="4" customWidth="1"/>
    <col min="1292" max="1294" width="26.6640625" style="4" customWidth="1"/>
    <col min="1295" max="1295" width="24.88671875" style="4" customWidth="1"/>
    <col min="1296" max="1296" width="11.6640625" style="4" customWidth="1"/>
    <col min="1297" max="1297" width="26.44140625" style="4" customWidth="1"/>
    <col min="1298" max="1534" width="11.44140625" style="4"/>
    <col min="1535" max="1535" width="23.6640625" style="4" customWidth="1"/>
    <col min="1536" max="1537" width="31.44140625" style="4" customWidth="1"/>
    <col min="1538" max="1540" width="19.109375" style="4" customWidth="1"/>
    <col min="1541" max="1541" width="29.44140625" style="4" customWidth="1"/>
    <col min="1542" max="1542" width="23.5546875" style="4" customWidth="1"/>
    <col min="1543" max="1545" width="23.6640625" style="4" customWidth="1"/>
    <col min="1546" max="1547" width="38.44140625" style="4" customWidth="1"/>
    <col min="1548" max="1550" width="26.6640625" style="4" customWidth="1"/>
    <col min="1551" max="1551" width="24.88671875" style="4" customWidth="1"/>
    <col min="1552" max="1552" width="11.6640625" style="4" customWidth="1"/>
    <col min="1553" max="1553" width="26.44140625" style="4" customWidth="1"/>
    <col min="1554" max="1790" width="11.44140625" style="4"/>
    <col min="1791" max="1791" width="23.6640625" style="4" customWidth="1"/>
    <col min="1792" max="1793" width="31.44140625" style="4" customWidth="1"/>
    <col min="1794" max="1796" width="19.109375" style="4" customWidth="1"/>
    <col min="1797" max="1797" width="29.44140625" style="4" customWidth="1"/>
    <col min="1798" max="1798" width="23.5546875" style="4" customWidth="1"/>
    <col min="1799" max="1801" width="23.6640625" style="4" customWidth="1"/>
    <col min="1802" max="1803" width="38.44140625" style="4" customWidth="1"/>
    <col min="1804" max="1806" width="26.6640625" style="4" customWidth="1"/>
    <col min="1807" max="1807" width="24.88671875" style="4" customWidth="1"/>
    <col min="1808" max="1808" width="11.6640625" style="4" customWidth="1"/>
    <col min="1809" max="1809" width="26.44140625" style="4" customWidth="1"/>
    <col min="1810" max="2046" width="11.44140625" style="4"/>
    <col min="2047" max="2047" width="23.6640625" style="4" customWidth="1"/>
    <col min="2048" max="2049" width="31.44140625" style="4" customWidth="1"/>
    <col min="2050" max="2052" width="19.109375" style="4" customWidth="1"/>
    <col min="2053" max="2053" width="29.44140625" style="4" customWidth="1"/>
    <col min="2054" max="2054" width="23.5546875" style="4" customWidth="1"/>
    <col min="2055" max="2057" width="23.6640625" style="4" customWidth="1"/>
    <col min="2058" max="2059" width="38.44140625" style="4" customWidth="1"/>
    <col min="2060" max="2062" width="26.6640625" style="4" customWidth="1"/>
    <col min="2063" max="2063" width="24.88671875" style="4" customWidth="1"/>
    <col min="2064" max="2064" width="11.6640625" style="4" customWidth="1"/>
    <col min="2065" max="2065" width="26.44140625" style="4" customWidth="1"/>
    <col min="2066" max="2302" width="11.44140625" style="4"/>
    <col min="2303" max="2303" width="23.6640625" style="4" customWidth="1"/>
    <col min="2304" max="2305" width="31.44140625" style="4" customWidth="1"/>
    <col min="2306" max="2308" width="19.109375" style="4" customWidth="1"/>
    <col min="2309" max="2309" width="29.44140625" style="4" customWidth="1"/>
    <col min="2310" max="2310" width="23.5546875" style="4" customWidth="1"/>
    <col min="2311" max="2313" width="23.6640625" style="4" customWidth="1"/>
    <col min="2314" max="2315" width="38.44140625" style="4" customWidth="1"/>
    <col min="2316" max="2318" width="26.6640625" style="4" customWidth="1"/>
    <col min="2319" max="2319" width="24.88671875" style="4" customWidth="1"/>
    <col min="2320" max="2320" width="11.6640625" style="4" customWidth="1"/>
    <col min="2321" max="2321" width="26.44140625" style="4" customWidth="1"/>
    <col min="2322" max="2558" width="11.44140625" style="4"/>
    <col min="2559" max="2559" width="23.6640625" style="4" customWidth="1"/>
    <col min="2560" max="2561" width="31.44140625" style="4" customWidth="1"/>
    <col min="2562" max="2564" width="19.109375" style="4" customWidth="1"/>
    <col min="2565" max="2565" width="29.44140625" style="4" customWidth="1"/>
    <col min="2566" max="2566" width="23.5546875" style="4" customWidth="1"/>
    <col min="2567" max="2569" width="23.6640625" style="4" customWidth="1"/>
    <col min="2570" max="2571" width="38.44140625" style="4" customWidth="1"/>
    <col min="2572" max="2574" width="26.6640625" style="4" customWidth="1"/>
    <col min="2575" max="2575" width="24.88671875" style="4" customWidth="1"/>
    <col min="2576" max="2576" width="11.6640625" style="4" customWidth="1"/>
    <col min="2577" max="2577" width="26.44140625" style="4" customWidth="1"/>
    <col min="2578" max="2814" width="11.44140625" style="4"/>
    <col min="2815" max="2815" width="23.6640625" style="4" customWidth="1"/>
    <col min="2816" max="2817" width="31.44140625" style="4" customWidth="1"/>
    <col min="2818" max="2820" width="19.109375" style="4" customWidth="1"/>
    <col min="2821" max="2821" width="29.44140625" style="4" customWidth="1"/>
    <col min="2822" max="2822" width="23.5546875" style="4" customWidth="1"/>
    <col min="2823" max="2825" width="23.6640625" style="4" customWidth="1"/>
    <col min="2826" max="2827" width="38.44140625" style="4" customWidth="1"/>
    <col min="2828" max="2830" width="26.6640625" style="4" customWidth="1"/>
    <col min="2831" max="2831" width="24.88671875" style="4" customWidth="1"/>
    <col min="2832" max="2832" width="11.6640625" style="4" customWidth="1"/>
    <col min="2833" max="2833" width="26.44140625" style="4" customWidth="1"/>
    <col min="2834" max="3070" width="11.44140625" style="4"/>
    <col min="3071" max="3071" width="23.6640625" style="4" customWidth="1"/>
    <col min="3072" max="3073" width="31.44140625" style="4" customWidth="1"/>
    <col min="3074" max="3076" width="19.109375" style="4" customWidth="1"/>
    <col min="3077" max="3077" width="29.44140625" style="4" customWidth="1"/>
    <col min="3078" max="3078" width="23.5546875" style="4" customWidth="1"/>
    <col min="3079" max="3081" width="23.6640625" style="4" customWidth="1"/>
    <col min="3082" max="3083" width="38.44140625" style="4" customWidth="1"/>
    <col min="3084" max="3086" width="26.6640625" style="4" customWidth="1"/>
    <col min="3087" max="3087" width="24.88671875" style="4" customWidth="1"/>
    <col min="3088" max="3088" width="11.6640625" style="4" customWidth="1"/>
    <col min="3089" max="3089" width="26.44140625" style="4" customWidth="1"/>
    <col min="3090" max="3326" width="11.44140625" style="4"/>
    <col min="3327" max="3327" width="23.6640625" style="4" customWidth="1"/>
    <col min="3328" max="3329" width="31.44140625" style="4" customWidth="1"/>
    <col min="3330" max="3332" width="19.109375" style="4" customWidth="1"/>
    <col min="3333" max="3333" width="29.44140625" style="4" customWidth="1"/>
    <col min="3334" max="3334" width="23.5546875" style="4" customWidth="1"/>
    <col min="3335" max="3337" width="23.6640625" style="4" customWidth="1"/>
    <col min="3338" max="3339" width="38.44140625" style="4" customWidth="1"/>
    <col min="3340" max="3342" width="26.6640625" style="4" customWidth="1"/>
    <col min="3343" max="3343" width="24.88671875" style="4" customWidth="1"/>
    <col min="3344" max="3344" width="11.6640625" style="4" customWidth="1"/>
    <col min="3345" max="3345" width="26.44140625" style="4" customWidth="1"/>
    <col min="3346" max="3582" width="11.44140625" style="4"/>
    <col min="3583" max="3583" width="23.6640625" style="4" customWidth="1"/>
    <col min="3584" max="3585" width="31.44140625" style="4" customWidth="1"/>
    <col min="3586" max="3588" width="19.109375" style="4" customWidth="1"/>
    <col min="3589" max="3589" width="29.44140625" style="4" customWidth="1"/>
    <col min="3590" max="3590" width="23.5546875" style="4" customWidth="1"/>
    <col min="3591" max="3593" width="23.6640625" style="4" customWidth="1"/>
    <col min="3594" max="3595" width="38.44140625" style="4" customWidth="1"/>
    <col min="3596" max="3598" width="26.6640625" style="4" customWidth="1"/>
    <col min="3599" max="3599" width="24.88671875" style="4" customWidth="1"/>
    <col min="3600" max="3600" width="11.6640625" style="4" customWidth="1"/>
    <col min="3601" max="3601" width="26.44140625" style="4" customWidth="1"/>
    <col min="3602" max="3838" width="11.44140625" style="4"/>
    <col min="3839" max="3839" width="23.6640625" style="4" customWidth="1"/>
    <col min="3840" max="3841" width="31.44140625" style="4" customWidth="1"/>
    <col min="3842" max="3844" width="19.109375" style="4" customWidth="1"/>
    <col min="3845" max="3845" width="29.44140625" style="4" customWidth="1"/>
    <col min="3846" max="3846" width="23.5546875" style="4" customWidth="1"/>
    <col min="3847" max="3849" width="23.6640625" style="4" customWidth="1"/>
    <col min="3850" max="3851" width="38.44140625" style="4" customWidth="1"/>
    <col min="3852" max="3854" width="26.6640625" style="4" customWidth="1"/>
    <col min="3855" max="3855" width="24.88671875" style="4" customWidth="1"/>
    <col min="3856" max="3856" width="11.6640625" style="4" customWidth="1"/>
    <col min="3857" max="3857" width="26.44140625" style="4" customWidth="1"/>
    <col min="3858" max="4094" width="11.44140625" style="4"/>
    <col min="4095" max="4095" width="23.6640625" style="4" customWidth="1"/>
    <col min="4096" max="4097" width="31.44140625" style="4" customWidth="1"/>
    <col min="4098" max="4100" width="19.109375" style="4" customWidth="1"/>
    <col min="4101" max="4101" width="29.44140625" style="4" customWidth="1"/>
    <col min="4102" max="4102" width="23.5546875" style="4" customWidth="1"/>
    <col min="4103" max="4105" width="23.6640625" style="4" customWidth="1"/>
    <col min="4106" max="4107" width="38.44140625" style="4" customWidth="1"/>
    <col min="4108" max="4110" width="26.6640625" style="4" customWidth="1"/>
    <col min="4111" max="4111" width="24.88671875" style="4" customWidth="1"/>
    <col min="4112" max="4112" width="11.6640625" style="4" customWidth="1"/>
    <col min="4113" max="4113" width="26.44140625" style="4" customWidth="1"/>
    <col min="4114" max="4350" width="11.44140625" style="4"/>
    <col min="4351" max="4351" width="23.6640625" style="4" customWidth="1"/>
    <col min="4352" max="4353" width="31.44140625" style="4" customWidth="1"/>
    <col min="4354" max="4356" width="19.109375" style="4" customWidth="1"/>
    <col min="4357" max="4357" width="29.44140625" style="4" customWidth="1"/>
    <col min="4358" max="4358" width="23.5546875" style="4" customWidth="1"/>
    <col min="4359" max="4361" width="23.6640625" style="4" customWidth="1"/>
    <col min="4362" max="4363" width="38.44140625" style="4" customWidth="1"/>
    <col min="4364" max="4366" width="26.6640625" style="4" customWidth="1"/>
    <col min="4367" max="4367" width="24.88671875" style="4" customWidth="1"/>
    <col min="4368" max="4368" width="11.6640625" style="4" customWidth="1"/>
    <col min="4369" max="4369" width="26.44140625" style="4" customWidth="1"/>
    <col min="4370" max="4606" width="11.44140625" style="4"/>
    <col min="4607" max="4607" width="23.6640625" style="4" customWidth="1"/>
    <col min="4608" max="4609" width="31.44140625" style="4" customWidth="1"/>
    <col min="4610" max="4612" width="19.109375" style="4" customWidth="1"/>
    <col min="4613" max="4613" width="29.44140625" style="4" customWidth="1"/>
    <col min="4614" max="4614" width="23.5546875" style="4" customWidth="1"/>
    <col min="4615" max="4617" width="23.6640625" style="4" customWidth="1"/>
    <col min="4618" max="4619" width="38.44140625" style="4" customWidth="1"/>
    <col min="4620" max="4622" width="26.6640625" style="4" customWidth="1"/>
    <col min="4623" max="4623" width="24.88671875" style="4" customWidth="1"/>
    <col min="4624" max="4624" width="11.6640625" style="4" customWidth="1"/>
    <col min="4625" max="4625" width="26.44140625" style="4" customWidth="1"/>
    <col min="4626" max="4862" width="11.44140625" style="4"/>
    <col min="4863" max="4863" width="23.6640625" style="4" customWidth="1"/>
    <col min="4864" max="4865" width="31.44140625" style="4" customWidth="1"/>
    <col min="4866" max="4868" width="19.109375" style="4" customWidth="1"/>
    <col min="4869" max="4869" width="29.44140625" style="4" customWidth="1"/>
    <col min="4870" max="4870" width="23.5546875" style="4" customWidth="1"/>
    <col min="4871" max="4873" width="23.6640625" style="4" customWidth="1"/>
    <col min="4874" max="4875" width="38.44140625" style="4" customWidth="1"/>
    <col min="4876" max="4878" width="26.6640625" style="4" customWidth="1"/>
    <col min="4879" max="4879" width="24.88671875" style="4" customWidth="1"/>
    <col min="4880" max="4880" width="11.6640625" style="4" customWidth="1"/>
    <col min="4881" max="4881" width="26.44140625" style="4" customWidth="1"/>
    <col min="4882" max="5118" width="11.44140625" style="4"/>
    <col min="5119" max="5119" width="23.6640625" style="4" customWidth="1"/>
    <col min="5120" max="5121" width="31.44140625" style="4" customWidth="1"/>
    <col min="5122" max="5124" width="19.109375" style="4" customWidth="1"/>
    <col min="5125" max="5125" width="29.44140625" style="4" customWidth="1"/>
    <col min="5126" max="5126" width="23.5546875" style="4" customWidth="1"/>
    <col min="5127" max="5129" width="23.6640625" style="4" customWidth="1"/>
    <col min="5130" max="5131" width="38.44140625" style="4" customWidth="1"/>
    <col min="5132" max="5134" width="26.6640625" style="4" customWidth="1"/>
    <col min="5135" max="5135" width="24.88671875" style="4" customWidth="1"/>
    <col min="5136" max="5136" width="11.6640625" style="4" customWidth="1"/>
    <col min="5137" max="5137" width="26.44140625" style="4" customWidth="1"/>
    <col min="5138" max="5374" width="11.44140625" style="4"/>
    <col min="5375" max="5375" width="23.6640625" style="4" customWidth="1"/>
    <col min="5376" max="5377" width="31.44140625" style="4" customWidth="1"/>
    <col min="5378" max="5380" width="19.109375" style="4" customWidth="1"/>
    <col min="5381" max="5381" width="29.44140625" style="4" customWidth="1"/>
    <col min="5382" max="5382" width="23.5546875" style="4" customWidth="1"/>
    <col min="5383" max="5385" width="23.6640625" style="4" customWidth="1"/>
    <col min="5386" max="5387" width="38.44140625" style="4" customWidth="1"/>
    <col min="5388" max="5390" width="26.6640625" style="4" customWidth="1"/>
    <col min="5391" max="5391" width="24.88671875" style="4" customWidth="1"/>
    <col min="5392" max="5392" width="11.6640625" style="4" customWidth="1"/>
    <col min="5393" max="5393" width="26.44140625" style="4" customWidth="1"/>
    <col min="5394" max="5630" width="11.44140625" style="4"/>
    <col min="5631" max="5631" width="23.6640625" style="4" customWidth="1"/>
    <col min="5632" max="5633" width="31.44140625" style="4" customWidth="1"/>
    <col min="5634" max="5636" width="19.109375" style="4" customWidth="1"/>
    <col min="5637" max="5637" width="29.44140625" style="4" customWidth="1"/>
    <col min="5638" max="5638" width="23.5546875" style="4" customWidth="1"/>
    <col min="5639" max="5641" width="23.6640625" style="4" customWidth="1"/>
    <col min="5642" max="5643" width="38.44140625" style="4" customWidth="1"/>
    <col min="5644" max="5646" width="26.6640625" style="4" customWidth="1"/>
    <col min="5647" max="5647" width="24.88671875" style="4" customWidth="1"/>
    <col min="5648" max="5648" width="11.6640625" style="4" customWidth="1"/>
    <col min="5649" max="5649" width="26.44140625" style="4" customWidth="1"/>
    <col min="5650" max="5886" width="11.44140625" style="4"/>
    <col min="5887" max="5887" width="23.6640625" style="4" customWidth="1"/>
    <col min="5888" max="5889" width="31.44140625" style="4" customWidth="1"/>
    <col min="5890" max="5892" width="19.109375" style="4" customWidth="1"/>
    <col min="5893" max="5893" width="29.44140625" style="4" customWidth="1"/>
    <col min="5894" max="5894" width="23.5546875" style="4" customWidth="1"/>
    <col min="5895" max="5897" width="23.6640625" style="4" customWidth="1"/>
    <col min="5898" max="5899" width="38.44140625" style="4" customWidth="1"/>
    <col min="5900" max="5902" width="26.6640625" style="4" customWidth="1"/>
    <col min="5903" max="5903" width="24.88671875" style="4" customWidth="1"/>
    <col min="5904" max="5904" width="11.6640625" style="4" customWidth="1"/>
    <col min="5905" max="5905" width="26.44140625" style="4" customWidth="1"/>
    <col min="5906" max="6142" width="11.44140625" style="4"/>
    <col min="6143" max="6143" width="23.6640625" style="4" customWidth="1"/>
    <col min="6144" max="6145" width="31.44140625" style="4" customWidth="1"/>
    <col min="6146" max="6148" width="19.109375" style="4" customWidth="1"/>
    <col min="6149" max="6149" width="29.44140625" style="4" customWidth="1"/>
    <col min="6150" max="6150" width="23.5546875" style="4" customWidth="1"/>
    <col min="6151" max="6153" width="23.6640625" style="4" customWidth="1"/>
    <col min="6154" max="6155" width="38.44140625" style="4" customWidth="1"/>
    <col min="6156" max="6158" width="26.6640625" style="4" customWidth="1"/>
    <col min="6159" max="6159" width="24.88671875" style="4" customWidth="1"/>
    <col min="6160" max="6160" width="11.6640625" style="4" customWidth="1"/>
    <col min="6161" max="6161" width="26.44140625" style="4" customWidth="1"/>
    <col min="6162" max="6398" width="11.44140625" style="4"/>
    <col min="6399" max="6399" width="23.6640625" style="4" customWidth="1"/>
    <col min="6400" max="6401" width="31.44140625" style="4" customWidth="1"/>
    <col min="6402" max="6404" width="19.109375" style="4" customWidth="1"/>
    <col min="6405" max="6405" width="29.44140625" style="4" customWidth="1"/>
    <col min="6406" max="6406" width="23.5546875" style="4" customWidth="1"/>
    <col min="6407" max="6409" width="23.6640625" style="4" customWidth="1"/>
    <col min="6410" max="6411" width="38.44140625" style="4" customWidth="1"/>
    <col min="6412" max="6414" width="26.6640625" style="4" customWidth="1"/>
    <col min="6415" max="6415" width="24.88671875" style="4" customWidth="1"/>
    <col min="6416" max="6416" width="11.6640625" style="4" customWidth="1"/>
    <col min="6417" max="6417" width="26.44140625" style="4" customWidth="1"/>
    <col min="6418" max="6654" width="11.44140625" style="4"/>
    <col min="6655" max="6655" width="23.6640625" style="4" customWidth="1"/>
    <col min="6656" max="6657" width="31.44140625" style="4" customWidth="1"/>
    <col min="6658" max="6660" width="19.109375" style="4" customWidth="1"/>
    <col min="6661" max="6661" width="29.44140625" style="4" customWidth="1"/>
    <col min="6662" max="6662" width="23.5546875" style="4" customWidth="1"/>
    <col min="6663" max="6665" width="23.6640625" style="4" customWidth="1"/>
    <col min="6666" max="6667" width="38.44140625" style="4" customWidth="1"/>
    <col min="6668" max="6670" width="26.6640625" style="4" customWidth="1"/>
    <col min="6671" max="6671" width="24.88671875" style="4" customWidth="1"/>
    <col min="6672" max="6672" width="11.6640625" style="4" customWidth="1"/>
    <col min="6673" max="6673" width="26.44140625" style="4" customWidth="1"/>
    <col min="6674" max="6910" width="11.44140625" style="4"/>
    <col min="6911" max="6911" width="23.6640625" style="4" customWidth="1"/>
    <col min="6912" max="6913" width="31.44140625" style="4" customWidth="1"/>
    <col min="6914" max="6916" width="19.109375" style="4" customWidth="1"/>
    <col min="6917" max="6917" width="29.44140625" style="4" customWidth="1"/>
    <col min="6918" max="6918" width="23.5546875" style="4" customWidth="1"/>
    <col min="6919" max="6921" width="23.6640625" style="4" customWidth="1"/>
    <col min="6922" max="6923" width="38.44140625" style="4" customWidth="1"/>
    <col min="6924" max="6926" width="26.6640625" style="4" customWidth="1"/>
    <col min="6927" max="6927" width="24.88671875" style="4" customWidth="1"/>
    <col min="6928" max="6928" width="11.6640625" style="4" customWidth="1"/>
    <col min="6929" max="6929" width="26.44140625" style="4" customWidth="1"/>
    <col min="6930" max="7166" width="11.44140625" style="4"/>
    <col min="7167" max="7167" width="23.6640625" style="4" customWidth="1"/>
    <col min="7168" max="7169" width="31.44140625" style="4" customWidth="1"/>
    <col min="7170" max="7172" width="19.109375" style="4" customWidth="1"/>
    <col min="7173" max="7173" width="29.44140625" style="4" customWidth="1"/>
    <col min="7174" max="7174" width="23.5546875" style="4" customWidth="1"/>
    <col min="7175" max="7177" width="23.6640625" style="4" customWidth="1"/>
    <col min="7178" max="7179" width="38.44140625" style="4" customWidth="1"/>
    <col min="7180" max="7182" width="26.6640625" style="4" customWidth="1"/>
    <col min="7183" max="7183" width="24.88671875" style="4" customWidth="1"/>
    <col min="7184" max="7184" width="11.6640625" style="4" customWidth="1"/>
    <col min="7185" max="7185" width="26.44140625" style="4" customWidth="1"/>
    <col min="7186" max="7422" width="11.44140625" style="4"/>
    <col min="7423" max="7423" width="23.6640625" style="4" customWidth="1"/>
    <col min="7424" max="7425" width="31.44140625" style="4" customWidth="1"/>
    <col min="7426" max="7428" width="19.109375" style="4" customWidth="1"/>
    <col min="7429" max="7429" width="29.44140625" style="4" customWidth="1"/>
    <col min="7430" max="7430" width="23.5546875" style="4" customWidth="1"/>
    <col min="7431" max="7433" width="23.6640625" style="4" customWidth="1"/>
    <col min="7434" max="7435" width="38.44140625" style="4" customWidth="1"/>
    <col min="7436" max="7438" width="26.6640625" style="4" customWidth="1"/>
    <col min="7439" max="7439" width="24.88671875" style="4" customWidth="1"/>
    <col min="7440" max="7440" width="11.6640625" style="4" customWidth="1"/>
    <col min="7441" max="7441" width="26.44140625" style="4" customWidth="1"/>
    <col min="7442" max="7678" width="11.44140625" style="4"/>
    <col min="7679" max="7679" width="23.6640625" style="4" customWidth="1"/>
    <col min="7680" max="7681" width="31.44140625" style="4" customWidth="1"/>
    <col min="7682" max="7684" width="19.109375" style="4" customWidth="1"/>
    <col min="7685" max="7685" width="29.44140625" style="4" customWidth="1"/>
    <col min="7686" max="7686" width="23.5546875" style="4" customWidth="1"/>
    <col min="7687" max="7689" width="23.6640625" style="4" customWidth="1"/>
    <col min="7690" max="7691" width="38.44140625" style="4" customWidth="1"/>
    <col min="7692" max="7694" width="26.6640625" style="4" customWidth="1"/>
    <col min="7695" max="7695" width="24.88671875" style="4" customWidth="1"/>
    <col min="7696" max="7696" width="11.6640625" style="4" customWidth="1"/>
    <col min="7697" max="7697" width="26.44140625" style="4" customWidth="1"/>
    <col min="7698" max="7934" width="11.44140625" style="4"/>
    <col min="7935" max="7935" width="23.6640625" style="4" customWidth="1"/>
    <col min="7936" max="7937" width="31.44140625" style="4" customWidth="1"/>
    <col min="7938" max="7940" width="19.109375" style="4" customWidth="1"/>
    <col min="7941" max="7941" width="29.44140625" style="4" customWidth="1"/>
    <col min="7942" max="7942" width="23.5546875" style="4" customWidth="1"/>
    <col min="7943" max="7945" width="23.6640625" style="4" customWidth="1"/>
    <col min="7946" max="7947" width="38.44140625" style="4" customWidth="1"/>
    <col min="7948" max="7950" width="26.6640625" style="4" customWidth="1"/>
    <col min="7951" max="7951" width="24.88671875" style="4" customWidth="1"/>
    <col min="7952" max="7952" width="11.6640625" style="4" customWidth="1"/>
    <col min="7953" max="7953" width="26.44140625" style="4" customWidth="1"/>
    <col min="7954" max="8190" width="11.44140625" style="4"/>
    <col min="8191" max="8191" width="23.6640625" style="4" customWidth="1"/>
    <col min="8192" max="8193" width="31.44140625" style="4" customWidth="1"/>
    <col min="8194" max="8196" width="19.109375" style="4" customWidth="1"/>
    <col min="8197" max="8197" width="29.44140625" style="4" customWidth="1"/>
    <col min="8198" max="8198" width="23.5546875" style="4" customWidth="1"/>
    <col min="8199" max="8201" width="23.6640625" style="4" customWidth="1"/>
    <col min="8202" max="8203" width="38.44140625" style="4" customWidth="1"/>
    <col min="8204" max="8206" width="26.6640625" style="4" customWidth="1"/>
    <col min="8207" max="8207" width="24.88671875" style="4" customWidth="1"/>
    <col min="8208" max="8208" width="11.6640625" style="4" customWidth="1"/>
    <col min="8209" max="8209" width="26.44140625" style="4" customWidth="1"/>
    <col min="8210" max="8446" width="11.44140625" style="4"/>
    <col min="8447" max="8447" width="23.6640625" style="4" customWidth="1"/>
    <col min="8448" max="8449" width="31.44140625" style="4" customWidth="1"/>
    <col min="8450" max="8452" width="19.109375" style="4" customWidth="1"/>
    <col min="8453" max="8453" width="29.44140625" style="4" customWidth="1"/>
    <col min="8454" max="8454" width="23.5546875" style="4" customWidth="1"/>
    <col min="8455" max="8457" width="23.6640625" style="4" customWidth="1"/>
    <col min="8458" max="8459" width="38.44140625" style="4" customWidth="1"/>
    <col min="8460" max="8462" width="26.6640625" style="4" customWidth="1"/>
    <col min="8463" max="8463" width="24.88671875" style="4" customWidth="1"/>
    <col min="8464" max="8464" width="11.6640625" style="4" customWidth="1"/>
    <col min="8465" max="8465" width="26.44140625" style="4" customWidth="1"/>
    <col min="8466" max="8702" width="11.44140625" style="4"/>
    <col min="8703" max="8703" width="23.6640625" style="4" customWidth="1"/>
    <col min="8704" max="8705" width="31.44140625" style="4" customWidth="1"/>
    <col min="8706" max="8708" width="19.109375" style="4" customWidth="1"/>
    <col min="8709" max="8709" width="29.44140625" style="4" customWidth="1"/>
    <col min="8710" max="8710" width="23.5546875" style="4" customWidth="1"/>
    <col min="8711" max="8713" width="23.6640625" style="4" customWidth="1"/>
    <col min="8714" max="8715" width="38.44140625" style="4" customWidth="1"/>
    <col min="8716" max="8718" width="26.6640625" style="4" customWidth="1"/>
    <col min="8719" max="8719" width="24.88671875" style="4" customWidth="1"/>
    <col min="8720" max="8720" width="11.6640625" style="4" customWidth="1"/>
    <col min="8721" max="8721" width="26.44140625" style="4" customWidth="1"/>
    <col min="8722" max="8958" width="11.44140625" style="4"/>
    <col min="8959" max="8959" width="23.6640625" style="4" customWidth="1"/>
    <col min="8960" max="8961" width="31.44140625" style="4" customWidth="1"/>
    <col min="8962" max="8964" width="19.109375" style="4" customWidth="1"/>
    <col min="8965" max="8965" width="29.44140625" style="4" customWidth="1"/>
    <col min="8966" max="8966" width="23.5546875" style="4" customWidth="1"/>
    <col min="8967" max="8969" width="23.6640625" style="4" customWidth="1"/>
    <col min="8970" max="8971" width="38.44140625" style="4" customWidth="1"/>
    <col min="8972" max="8974" width="26.6640625" style="4" customWidth="1"/>
    <col min="8975" max="8975" width="24.88671875" style="4" customWidth="1"/>
    <col min="8976" max="8976" width="11.6640625" style="4" customWidth="1"/>
    <col min="8977" max="8977" width="26.44140625" style="4" customWidth="1"/>
    <col min="8978" max="9214" width="11.44140625" style="4"/>
    <col min="9215" max="9215" width="23.6640625" style="4" customWidth="1"/>
    <col min="9216" max="9217" width="31.44140625" style="4" customWidth="1"/>
    <col min="9218" max="9220" width="19.109375" style="4" customWidth="1"/>
    <col min="9221" max="9221" width="29.44140625" style="4" customWidth="1"/>
    <col min="9222" max="9222" width="23.5546875" style="4" customWidth="1"/>
    <col min="9223" max="9225" width="23.6640625" style="4" customWidth="1"/>
    <col min="9226" max="9227" width="38.44140625" style="4" customWidth="1"/>
    <col min="9228" max="9230" width="26.6640625" style="4" customWidth="1"/>
    <col min="9231" max="9231" width="24.88671875" style="4" customWidth="1"/>
    <col min="9232" max="9232" width="11.6640625" style="4" customWidth="1"/>
    <col min="9233" max="9233" width="26.44140625" style="4" customWidth="1"/>
    <col min="9234" max="9470" width="11.44140625" style="4"/>
    <col min="9471" max="9471" width="23.6640625" style="4" customWidth="1"/>
    <col min="9472" max="9473" width="31.44140625" style="4" customWidth="1"/>
    <col min="9474" max="9476" width="19.109375" style="4" customWidth="1"/>
    <col min="9477" max="9477" width="29.44140625" style="4" customWidth="1"/>
    <col min="9478" max="9478" width="23.5546875" style="4" customWidth="1"/>
    <col min="9479" max="9481" width="23.6640625" style="4" customWidth="1"/>
    <col min="9482" max="9483" width="38.44140625" style="4" customWidth="1"/>
    <col min="9484" max="9486" width="26.6640625" style="4" customWidth="1"/>
    <col min="9487" max="9487" width="24.88671875" style="4" customWidth="1"/>
    <col min="9488" max="9488" width="11.6640625" style="4" customWidth="1"/>
    <col min="9489" max="9489" width="26.44140625" style="4" customWidth="1"/>
    <col min="9490" max="9726" width="11.44140625" style="4"/>
    <col min="9727" max="9727" width="23.6640625" style="4" customWidth="1"/>
    <col min="9728" max="9729" width="31.44140625" style="4" customWidth="1"/>
    <col min="9730" max="9732" width="19.109375" style="4" customWidth="1"/>
    <col min="9733" max="9733" width="29.44140625" style="4" customWidth="1"/>
    <col min="9734" max="9734" width="23.5546875" style="4" customWidth="1"/>
    <col min="9735" max="9737" width="23.6640625" style="4" customWidth="1"/>
    <col min="9738" max="9739" width="38.44140625" style="4" customWidth="1"/>
    <col min="9740" max="9742" width="26.6640625" style="4" customWidth="1"/>
    <col min="9743" max="9743" width="24.88671875" style="4" customWidth="1"/>
    <col min="9744" max="9744" width="11.6640625" style="4" customWidth="1"/>
    <col min="9745" max="9745" width="26.44140625" style="4" customWidth="1"/>
    <col min="9746" max="9982" width="11.44140625" style="4"/>
    <col min="9983" max="9983" width="23.6640625" style="4" customWidth="1"/>
    <col min="9984" max="9985" width="31.44140625" style="4" customWidth="1"/>
    <col min="9986" max="9988" width="19.109375" style="4" customWidth="1"/>
    <col min="9989" max="9989" width="29.44140625" style="4" customWidth="1"/>
    <col min="9990" max="9990" width="23.5546875" style="4" customWidth="1"/>
    <col min="9991" max="9993" width="23.6640625" style="4" customWidth="1"/>
    <col min="9994" max="9995" width="38.44140625" style="4" customWidth="1"/>
    <col min="9996" max="9998" width="26.6640625" style="4" customWidth="1"/>
    <col min="9999" max="9999" width="24.88671875" style="4" customWidth="1"/>
    <col min="10000" max="10000" width="11.6640625" style="4" customWidth="1"/>
    <col min="10001" max="10001" width="26.44140625" style="4" customWidth="1"/>
    <col min="10002" max="10238" width="11.44140625" style="4"/>
    <col min="10239" max="10239" width="23.6640625" style="4" customWidth="1"/>
    <col min="10240" max="10241" width="31.44140625" style="4" customWidth="1"/>
    <col min="10242" max="10244" width="19.109375" style="4" customWidth="1"/>
    <col min="10245" max="10245" width="29.44140625" style="4" customWidth="1"/>
    <col min="10246" max="10246" width="23.5546875" style="4" customWidth="1"/>
    <col min="10247" max="10249" width="23.6640625" style="4" customWidth="1"/>
    <col min="10250" max="10251" width="38.44140625" style="4" customWidth="1"/>
    <col min="10252" max="10254" width="26.6640625" style="4" customWidth="1"/>
    <col min="10255" max="10255" width="24.88671875" style="4" customWidth="1"/>
    <col min="10256" max="10256" width="11.6640625" style="4" customWidth="1"/>
    <col min="10257" max="10257" width="26.44140625" style="4" customWidth="1"/>
    <col min="10258" max="10494" width="11.44140625" style="4"/>
    <col min="10495" max="10495" width="23.6640625" style="4" customWidth="1"/>
    <col min="10496" max="10497" width="31.44140625" style="4" customWidth="1"/>
    <col min="10498" max="10500" width="19.109375" style="4" customWidth="1"/>
    <col min="10501" max="10501" width="29.44140625" style="4" customWidth="1"/>
    <col min="10502" max="10502" width="23.5546875" style="4" customWidth="1"/>
    <col min="10503" max="10505" width="23.6640625" style="4" customWidth="1"/>
    <col min="10506" max="10507" width="38.44140625" style="4" customWidth="1"/>
    <col min="10508" max="10510" width="26.6640625" style="4" customWidth="1"/>
    <col min="10511" max="10511" width="24.88671875" style="4" customWidth="1"/>
    <col min="10512" max="10512" width="11.6640625" style="4" customWidth="1"/>
    <col min="10513" max="10513" width="26.44140625" style="4" customWidth="1"/>
    <col min="10514" max="10750" width="11.44140625" style="4"/>
    <col min="10751" max="10751" width="23.6640625" style="4" customWidth="1"/>
    <col min="10752" max="10753" width="31.44140625" style="4" customWidth="1"/>
    <col min="10754" max="10756" width="19.109375" style="4" customWidth="1"/>
    <col min="10757" max="10757" width="29.44140625" style="4" customWidth="1"/>
    <col min="10758" max="10758" width="23.5546875" style="4" customWidth="1"/>
    <col min="10759" max="10761" width="23.6640625" style="4" customWidth="1"/>
    <col min="10762" max="10763" width="38.44140625" style="4" customWidth="1"/>
    <col min="10764" max="10766" width="26.6640625" style="4" customWidth="1"/>
    <col min="10767" max="10767" width="24.88671875" style="4" customWidth="1"/>
    <col min="10768" max="10768" width="11.6640625" style="4" customWidth="1"/>
    <col min="10769" max="10769" width="26.44140625" style="4" customWidth="1"/>
    <col min="10770" max="11006" width="11.44140625" style="4"/>
    <col min="11007" max="11007" width="23.6640625" style="4" customWidth="1"/>
    <col min="11008" max="11009" width="31.44140625" style="4" customWidth="1"/>
    <col min="11010" max="11012" width="19.109375" style="4" customWidth="1"/>
    <col min="11013" max="11013" width="29.44140625" style="4" customWidth="1"/>
    <col min="11014" max="11014" width="23.5546875" style="4" customWidth="1"/>
    <col min="11015" max="11017" width="23.6640625" style="4" customWidth="1"/>
    <col min="11018" max="11019" width="38.44140625" style="4" customWidth="1"/>
    <col min="11020" max="11022" width="26.6640625" style="4" customWidth="1"/>
    <col min="11023" max="11023" width="24.88671875" style="4" customWidth="1"/>
    <col min="11024" max="11024" width="11.6640625" style="4" customWidth="1"/>
    <col min="11025" max="11025" width="26.44140625" style="4" customWidth="1"/>
    <col min="11026" max="11262" width="11.44140625" style="4"/>
    <col min="11263" max="11263" width="23.6640625" style="4" customWidth="1"/>
    <col min="11264" max="11265" width="31.44140625" style="4" customWidth="1"/>
    <col min="11266" max="11268" width="19.109375" style="4" customWidth="1"/>
    <col min="11269" max="11269" width="29.44140625" style="4" customWidth="1"/>
    <col min="11270" max="11270" width="23.5546875" style="4" customWidth="1"/>
    <col min="11271" max="11273" width="23.6640625" style="4" customWidth="1"/>
    <col min="11274" max="11275" width="38.44140625" style="4" customWidth="1"/>
    <col min="11276" max="11278" width="26.6640625" style="4" customWidth="1"/>
    <col min="11279" max="11279" width="24.88671875" style="4" customWidth="1"/>
    <col min="11280" max="11280" width="11.6640625" style="4" customWidth="1"/>
    <col min="11281" max="11281" width="26.44140625" style="4" customWidth="1"/>
    <col min="11282" max="11518" width="11.44140625" style="4"/>
    <col min="11519" max="11519" width="23.6640625" style="4" customWidth="1"/>
    <col min="11520" max="11521" width="31.44140625" style="4" customWidth="1"/>
    <col min="11522" max="11524" width="19.109375" style="4" customWidth="1"/>
    <col min="11525" max="11525" width="29.44140625" style="4" customWidth="1"/>
    <col min="11526" max="11526" width="23.5546875" style="4" customWidth="1"/>
    <col min="11527" max="11529" width="23.6640625" style="4" customWidth="1"/>
    <col min="11530" max="11531" width="38.44140625" style="4" customWidth="1"/>
    <col min="11532" max="11534" width="26.6640625" style="4" customWidth="1"/>
    <col min="11535" max="11535" width="24.88671875" style="4" customWidth="1"/>
    <col min="11536" max="11536" width="11.6640625" style="4" customWidth="1"/>
    <col min="11537" max="11537" width="26.44140625" style="4" customWidth="1"/>
    <col min="11538" max="11774" width="11.44140625" style="4"/>
    <col min="11775" max="11775" width="23.6640625" style="4" customWidth="1"/>
    <col min="11776" max="11777" width="31.44140625" style="4" customWidth="1"/>
    <col min="11778" max="11780" width="19.109375" style="4" customWidth="1"/>
    <col min="11781" max="11781" width="29.44140625" style="4" customWidth="1"/>
    <col min="11782" max="11782" width="23.5546875" style="4" customWidth="1"/>
    <col min="11783" max="11785" width="23.6640625" style="4" customWidth="1"/>
    <col min="11786" max="11787" width="38.44140625" style="4" customWidth="1"/>
    <col min="11788" max="11790" width="26.6640625" style="4" customWidth="1"/>
    <col min="11791" max="11791" width="24.88671875" style="4" customWidth="1"/>
    <col min="11792" max="11792" width="11.6640625" style="4" customWidth="1"/>
    <col min="11793" max="11793" width="26.44140625" style="4" customWidth="1"/>
    <col min="11794" max="12030" width="11.44140625" style="4"/>
    <col min="12031" max="12031" width="23.6640625" style="4" customWidth="1"/>
    <col min="12032" max="12033" width="31.44140625" style="4" customWidth="1"/>
    <col min="12034" max="12036" width="19.109375" style="4" customWidth="1"/>
    <col min="12037" max="12037" width="29.44140625" style="4" customWidth="1"/>
    <col min="12038" max="12038" width="23.5546875" style="4" customWidth="1"/>
    <col min="12039" max="12041" width="23.6640625" style="4" customWidth="1"/>
    <col min="12042" max="12043" width="38.44140625" style="4" customWidth="1"/>
    <col min="12044" max="12046" width="26.6640625" style="4" customWidth="1"/>
    <col min="12047" max="12047" width="24.88671875" style="4" customWidth="1"/>
    <col min="12048" max="12048" width="11.6640625" style="4" customWidth="1"/>
    <col min="12049" max="12049" width="26.44140625" style="4" customWidth="1"/>
    <col min="12050" max="12286" width="11.44140625" style="4"/>
    <col min="12287" max="12287" width="23.6640625" style="4" customWidth="1"/>
    <col min="12288" max="12289" width="31.44140625" style="4" customWidth="1"/>
    <col min="12290" max="12292" width="19.109375" style="4" customWidth="1"/>
    <col min="12293" max="12293" width="29.44140625" style="4" customWidth="1"/>
    <col min="12294" max="12294" width="23.5546875" style="4" customWidth="1"/>
    <col min="12295" max="12297" width="23.6640625" style="4" customWidth="1"/>
    <col min="12298" max="12299" width="38.44140625" style="4" customWidth="1"/>
    <col min="12300" max="12302" width="26.6640625" style="4" customWidth="1"/>
    <col min="12303" max="12303" width="24.88671875" style="4" customWidth="1"/>
    <col min="12304" max="12304" width="11.6640625" style="4" customWidth="1"/>
    <col min="12305" max="12305" width="26.44140625" style="4" customWidth="1"/>
    <col min="12306" max="12542" width="11.44140625" style="4"/>
    <col min="12543" max="12543" width="23.6640625" style="4" customWidth="1"/>
    <col min="12544" max="12545" width="31.44140625" style="4" customWidth="1"/>
    <col min="12546" max="12548" width="19.109375" style="4" customWidth="1"/>
    <col min="12549" max="12549" width="29.44140625" style="4" customWidth="1"/>
    <col min="12550" max="12550" width="23.5546875" style="4" customWidth="1"/>
    <col min="12551" max="12553" width="23.6640625" style="4" customWidth="1"/>
    <col min="12554" max="12555" width="38.44140625" style="4" customWidth="1"/>
    <col min="12556" max="12558" width="26.6640625" style="4" customWidth="1"/>
    <col min="12559" max="12559" width="24.88671875" style="4" customWidth="1"/>
    <col min="12560" max="12560" width="11.6640625" style="4" customWidth="1"/>
    <col min="12561" max="12561" width="26.44140625" style="4" customWidth="1"/>
    <col min="12562" max="12798" width="11.44140625" style="4"/>
    <col min="12799" max="12799" width="23.6640625" style="4" customWidth="1"/>
    <col min="12800" max="12801" width="31.44140625" style="4" customWidth="1"/>
    <col min="12802" max="12804" width="19.109375" style="4" customWidth="1"/>
    <col min="12805" max="12805" width="29.44140625" style="4" customWidth="1"/>
    <col min="12806" max="12806" width="23.5546875" style="4" customWidth="1"/>
    <col min="12807" max="12809" width="23.6640625" style="4" customWidth="1"/>
    <col min="12810" max="12811" width="38.44140625" style="4" customWidth="1"/>
    <col min="12812" max="12814" width="26.6640625" style="4" customWidth="1"/>
    <col min="12815" max="12815" width="24.88671875" style="4" customWidth="1"/>
    <col min="12816" max="12816" width="11.6640625" style="4" customWidth="1"/>
    <col min="12817" max="12817" width="26.44140625" style="4" customWidth="1"/>
    <col min="12818" max="13054" width="11.44140625" style="4"/>
    <col min="13055" max="13055" width="23.6640625" style="4" customWidth="1"/>
    <col min="13056" max="13057" width="31.44140625" style="4" customWidth="1"/>
    <col min="13058" max="13060" width="19.109375" style="4" customWidth="1"/>
    <col min="13061" max="13061" width="29.44140625" style="4" customWidth="1"/>
    <col min="13062" max="13062" width="23.5546875" style="4" customWidth="1"/>
    <col min="13063" max="13065" width="23.6640625" style="4" customWidth="1"/>
    <col min="13066" max="13067" width="38.44140625" style="4" customWidth="1"/>
    <col min="13068" max="13070" width="26.6640625" style="4" customWidth="1"/>
    <col min="13071" max="13071" width="24.88671875" style="4" customWidth="1"/>
    <col min="13072" max="13072" width="11.6640625" style="4" customWidth="1"/>
    <col min="13073" max="13073" width="26.44140625" style="4" customWidth="1"/>
    <col min="13074" max="13310" width="11.44140625" style="4"/>
    <col min="13311" max="13311" width="23.6640625" style="4" customWidth="1"/>
    <col min="13312" max="13313" width="31.44140625" style="4" customWidth="1"/>
    <col min="13314" max="13316" width="19.109375" style="4" customWidth="1"/>
    <col min="13317" max="13317" width="29.44140625" style="4" customWidth="1"/>
    <col min="13318" max="13318" width="23.5546875" style="4" customWidth="1"/>
    <col min="13319" max="13321" width="23.6640625" style="4" customWidth="1"/>
    <col min="13322" max="13323" width="38.44140625" style="4" customWidth="1"/>
    <col min="13324" max="13326" width="26.6640625" style="4" customWidth="1"/>
    <col min="13327" max="13327" width="24.88671875" style="4" customWidth="1"/>
    <col min="13328" max="13328" width="11.6640625" style="4" customWidth="1"/>
    <col min="13329" max="13329" width="26.44140625" style="4" customWidth="1"/>
    <col min="13330" max="13566" width="11.44140625" style="4"/>
    <col min="13567" max="13567" width="23.6640625" style="4" customWidth="1"/>
    <col min="13568" max="13569" width="31.44140625" style="4" customWidth="1"/>
    <col min="13570" max="13572" width="19.109375" style="4" customWidth="1"/>
    <col min="13573" max="13573" width="29.44140625" style="4" customWidth="1"/>
    <col min="13574" max="13574" width="23.5546875" style="4" customWidth="1"/>
    <col min="13575" max="13577" width="23.6640625" style="4" customWidth="1"/>
    <col min="13578" max="13579" width="38.44140625" style="4" customWidth="1"/>
    <col min="13580" max="13582" width="26.6640625" style="4" customWidth="1"/>
    <col min="13583" max="13583" width="24.88671875" style="4" customWidth="1"/>
    <col min="13584" max="13584" width="11.6640625" style="4" customWidth="1"/>
    <col min="13585" max="13585" width="26.44140625" style="4" customWidth="1"/>
    <col min="13586" max="13822" width="11.44140625" style="4"/>
    <col min="13823" max="13823" width="23.6640625" style="4" customWidth="1"/>
    <col min="13824" max="13825" width="31.44140625" style="4" customWidth="1"/>
    <col min="13826" max="13828" width="19.109375" style="4" customWidth="1"/>
    <col min="13829" max="13829" width="29.44140625" style="4" customWidth="1"/>
    <col min="13830" max="13830" width="23.5546875" style="4" customWidth="1"/>
    <col min="13831" max="13833" width="23.6640625" style="4" customWidth="1"/>
    <col min="13834" max="13835" width="38.44140625" style="4" customWidth="1"/>
    <col min="13836" max="13838" width="26.6640625" style="4" customWidth="1"/>
    <col min="13839" max="13839" width="24.88671875" style="4" customWidth="1"/>
    <col min="13840" max="13840" width="11.6640625" style="4" customWidth="1"/>
    <col min="13841" max="13841" width="26.44140625" style="4" customWidth="1"/>
    <col min="13842" max="14078" width="11.44140625" style="4"/>
    <col min="14079" max="14079" width="23.6640625" style="4" customWidth="1"/>
    <col min="14080" max="14081" width="31.44140625" style="4" customWidth="1"/>
    <col min="14082" max="14084" width="19.109375" style="4" customWidth="1"/>
    <col min="14085" max="14085" width="29.44140625" style="4" customWidth="1"/>
    <col min="14086" max="14086" width="23.5546875" style="4" customWidth="1"/>
    <col min="14087" max="14089" width="23.6640625" style="4" customWidth="1"/>
    <col min="14090" max="14091" width="38.44140625" style="4" customWidth="1"/>
    <col min="14092" max="14094" width="26.6640625" style="4" customWidth="1"/>
    <col min="14095" max="14095" width="24.88671875" style="4" customWidth="1"/>
    <col min="14096" max="14096" width="11.6640625" style="4" customWidth="1"/>
    <col min="14097" max="14097" width="26.44140625" style="4" customWidth="1"/>
    <col min="14098" max="14334" width="11.44140625" style="4"/>
    <col min="14335" max="14335" width="23.6640625" style="4" customWidth="1"/>
    <col min="14336" max="14337" width="31.44140625" style="4" customWidth="1"/>
    <col min="14338" max="14340" width="19.109375" style="4" customWidth="1"/>
    <col min="14341" max="14341" width="29.44140625" style="4" customWidth="1"/>
    <col min="14342" max="14342" width="23.5546875" style="4" customWidth="1"/>
    <col min="14343" max="14345" width="23.6640625" style="4" customWidth="1"/>
    <col min="14346" max="14347" width="38.44140625" style="4" customWidth="1"/>
    <col min="14348" max="14350" width="26.6640625" style="4" customWidth="1"/>
    <col min="14351" max="14351" width="24.88671875" style="4" customWidth="1"/>
    <col min="14352" max="14352" width="11.6640625" style="4" customWidth="1"/>
    <col min="14353" max="14353" width="26.44140625" style="4" customWidth="1"/>
    <col min="14354" max="14590" width="11.44140625" style="4"/>
    <col min="14591" max="14591" width="23.6640625" style="4" customWidth="1"/>
    <col min="14592" max="14593" width="31.44140625" style="4" customWidth="1"/>
    <col min="14594" max="14596" width="19.109375" style="4" customWidth="1"/>
    <col min="14597" max="14597" width="29.44140625" style="4" customWidth="1"/>
    <col min="14598" max="14598" width="23.5546875" style="4" customWidth="1"/>
    <col min="14599" max="14601" width="23.6640625" style="4" customWidth="1"/>
    <col min="14602" max="14603" width="38.44140625" style="4" customWidth="1"/>
    <col min="14604" max="14606" width="26.6640625" style="4" customWidth="1"/>
    <col min="14607" max="14607" width="24.88671875" style="4" customWidth="1"/>
    <col min="14608" max="14608" width="11.6640625" style="4" customWidth="1"/>
    <col min="14609" max="14609" width="26.44140625" style="4" customWidth="1"/>
    <col min="14610" max="14846" width="11.44140625" style="4"/>
    <col min="14847" max="14847" width="23.6640625" style="4" customWidth="1"/>
    <col min="14848" max="14849" width="31.44140625" style="4" customWidth="1"/>
    <col min="14850" max="14852" width="19.109375" style="4" customWidth="1"/>
    <col min="14853" max="14853" width="29.44140625" style="4" customWidth="1"/>
    <col min="14854" max="14854" width="23.5546875" style="4" customWidth="1"/>
    <col min="14855" max="14857" width="23.6640625" style="4" customWidth="1"/>
    <col min="14858" max="14859" width="38.44140625" style="4" customWidth="1"/>
    <col min="14860" max="14862" width="26.6640625" style="4" customWidth="1"/>
    <col min="14863" max="14863" width="24.88671875" style="4" customWidth="1"/>
    <col min="14864" max="14864" width="11.6640625" style="4" customWidth="1"/>
    <col min="14865" max="14865" width="26.44140625" style="4" customWidth="1"/>
    <col min="14866" max="15102" width="11.44140625" style="4"/>
    <col min="15103" max="15103" width="23.6640625" style="4" customWidth="1"/>
    <col min="15104" max="15105" width="31.44140625" style="4" customWidth="1"/>
    <col min="15106" max="15108" width="19.109375" style="4" customWidth="1"/>
    <col min="15109" max="15109" width="29.44140625" style="4" customWidth="1"/>
    <col min="15110" max="15110" width="23.5546875" style="4" customWidth="1"/>
    <col min="15111" max="15113" width="23.6640625" style="4" customWidth="1"/>
    <col min="15114" max="15115" width="38.44140625" style="4" customWidth="1"/>
    <col min="15116" max="15118" width="26.6640625" style="4" customWidth="1"/>
    <col min="15119" max="15119" width="24.88671875" style="4" customWidth="1"/>
    <col min="15120" max="15120" width="11.6640625" style="4" customWidth="1"/>
    <col min="15121" max="15121" width="26.44140625" style="4" customWidth="1"/>
    <col min="15122" max="15358" width="11.44140625" style="4"/>
    <col min="15359" max="15359" width="23.6640625" style="4" customWidth="1"/>
    <col min="15360" max="15361" width="31.44140625" style="4" customWidth="1"/>
    <col min="15362" max="15364" width="19.109375" style="4" customWidth="1"/>
    <col min="15365" max="15365" width="29.44140625" style="4" customWidth="1"/>
    <col min="15366" max="15366" width="23.5546875" style="4" customWidth="1"/>
    <col min="15367" max="15369" width="23.6640625" style="4" customWidth="1"/>
    <col min="15370" max="15371" width="38.44140625" style="4" customWidth="1"/>
    <col min="15372" max="15374" width="26.6640625" style="4" customWidth="1"/>
    <col min="15375" max="15375" width="24.88671875" style="4" customWidth="1"/>
    <col min="15376" max="15376" width="11.6640625" style="4" customWidth="1"/>
    <col min="15377" max="15377" width="26.44140625" style="4" customWidth="1"/>
    <col min="15378" max="15614" width="11.44140625" style="4"/>
    <col min="15615" max="15615" width="23.6640625" style="4" customWidth="1"/>
    <col min="15616" max="15617" width="31.44140625" style="4" customWidth="1"/>
    <col min="15618" max="15620" width="19.109375" style="4" customWidth="1"/>
    <col min="15621" max="15621" width="29.44140625" style="4" customWidth="1"/>
    <col min="15622" max="15622" width="23.5546875" style="4" customWidth="1"/>
    <col min="15623" max="15625" width="23.6640625" style="4" customWidth="1"/>
    <col min="15626" max="15627" width="38.44140625" style="4" customWidth="1"/>
    <col min="15628" max="15630" width="26.6640625" style="4" customWidth="1"/>
    <col min="15631" max="15631" width="24.88671875" style="4" customWidth="1"/>
    <col min="15632" max="15632" width="11.6640625" style="4" customWidth="1"/>
    <col min="15633" max="15633" width="26.44140625" style="4" customWidth="1"/>
    <col min="15634" max="15870" width="11.44140625" style="4"/>
    <col min="15871" max="15871" width="23.6640625" style="4" customWidth="1"/>
    <col min="15872" max="15873" width="31.44140625" style="4" customWidth="1"/>
    <col min="15874" max="15876" width="19.109375" style="4" customWidth="1"/>
    <col min="15877" max="15877" width="29.44140625" style="4" customWidth="1"/>
    <col min="15878" max="15878" width="23.5546875" style="4" customWidth="1"/>
    <col min="15879" max="15881" width="23.6640625" style="4" customWidth="1"/>
    <col min="15882" max="15883" width="38.44140625" style="4" customWidth="1"/>
    <col min="15884" max="15886" width="26.6640625" style="4" customWidth="1"/>
    <col min="15887" max="15887" width="24.88671875" style="4" customWidth="1"/>
    <col min="15888" max="15888" width="11.6640625" style="4" customWidth="1"/>
    <col min="15889" max="15889" width="26.44140625" style="4" customWidth="1"/>
    <col min="15890" max="16126" width="11.44140625" style="4"/>
    <col min="16127" max="16127" width="23.6640625" style="4" customWidth="1"/>
    <col min="16128" max="16129" width="31.44140625" style="4" customWidth="1"/>
    <col min="16130" max="16132" width="19.109375" style="4" customWidth="1"/>
    <col min="16133" max="16133" width="29.44140625" style="4" customWidth="1"/>
    <col min="16134" max="16134" width="23.5546875" style="4" customWidth="1"/>
    <col min="16135" max="16137" width="23.6640625" style="4" customWidth="1"/>
    <col min="16138" max="16139" width="38.44140625" style="4" customWidth="1"/>
    <col min="16140" max="16142" width="26.6640625" style="4" customWidth="1"/>
    <col min="16143" max="16143" width="24.88671875" style="4" customWidth="1"/>
    <col min="16144" max="16144" width="11.6640625" style="4" customWidth="1"/>
    <col min="16145" max="16145" width="26.44140625" style="4" customWidth="1"/>
    <col min="16146" max="16382" width="11.44140625" style="4"/>
    <col min="16383" max="16384" width="11.44140625" style="4" customWidth="1"/>
  </cols>
  <sheetData>
    <row r="1" spans="1:19" ht="18.75" customHeight="1" x14ac:dyDescent="0.3"/>
    <row r="2" spans="1:19" s="54" customFormat="1" ht="18" customHeight="1" thickBot="1" x14ac:dyDescent="0.35">
      <c r="A2" s="1518" t="s">
        <v>0</v>
      </c>
      <c r="B2" s="1518"/>
      <c r="C2" s="1518"/>
      <c r="D2" s="1518"/>
      <c r="E2" s="1518"/>
      <c r="F2" s="1518"/>
      <c r="G2" s="1518"/>
      <c r="H2" s="1518"/>
      <c r="I2" s="1518"/>
      <c r="J2" s="1518"/>
      <c r="K2" s="1518"/>
      <c r="L2" s="1518"/>
      <c r="M2" s="1518"/>
      <c r="N2" s="1518"/>
      <c r="O2" s="1518"/>
      <c r="P2" s="1518"/>
      <c r="Q2" s="1518"/>
      <c r="R2" s="1518"/>
      <c r="S2" s="1518"/>
    </row>
    <row r="3" spans="1:19" s="54" customFormat="1" ht="24.75" customHeight="1" thickBot="1" x14ac:dyDescent="0.35">
      <c r="A3" s="1667" t="s">
        <v>691</v>
      </c>
      <c r="B3" s="1668"/>
      <c r="C3" s="1668"/>
      <c r="D3" s="1668"/>
      <c r="E3" s="1668"/>
      <c r="F3" s="1668"/>
      <c r="G3" s="1668"/>
      <c r="H3" s="1668"/>
      <c r="I3" s="1668"/>
      <c r="J3" s="1668"/>
      <c r="K3" s="1668"/>
      <c r="L3" s="1668"/>
      <c r="M3" s="1668"/>
      <c r="N3" s="1668"/>
      <c r="O3" s="1668"/>
      <c r="P3" s="1668"/>
      <c r="Q3" s="1668"/>
      <c r="R3" s="1668"/>
      <c r="S3" s="1669"/>
    </row>
    <row r="4" spans="1:19" s="54" customFormat="1" ht="19.2" customHeight="1" x14ac:dyDescent="0.3">
      <c r="A4" s="1174" t="s">
        <v>1035</v>
      </c>
      <c r="B4" s="1174"/>
      <c r="C4" s="1174"/>
      <c r="D4" s="1174"/>
      <c r="E4" s="1174"/>
      <c r="F4" s="1174"/>
      <c r="G4" s="1174"/>
      <c r="H4" s="1171" t="s">
        <v>1648</v>
      </c>
      <c r="I4" s="1172"/>
      <c r="J4" s="1172"/>
      <c r="K4" s="1172"/>
      <c r="L4" s="1173"/>
      <c r="M4" s="1171" t="s">
        <v>1036</v>
      </c>
      <c r="N4" s="1172"/>
      <c r="O4" s="1172"/>
      <c r="P4" s="1172"/>
      <c r="Q4" s="1172"/>
      <c r="R4" s="1172"/>
      <c r="S4" s="1173"/>
    </row>
    <row r="5" spans="1:19" s="394" customFormat="1" ht="22.5" customHeight="1" x14ac:dyDescent="0.3">
      <c r="A5" s="1013" t="s">
        <v>3</v>
      </c>
      <c r="B5" s="1013"/>
      <c r="C5" s="1013"/>
      <c r="D5" s="1013"/>
      <c r="E5" s="1013"/>
      <c r="F5" s="1013"/>
      <c r="G5" s="1033"/>
      <c r="H5" s="1033"/>
      <c r="I5" s="1033"/>
      <c r="J5" s="1033"/>
      <c r="K5" s="1033"/>
      <c r="L5" s="1033"/>
      <c r="M5" s="1034"/>
      <c r="N5" s="1032" t="s">
        <v>737</v>
      </c>
      <c r="O5" s="1033"/>
      <c r="P5" s="1033"/>
      <c r="Q5" s="1033"/>
      <c r="R5" s="1033"/>
      <c r="S5" s="1034"/>
    </row>
    <row r="6" spans="1:19" s="394" customFormat="1" ht="15" customHeight="1" x14ac:dyDescent="0.3">
      <c r="A6" s="1014" t="s">
        <v>5</v>
      </c>
      <c r="B6" s="1014" t="s">
        <v>349</v>
      </c>
      <c r="C6" s="1014" t="s">
        <v>7</v>
      </c>
      <c r="D6" s="1014" t="s">
        <v>8</v>
      </c>
      <c r="E6" s="1014" t="s">
        <v>981</v>
      </c>
      <c r="F6" s="1036" t="s">
        <v>790</v>
      </c>
      <c r="G6" s="1014" t="s">
        <v>6</v>
      </c>
      <c r="H6" s="1014" t="s">
        <v>199</v>
      </c>
      <c r="I6" s="1016" t="s">
        <v>791</v>
      </c>
      <c r="J6" s="1016" t="s">
        <v>792</v>
      </c>
      <c r="K6" s="1036" t="s">
        <v>793</v>
      </c>
      <c r="L6" s="1177" t="s">
        <v>9</v>
      </c>
      <c r="M6" s="1014" t="s">
        <v>700</v>
      </c>
      <c r="N6" s="1013" t="s">
        <v>795</v>
      </c>
      <c r="O6" s="1013" t="s">
        <v>796</v>
      </c>
      <c r="P6" s="1013" t="s">
        <v>797</v>
      </c>
      <c r="Q6" s="1035" t="s">
        <v>793</v>
      </c>
      <c r="R6" s="1014" t="s">
        <v>688</v>
      </c>
      <c r="S6" s="1013" t="s">
        <v>689</v>
      </c>
    </row>
    <row r="7" spans="1:19" s="394" customFormat="1" ht="35.4" customHeight="1" x14ac:dyDescent="0.3">
      <c r="A7" s="1174"/>
      <c r="B7" s="1174"/>
      <c r="C7" s="1174"/>
      <c r="D7" s="1174"/>
      <c r="E7" s="1174"/>
      <c r="F7" s="1176"/>
      <c r="G7" s="1174"/>
      <c r="H7" s="1174"/>
      <c r="I7" s="1175"/>
      <c r="J7" s="1175"/>
      <c r="K7" s="1176"/>
      <c r="L7" s="1178"/>
      <c r="M7" s="1174"/>
      <c r="N7" s="1013"/>
      <c r="O7" s="1013"/>
      <c r="P7" s="1013"/>
      <c r="Q7" s="1036"/>
      <c r="R7" s="1174"/>
      <c r="S7" s="1013"/>
    </row>
    <row r="8" spans="1:19" ht="151.80000000000001" x14ac:dyDescent="0.3">
      <c r="A8" s="1110" t="s">
        <v>1037</v>
      </c>
      <c r="B8" s="539" t="s">
        <v>1038</v>
      </c>
      <c r="C8" s="395" t="s">
        <v>1039</v>
      </c>
      <c r="D8" s="396">
        <v>12</v>
      </c>
      <c r="E8" s="396">
        <v>12</v>
      </c>
      <c r="F8" s="397">
        <f>+E8/D8</f>
        <v>1</v>
      </c>
      <c r="G8" s="1112" t="s">
        <v>1040</v>
      </c>
      <c r="H8" s="1164" t="s">
        <v>408</v>
      </c>
      <c r="I8" s="1120">
        <v>208850000</v>
      </c>
      <c r="J8" s="1120">
        <v>130100000</v>
      </c>
      <c r="K8" s="1114">
        <f>+J8/I8</f>
        <v>0.62293512090016756</v>
      </c>
      <c r="L8" s="1112" t="s">
        <v>1041</v>
      </c>
      <c r="M8" s="573" t="s">
        <v>1678</v>
      </c>
      <c r="N8" s="1145">
        <v>17</v>
      </c>
      <c r="O8" s="1148">
        <v>202250000</v>
      </c>
      <c r="P8" s="1141">
        <v>130100000</v>
      </c>
      <c r="Q8" s="1151">
        <f>+P8/O8</f>
        <v>0.64326328800988875</v>
      </c>
      <c r="R8" s="1023" t="s">
        <v>16</v>
      </c>
      <c r="S8" s="1023" t="s">
        <v>1042</v>
      </c>
    </row>
    <row r="9" spans="1:19" ht="345.6" customHeight="1" x14ac:dyDescent="0.3">
      <c r="A9" s="1168"/>
      <c r="B9" s="539" t="s">
        <v>1043</v>
      </c>
      <c r="C9" s="395" t="s">
        <v>196</v>
      </c>
      <c r="D9" s="396">
        <v>12</v>
      </c>
      <c r="E9" s="396">
        <v>5</v>
      </c>
      <c r="F9" s="397">
        <f t="shared" ref="F9:F24" si="0">+E9/D9</f>
        <v>0.41666666666666669</v>
      </c>
      <c r="G9" s="1116"/>
      <c r="H9" s="1165"/>
      <c r="I9" s="1125"/>
      <c r="J9" s="1125"/>
      <c r="K9" s="1166"/>
      <c r="L9" s="1116"/>
      <c r="M9" s="573" t="s">
        <v>1044</v>
      </c>
      <c r="N9" s="1146"/>
      <c r="O9" s="1149"/>
      <c r="P9" s="1141"/>
      <c r="Q9" s="1152"/>
      <c r="R9" s="1024"/>
      <c r="S9" s="1024"/>
    </row>
    <row r="10" spans="1:19" ht="133.5" customHeight="1" x14ac:dyDescent="0.3">
      <c r="A10" s="1168"/>
      <c r="B10" s="539" t="s">
        <v>1045</v>
      </c>
      <c r="C10" s="395" t="s">
        <v>1046</v>
      </c>
      <c r="D10" s="396">
        <v>1</v>
      </c>
      <c r="E10" s="396">
        <v>1</v>
      </c>
      <c r="F10" s="397">
        <f t="shared" si="0"/>
        <v>1</v>
      </c>
      <c r="G10" s="1116"/>
      <c r="H10" s="1164" t="s">
        <v>971</v>
      </c>
      <c r="I10" s="1125"/>
      <c r="J10" s="1125"/>
      <c r="K10" s="1166"/>
      <c r="L10" s="1116"/>
      <c r="M10" s="573" t="s">
        <v>1047</v>
      </c>
      <c r="N10" s="1146"/>
      <c r="O10" s="1149"/>
      <c r="P10" s="1141"/>
      <c r="Q10" s="1152"/>
      <c r="R10" s="1024"/>
      <c r="S10" s="1024"/>
    </row>
    <row r="11" spans="1:19" ht="168" customHeight="1" x14ac:dyDescent="0.3">
      <c r="A11" s="1168"/>
      <c r="B11" s="539" t="s">
        <v>1048</v>
      </c>
      <c r="C11" s="395" t="s">
        <v>1049</v>
      </c>
      <c r="D11" s="396">
        <v>12</v>
      </c>
      <c r="E11" s="396">
        <v>12</v>
      </c>
      <c r="F11" s="397">
        <f t="shared" si="0"/>
        <v>1</v>
      </c>
      <c r="G11" s="1113"/>
      <c r="H11" s="1165"/>
      <c r="I11" s="1121"/>
      <c r="J11" s="1121"/>
      <c r="K11" s="1167"/>
      <c r="L11" s="1113"/>
      <c r="M11" s="573" t="s">
        <v>1050</v>
      </c>
      <c r="N11" s="1146"/>
      <c r="O11" s="1149"/>
      <c r="P11" s="1141"/>
      <c r="Q11" s="1152"/>
      <c r="R11" s="1024"/>
      <c r="S11" s="1024"/>
    </row>
    <row r="12" spans="1:19" ht="54.75" customHeight="1" x14ac:dyDescent="0.3">
      <c r="A12" s="1111"/>
      <c r="B12" s="535" t="s">
        <v>1051</v>
      </c>
      <c r="C12" s="395" t="s">
        <v>1052</v>
      </c>
      <c r="D12" s="396"/>
      <c r="E12" s="396"/>
      <c r="F12" s="397"/>
      <c r="G12" s="422"/>
      <c r="H12" s="423"/>
      <c r="I12" s="523"/>
      <c r="J12" s="523"/>
      <c r="K12" s="424"/>
      <c r="L12" s="425"/>
      <c r="M12" s="573" t="s">
        <v>1053</v>
      </c>
      <c r="N12" s="1147"/>
      <c r="O12" s="1150"/>
      <c r="P12" s="1141"/>
      <c r="Q12" s="1153"/>
      <c r="R12" s="1025"/>
      <c r="S12" s="1024"/>
    </row>
    <row r="13" spans="1:19" ht="355.8" customHeight="1" x14ac:dyDescent="0.3">
      <c r="A13" s="91" t="s">
        <v>1037</v>
      </c>
      <c r="B13" s="539" t="s">
        <v>1054</v>
      </c>
      <c r="C13" s="395" t="s">
        <v>1055</v>
      </c>
      <c r="D13" s="398">
        <v>1</v>
      </c>
      <c r="E13" s="398">
        <v>1</v>
      </c>
      <c r="F13" s="397">
        <f t="shared" si="0"/>
        <v>1</v>
      </c>
      <c r="G13" s="572" t="s">
        <v>1056</v>
      </c>
      <c r="H13" s="572" t="s">
        <v>1057</v>
      </c>
      <c r="I13" s="523">
        <v>126800000</v>
      </c>
      <c r="J13" s="430">
        <v>54700000</v>
      </c>
      <c r="K13" s="400">
        <f>+J13/I13</f>
        <v>0.43138801261829651</v>
      </c>
      <c r="L13" s="572" t="s">
        <v>1058</v>
      </c>
      <c r="M13" s="631" t="s">
        <v>1679</v>
      </c>
      <c r="N13" s="534">
        <v>13</v>
      </c>
      <c r="O13" s="525">
        <v>117000000</v>
      </c>
      <c r="P13" s="525">
        <v>54700000</v>
      </c>
      <c r="Q13" s="401">
        <f>+P13/O13</f>
        <v>0.46752136752136753</v>
      </c>
      <c r="R13" s="521" t="s">
        <v>16</v>
      </c>
      <c r="S13" s="1025"/>
    </row>
    <row r="14" spans="1:19" ht="233.4" customHeight="1" x14ac:dyDescent="0.3">
      <c r="A14" s="1110" t="s">
        <v>1059</v>
      </c>
      <c r="B14" s="539" t="s">
        <v>1060</v>
      </c>
      <c r="C14" s="395" t="s">
        <v>1061</v>
      </c>
      <c r="D14" s="537">
        <v>1</v>
      </c>
      <c r="E14" s="537">
        <v>1</v>
      </c>
      <c r="F14" s="397">
        <f t="shared" si="0"/>
        <v>1</v>
      </c>
      <c r="G14" s="1112" t="s">
        <v>1062</v>
      </c>
      <c r="H14" s="1160" t="s">
        <v>1057</v>
      </c>
      <c r="I14" s="1131">
        <v>39000000</v>
      </c>
      <c r="J14" s="1122">
        <v>21700000</v>
      </c>
      <c r="K14" s="1134">
        <f>+J14/I14</f>
        <v>0.55641025641025643</v>
      </c>
      <c r="L14" s="1169" t="s">
        <v>1063</v>
      </c>
      <c r="M14" s="427" t="s">
        <v>1628</v>
      </c>
      <c r="N14" s="1160">
        <v>5</v>
      </c>
      <c r="O14" s="1141">
        <v>39000000</v>
      </c>
      <c r="P14" s="1141">
        <v>21700000</v>
      </c>
      <c r="Q14" s="1114">
        <f>+P14/O14</f>
        <v>0.55641025641025643</v>
      </c>
      <c r="R14" s="1023" t="s">
        <v>16</v>
      </c>
      <c r="S14" s="1023" t="s">
        <v>1042</v>
      </c>
    </row>
    <row r="15" spans="1:19" ht="67.8" customHeight="1" x14ac:dyDescent="0.3">
      <c r="A15" s="1111"/>
      <c r="B15" s="539" t="s">
        <v>1064</v>
      </c>
      <c r="C15" s="395" t="s">
        <v>1065</v>
      </c>
      <c r="D15" s="537">
        <v>1</v>
      </c>
      <c r="E15" s="537">
        <v>0</v>
      </c>
      <c r="F15" s="397">
        <f t="shared" si="0"/>
        <v>0</v>
      </c>
      <c r="G15" s="1113"/>
      <c r="H15" s="1161"/>
      <c r="I15" s="1133"/>
      <c r="J15" s="1122"/>
      <c r="K15" s="1136"/>
      <c r="L15" s="1170"/>
      <c r="M15" s="572" t="s">
        <v>1629</v>
      </c>
      <c r="N15" s="1161"/>
      <c r="O15" s="1141"/>
      <c r="P15" s="1141"/>
      <c r="Q15" s="1115"/>
      <c r="R15" s="1025"/>
      <c r="S15" s="1025"/>
    </row>
    <row r="16" spans="1:19" ht="222.6" customHeight="1" x14ac:dyDescent="0.3">
      <c r="A16" s="91" t="s">
        <v>1066</v>
      </c>
      <c r="B16" s="539" t="s">
        <v>1067</v>
      </c>
      <c r="C16" s="535" t="s">
        <v>1068</v>
      </c>
      <c r="D16" s="537">
        <v>11</v>
      </c>
      <c r="E16" s="537">
        <v>0</v>
      </c>
      <c r="F16" s="397">
        <f t="shared" si="0"/>
        <v>0</v>
      </c>
      <c r="G16" s="539" t="s">
        <v>1069</v>
      </c>
      <c r="H16" s="537" t="s">
        <v>1057</v>
      </c>
      <c r="I16" s="430">
        <v>6350000</v>
      </c>
      <c r="J16" s="431">
        <v>0</v>
      </c>
      <c r="K16" s="400">
        <f>+J16/I16</f>
        <v>0</v>
      </c>
      <c r="L16" s="572" t="s">
        <v>1070</v>
      </c>
      <c r="M16" s="428" t="s">
        <v>1071</v>
      </c>
      <c r="N16" s="433">
        <v>0</v>
      </c>
      <c r="O16" s="433">
        <v>0</v>
      </c>
      <c r="P16" s="433">
        <v>0</v>
      </c>
      <c r="Q16" s="529">
        <v>0</v>
      </c>
      <c r="R16" s="536" t="s">
        <v>16</v>
      </c>
      <c r="S16" s="536" t="s">
        <v>1042</v>
      </c>
    </row>
    <row r="17" spans="1:19" ht="116.25" customHeight="1" x14ac:dyDescent="0.3">
      <c r="A17" s="91" t="s">
        <v>1072</v>
      </c>
      <c r="B17" s="539" t="s">
        <v>1073</v>
      </c>
      <c r="C17" s="535" t="s">
        <v>1074</v>
      </c>
      <c r="D17" s="537">
        <v>12</v>
      </c>
      <c r="E17" s="537">
        <v>0</v>
      </c>
      <c r="F17" s="397">
        <f t="shared" si="0"/>
        <v>0</v>
      </c>
      <c r="G17" s="530" t="s">
        <v>1075</v>
      </c>
      <c r="H17" s="536" t="s">
        <v>27</v>
      </c>
      <c r="I17" s="523">
        <v>1000000</v>
      </c>
      <c r="J17" s="431">
        <v>0</v>
      </c>
      <c r="K17" s="400">
        <f>+J17/I17</f>
        <v>0</v>
      </c>
      <c r="L17" s="572" t="s">
        <v>1076</v>
      </c>
      <c r="M17" s="683" t="s">
        <v>1077</v>
      </c>
      <c r="N17" s="433">
        <v>0</v>
      </c>
      <c r="O17" s="433">
        <v>0</v>
      </c>
      <c r="P17" s="433">
        <v>0</v>
      </c>
      <c r="Q17" s="529">
        <v>0</v>
      </c>
      <c r="R17" s="536" t="s">
        <v>16</v>
      </c>
      <c r="S17" s="536" t="s">
        <v>1042</v>
      </c>
    </row>
    <row r="18" spans="1:19" ht="226.2" customHeight="1" x14ac:dyDescent="0.3">
      <c r="A18" s="1110" t="s">
        <v>1078</v>
      </c>
      <c r="B18" s="539" t="s">
        <v>1079</v>
      </c>
      <c r="C18" s="535" t="s">
        <v>1080</v>
      </c>
      <c r="D18" s="537">
        <v>1</v>
      </c>
      <c r="E18" s="537">
        <v>0.75</v>
      </c>
      <c r="F18" s="397">
        <f t="shared" si="0"/>
        <v>0.75</v>
      </c>
      <c r="G18" s="1112" t="s">
        <v>1081</v>
      </c>
      <c r="H18" s="1123" t="s">
        <v>1057</v>
      </c>
      <c r="I18" s="1120">
        <v>52500000</v>
      </c>
      <c r="J18" s="1120">
        <v>25300000</v>
      </c>
      <c r="K18" s="1134">
        <f>+J18/I18</f>
        <v>0.48190476190476189</v>
      </c>
      <c r="L18" s="1117" t="s">
        <v>1082</v>
      </c>
      <c r="M18" s="684" t="s">
        <v>1680</v>
      </c>
      <c r="N18" s="1158">
        <v>6</v>
      </c>
      <c r="O18" s="1141">
        <v>52500000</v>
      </c>
      <c r="P18" s="1141">
        <v>25300000</v>
      </c>
      <c r="Q18" s="1114">
        <f>+P18/O18</f>
        <v>0.48190476190476189</v>
      </c>
      <c r="R18" s="1023" t="s">
        <v>16</v>
      </c>
      <c r="S18" s="1023" t="s">
        <v>1042</v>
      </c>
    </row>
    <row r="19" spans="1:19" ht="122.4" customHeight="1" x14ac:dyDescent="0.3">
      <c r="A19" s="1111"/>
      <c r="B19" s="539" t="s">
        <v>1083</v>
      </c>
      <c r="C19" s="535" t="s">
        <v>1084</v>
      </c>
      <c r="D19" s="537">
        <v>1</v>
      </c>
      <c r="E19" s="537">
        <v>0.75</v>
      </c>
      <c r="F19" s="397">
        <f t="shared" si="0"/>
        <v>0.75</v>
      </c>
      <c r="G19" s="1113"/>
      <c r="H19" s="1124"/>
      <c r="I19" s="1125"/>
      <c r="J19" s="1125"/>
      <c r="K19" s="1136"/>
      <c r="L19" s="1119"/>
      <c r="M19" s="685" t="s">
        <v>1681</v>
      </c>
      <c r="N19" s="1159"/>
      <c r="O19" s="1141"/>
      <c r="P19" s="1141"/>
      <c r="Q19" s="1115"/>
      <c r="R19" s="1025"/>
      <c r="S19" s="1025"/>
    </row>
    <row r="20" spans="1:19" ht="315.60000000000002" customHeight="1" x14ac:dyDescent="0.3">
      <c r="A20" s="1110" t="s">
        <v>1085</v>
      </c>
      <c r="B20" s="539" t="s">
        <v>1086</v>
      </c>
      <c r="C20" s="535" t="s">
        <v>1087</v>
      </c>
      <c r="D20" s="537">
        <v>3</v>
      </c>
      <c r="E20" s="537">
        <v>4</v>
      </c>
      <c r="F20" s="397">
        <f t="shared" si="0"/>
        <v>1.3333333333333333</v>
      </c>
      <c r="G20" s="1112" t="s">
        <v>1088</v>
      </c>
      <c r="H20" s="1123" t="s">
        <v>1057</v>
      </c>
      <c r="I20" s="1120">
        <v>37500000</v>
      </c>
      <c r="J20" s="1120">
        <v>22333334</v>
      </c>
      <c r="K20" s="1182">
        <f>+J20/I20</f>
        <v>0.59555557333333331</v>
      </c>
      <c r="L20" s="1117" t="s">
        <v>1089</v>
      </c>
      <c r="M20" s="687" t="s">
        <v>1685</v>
      </c>
      <c r="N20" s="1158">
        <v>5</v>
      </c>
      <c r="O20" s="1141">
        <v>37500000</v>
      </c>
      <c r="P20" s="1141">
        <v>22333334</v>
      </c>
      <c r="Q20" s="1114">
        <f>+P20/O20</f>
        <v>0.59555557333333331</v>
      </c>
      <c r="R20" s="1023" t="s">
        <v>16</v>
      </c>
      <c r="S20" s="1023" t="s">
        <v>1042</v>
      </c>
    </row>
    <row r="21" spans="1:19" ht="210.6" customHeight="1" x14ac:dyDescent="0.3">
      <c r="A21" s="1168"/>
      <c r="B21" s="539" t="s">
        <v>1682</v>
      </c>
      <c r="C21" s="535" t="s">
        <v>1090</v>
      </c>
      <c r="D21" s="527">
        <v>1</v>
      </c>
      <c r="E21" s="537">
        <v>1</v>
      </c>
      <c r="F21" s="397">
        <f t="shared" si="0"/>
        <v>1</v>
      </c>
      <c r="G21" s="1116"/>
      <c r="H21" s="1181"/>
      <c r="I21" s="1125"/>
      <c r="J21" s="1125"/>
      <c r="K21" s="1183"/>
      <c r="L21" s="1118"/>
      <c r="M21" s="684" t="s">
        <v>1683</v>
      </c>
      <c r="N21" s="1162"/>
      <c r="O21" s="1141"/>
      <c r="P21" s="1141"/>
      <c r="Q21" s="1163"/>
      <c r="R21" s="1024"/>
      <c r="S21" s="1024"/>
    </row>
    <row r="22" spans="1:19" ht="175.2" customHeight="1" x14ac:dyDescent="0.3">
      <c r="A22" s="1111"/>
      <c r="B22" s="539" t="s">
        <v>1091</v>
      </c>
      <c r="C22" s="535" t="s">
        <v>1092</v>
      </c>
      <c r="D22" s="527">
        <v>5</v>
      </c>
      <c r="E22" s="537">
        <v>106</v>
      </c>
      <c r="F22" s="397">
        <f t="shared" si="0"/>
        <v>21.2</v>
      </c>
      <c r="G22" s="1113"/>
      <c r="H22" s="1124"/>
      <c r="I22" s="1125"/>
      <c r="J22" s="1121"/>
      <c r="K22" s="1184"/>
      <c r="L22" s="1119"/>
      <c r="M22" s="684" t="s">
        <v>1684</v>
      </c>
      <c r="N22" s="1159"/>
      <c r="O22" s="1141"/>
      <c r="P22" s="1141"/>
      <c r="Q22" s="1115"/>
      <c r="R22" s="1025"/>
      <c r="S22" s="1025"/>
    </row>
    <row r="23" spans="1:19" ht="114.75" customHeight="1" x14ac:dyDescent="0.3">
      <c r="A23" s="91" t="s">
        <v>1093</v>
      </c>
      <c r="B23" s="539" t="s">
        <v>1094</v>
      </c>
      <c r="C23" s="535" t="s">
        <v>1095</v>
      </c>
      <c r="D23" s="537">
        <v>1</v>
      </c>
      <c r="E23" s="537">
        <v>1</v>
      </c>
      <c r="F23" s="397">
        <f t="shared" si="0"/>
        <v>1</v>
      </c>
      <c r="G23" s="530" t="s">
        <v>1096</v>
      </c>
      <c r="H23" s="536" t="s">
        <v>480</v>
      </c>
      <c r="I23" s="523">
        <v>26000000</v>
      </c>
      <c r="J23" s="431">
        <v>0</v>
      </c>
      <c r="K23" s="400">
        <f>+J23/I23</f>
        <v>0</v>
      </c>
      <c r="L23" s="572" t="s">
        <v>1097</v>
      </c>
      <c r="M23" s="686" t="s">
        <v>1098</v>
      </c>
      <c r="N23" s="433">
        <v>0</v>
      </c>
      <c r="O23" s="433">
        <v>0</v>
      </c>
      <c r="P23" s="433">
        <v>0</v>
      </c>
      <c r="Q23" s="403">
        <v>0</v>
      </c>
      <c r="R23" s="536" t="s">
        <v>16</v>
      </c>
      <c r="S23" s="536" t="s">
        <v>1042</v>
      </c>
    </row>
    <row r="24" spans="1:19" ht="52.2" customHeight="1" x14ac:dyDescent="0.3">
      <c r="A24" s="1110" t="s">
        <v>1093</v>
      </c>
      <c r="B24" s="1126" t="s">
        <v>1099</v>
      </c>
      <c r="C24" s="1126" t="s">
        <v>1100</v>
      </c>
      <c r="D24" s="1110">
        <v>12</v>
      </c>
      <c r="E24" s="1110">
        <v>0</v>
      </c>
      <c r="F24" s="1137">
        <f t="shared" si="0"/>
        <v>0</v>
      </c>
      <c r="G24" s="1126" t="s">
        <v>1101</v>
      </c>
      <c r="H24" s="404" t="s">
        <v>1057</v>
      </c>
      <c r="I24" s="1125">
        <v>503854762</v>
      </c>
      <c r="J24" s="1120">
        <v>229350000</v>
      </c>
      <c r="K24" s="1185">
        <f>+J24/I24</f>
        <v>0.45519069640151583</v>
      </c>
      <c r="L24" s="1126" t="s">
        <v>1102</v>
      </c>
      <c r="M24" s="1126" t="s">
        <v>1691</v>
      </c>
      <c r="N24" s="1154">
        <v>41</v>
      </c>
      <c r="O24" s="1141">
        <v>341888095</v>
      </c>
      <c r="P24" s="1141">
        <v>229350000</v>
      </c>
      <c r="Q24" s="1114">
        <f>+P24/O24</f>
        <v>0.67083353692090386</v>
      </c>
      <c r="R24" s="1023" t="s">
        <v>16</v>
      </c>
      <c r="S24" s="1023" t="s">
        <v>1042</v>
      </c>
    </row>
    <row r="25" spans="1:19" ht="67.2" customHeight="1" x14ac:dyDescent="0.3">
      <c r="A25" s="1111"/>
      <c r="B25" s="1127"/>
      <c r="C25" s="1127"/>
      <c r="D25" s="1111"/>
      <c r="E25" s="1111"/>
      <c r="F25" s="1138"/>
      <c r="G25" s="1127"/>
      <c r="H25" s="524" t="s">
        <v>311</v>
      </c>
      <c r="I25" s="1121"/>
      <c r="J25" s="1121"/>
      <c r="K25" s="1186"/>
      <c r="L25" s="1127"/>
      <c r="M25" s="1127"/>
      <c r="N25" s="1155"/>
      <c r="O25" s="1141"/>
      <c r="P25" s="1141"/>
      <c r="Q25" s="1115"/>
      <c r="R25" s="1025"/>
      <c r="S25" s="1025"/>
    </row>
    <row r="26" spans="1:19" ht="109.5" customHeight="1" x14ac:dyDescent="0.3">
      <c r="A26" s="91" t="s">
        <v>1093</v>
      </c>
      <c r="B26" s="539" t="s">
        <v>1103</v>
      </c>
      <c r="C26" s="535" t="s">
        <v>1104</v>
      </c>
      <c r="D26" s="526">
        <v>0.02</v>
      </c>
      <c r="E26" s="526">
        <v>0</v>
      </c>
      <c r="F26" s="529">
        <f>+E26/D26</f>
        <v>0</v>
      </c>
      <c r="G26" s="530" t="s">
        <v>1105</v>
      </c>
      <c r="H26" s="528" t="s">
        <v>15</v>
      </c>
      <c r="I26" s="430">
        <v>45100000</v>
      </c>
      <c r="J26" s="431">
        <v>0</v>
      </c>
      <c r="K26" s="400">
        <f>+J26/I26</f>
        <v>0</v>
      </c>
      <c r="L26" s="572" t="s">
        <v>1106</v>
      </c>
      <c r="M26" s="630" t="s">
        <v>1691</v>
      </c>
      <c r="N26" s="405">
        <v>1</v>
      </c>
      <c r="O26" s="525">
        <v>38250000</v>
      </c>
      <c r="P26" s="433">
        <v>0</v>
      </c>
      <c r="Q26" s="529">
        <f>+P26/O26</f>
        <v>0</v>
      </c>
      <c r="R26" s="536" t="s">
        <v>16</v>
      </c>
      <c r="S26" s="536" t="s">
        <v>1042</v>
      </c>
    </row>
    <row r="27" spans="1:19" ht="148.80000000000001" customHeight="1" x14ac:dyDescent="0.3">
      <c r="A27" s="91" t="s">
        <v>1107</v>
      </c>
      <c r="B27" s="539" t="s">
        <v>1108</v>
      </c>
      <c r="C27" s="535" t="s">
        <v>1109</v>
      </c>
      <c r="D27" s="526">
        <v>1</v>
      </c>
      <c r="E27" s="537">
        <v>0</v>
      </c>
      <c r="F27" s="407">
        <f>+E27/D27</f>
        <v>0</v>
      </c>
      <c r="G27" s="1112" t="s">
        <v>1110</v>
      </c>
      <c r="H27" s="1128" t="s">
        <v>905</v>
      </c>
      <c r="I27" s="1131">
        <v>37500000</v>
      </c>
      <c r="J27" s="1122">
        <v>25000000</v>
      </c>
      <c r="K27" s="1134">
        <f>+J27/I27</f>
        <v>0.66666666666666663</v>
      </c>
      <c r="L27" s="1117" t="s">
        <v>1111</v>
      </c>
      <c r="M27" s="684" t="s">
        <v>1686</v>
      </c>
      <c r="N27" s="1145">
        <v>4</v>
      </c>
      <c r="O27" s="1141">
        <v>37500000</v>
      </c>
      <c r="P27" s="1148">
        <v>25000000</v>
      </c>
      <c r="Q27" s="1151">
        <f>+P27/O27</f>
        <v>0.66666666666666663</v>
      </c>
      <c r="R27" s="1023" t="s">
        <v>16</v>
      </c>
      <c r="S27" s="1023" t="s">
        <v>1042</v>
      </c>
    </row>
    <row r="28" spans="1:19" ht="127.8" customHeight="1" x14ac:dyDescent="0.3">
      <c r="A28" s="1110" t="s">
        <v>1107</v>
      </c>
      <c r="B28" s="539" t="s">
        <v>1112</v>
      </c>
      <c r="C28" s="535" t="s">
        <v>1113</v>
      </c>
      <c r="D28" s="537">
        <v>6</v>
      </c>
      <c r="E28" s="537">
        <v>0</v>
      </c>
      <c r="F28" s="407">
        <f>+E28/D28</f>
        <v>0</v>
      </c>
      <c r="G28" s="1116"/>
      <c r="H28" s="1129"/>
      <c r="I28" s="1132"/>
      <c r="J28" s="1122"/>
      <c r="K28" s="1135"/>
      <c r="L28" s="1118"/>
      <c r="M28" s="684" t="s">
        <v>1687</v>
      </c>
      <c r="N28" s="1146"/>
      <c r="O28" s="1141"/>
      <c r="P28" s="1149"/>
      <c r="Q28" s="1152"/>
      <c r="R28" s="1024"/>
      <c r="S28" s="1024"/>
    </row>
    <row r="29" spans="1:19" ht="50.4" customHeight="1" x14ac:dyDescent="0.3">
      <c r="A29" s="1111"/>
      <c r="B29" s="539" t="s">
        <v>1630</v>
      </c>
      <c r="C29" s="535" t="s">
        <v>1114</v>
      </c>
      <c r="D29" s="527">
        <v>1</v>
      </c>
      <c r="E29" s="537">
        <v>0</v>
      </c>
      <c r="F29" s="407">
        <f>+E29/D29</f>
        <v>0</v>
      </c>
      <c r="G29" s="1113"/>
      <c r="H29" s="1130"/>
      <c r="I29" s="1133"/>
      <c r="J29" s="1122"/>
      <c r="K29" s="1136"/>
      <c r="L29" s="1119"/>
      <c r="M29" s="684" t="s">
        <v>1686</v>
      </c>
      <c r="N29" s="1147"/>
      <c r="O29" s="1141"/>
      <c r="P29" s="1150"/>
      <c r="Q29" s="1153"/>
      <c r="R29" s="1025"/>
      <c r="S29" s="1025"/>
    </row>
    <row r="30" spans="1:19" ht="121.5" customHeight="1" x14ac:dyDescent="0.3">
      <c r="A30" s="1110" t="s">
        <v>1115</v>
      </c>
      <c r="B30" s="1112" t="s">
        <v>1116</v>
      </c>
      <c r="C30" s="1112" t="s">
        <v>1117</v>
      </c>
      <c r="D30" s="1023">
        <v>12</v>
      </c>
      <c r="E30" s="1023">
        <v>12</v>
      </c>
      <c r="F30" s="1114">
        <f>+E30/D30</f>
        <v>1</v>
      </c>
      <c r="G30" s="1112" t="s">
        <v>1118</v>
      </c>
      <c r="H30" s="408" t="s">
        <v>408</v>
      </c>
      <c r="I30" s="1122">
        <v>66950595</v>
      </c>
      <c r="J30" s="1142">
        <v>36000000</v>
      </c>
      <c r="K30" s="1144">
        <f>+J30/I30</f>
        <v>0.53770993372052933</v>
      </c>
      <c r="L30" s="1045" t="s">
        <v>1119</v>
      </c>
      <c r="M30" s="1139" t="s">
        <v>1688</v>
      </c>
      <c r="N30" s="1158">
        <v>8</v>
      </c>
      <c r="O30" s="1141">
        <v>56550595</v>
      </c>
      <c r="P30" s="1141">
        <v>36000000</v>
      </c>
      <c r="Q30" s="1114">
        <f>+P30/O30</f>
        <v>0.63659807646586208</v>
      </c>
      <c r="R30" s="1023" t="s">
        <v>16</v>
      </c>
      <c r="S30" s="1023" t="s">
        <v>1042</v>
      </c>
    </row>
    <row r="31" spans="1:19" ht="100.2" customHeight="1" x14ac:dyDescent="0.3">
      <c r="A31" s="1111"/>
      <c r="B31" s="1113"/>
      <c r="C31" s="1113"/>
      <c r="D31" s="1025"/>
      <c r="E31" s="1025"/>
      <c r="F31" s="1115"/>
      <c r="G31" s="1113"/>
      <c r="H31" s="408" t="s">
        <v>971</v>
      </c>
      <c r="I31" s="1122"/>
      <c r="J31" s="1143"/>
      <c r="K31" s="1144"/>
      <c r="L31" s="1047"/>
      <c r="M31" s="1140"/>
      <c r="N31" s="1159"/>
      <c r="O31" s="1141"/>
      <c r="P31" s="1141"/>
      <c r="Q31" s="1115"/>
      <c r="R31" s="1025"/>
      <c r="S31" s="1025"/>
    </row>
    <row r="32" spans="1:19" ht="41.4" customHeight="1" x14ac:dyDescent="0.3">
      <c r="A32" s="1110" t="s">
        <v>1115</v>
      </c>
      <c r="B32" s="1112" t="s">
        <v>1120</v>
      </c>
      <c r="C32" s="1112" t="s">
        <v>1121</v>
      </c>
      <c r="D32" s="1023">
        <v>1</v>
      </c>
      <c r="E32" s="1023">
        <v>0</v>
      </c>
      <c r="F32" s="1114">
        <f>+E32/D32</f>
        <v>0</v>
      </c>
      <c r="G32" s="1112" t="s">
        <v>1122</v>
      </c>
      <c r="H32" s="408" t="s">
        <v>1057</v>
      </c>
      <c r="I32" s="1120">
        <v>54883400</v>
      </c>
      <c r="J32" s="1120">
        <v>31500000</v>
      </c>
      <c r="K32" s="1114">
        <f>+J32/I32</f>
        <v>0.57394403407952133</v>
      </c>
      <c r="L32" s="1112" t="s">
        <v>1119</v>
      </c>
      <c r="M32" s="1139" t="s">
        <v>1689</v>
      </c>
      <c r="N32" s="1023">
        <v>8</v>
      </c>
      <c r="O32" s="1156">
        <v>53550595</v>
      </c>
      <c r="P32" s="1141">
        <v>31500000</v>
      </c>
      <c r="Q32" s="1114">
        <f>+P32/O32</f>
        <v>0.58822875824255549</v>
      </c>
      <c r="R32" s="1023" t="s">
        <v>16</v>
      </c>
      <c r="S32" s="1023" t="s">
        <v>1042</v>
      </c>
    </row>
    <row r="33" spans="1:19" ht="73.95" customHeight="1" x14ac:dyDescent="0.3">
      <c r="A33" s="1111"/>
      <c r="B33" s="1113"/>
      <c r="C33" s="1113"/>
      <c r="D33" s="1025"/>
      <c r="E33" s="1025"/>
      <c r="F33" s="1115"/>
      <c r="G33" s="1113"/>
      <c r="H33" s="408" t="s">
        <v>971</v>
      </c>
      <c r="I33" s="1121"/>
      <c r="J33" s="1121"/>
      <c r="K33" s="1115"/>
      <c r="L33" s="1113"/>
      <c r="M33" s="1140"/>
      <c r="N33" s="1025"/>
      <c r="O33" s="1157"/>
      <c r="P33" s="1141"/>
      <c r="Q33" s="1115"/>
      <c r="R33" s="1025"/>
      <c r="S33" s="1025"/>
    </row>
    <row r="34" spans="1:19" ht="123" customHeight="1" x14ac:dyDescent="0.3">
      <c r="A34" s="91" t="s">
        <v>1115</v>
      </c>
      <c r="B34" s="535" t="s">
        <v>1123</v>
      </c>
      <c r="C34" s="535" t="s">
        <v>1124</v>
      </c>
      <c r="D34" s="537">
        <v>1</v>
      </c>
      <c r="E34" s="537">
        <v>1</v>
      </c>
      <c r="F34" s="407">
        <f>+E34/D34</f>
        <v>1</v>
      </c>
      <c r="G34" s="531" t="s">
        <v>1125</v>
      </c>
      <c r="H34" s="408" t="s">
        <v>971</v>
      </c>
      <c r="I34" s="523">
        <v>45570823</v>
      </c>
      <c r="J34" s="523">
        <v>9045600</v>
      </c>
      <c r="K34" s="400">
        <f>+J34/I34</f>
        <v>0.19849542765554179</v>
      </c>
      <c r="L34" s="572" t="s">
        <v>1126</v>
      </c>
      <c r="M34" s="572" t="s">
        <v>1690</v>
      </c>
      <c r="N34" s="536">
        <v>2</v>
      </c>
      <c r="O34" s="525">
        <v>19259260</v>
      </c>
      <c r="P34" s="406">
        <v>9045600</v>
      </c>
      <c r="Q34" s="529">
        <f>+P34/O34</f>
        <v>0.46967536655094744</v>
      </c>
      <c r="R34" s="536" t="s">
        <v>16</v>
      </c>
      <c r="S34" s="536" t="s">
        <v>1042</v>
      </c>
    </row>
    <row r="35" spans="1:19" ht="19.5" customHeight="1" x14ac:dyDescent="0.3">
      <c r="A35" s="1106" t="s">
        <v>38</v>
      </c>
      <c r="B35" s="1106"/>
      <c r="C35" s="1179"/>
      <c r="D35" s="1179"/>
      <c r="E35" s="410"/>
      <c r="F35" s="411"/>
      <c r="G35" s="539"/>
      <c r="H35" s="536"/>
      <c r="I35" s="412">
        <f>SUM(I8:I34)</f>
        <v>1251859580</v>
      </c>
      <c r="J35" s="412">
        <f>SUM(J8:J34)</f>
        <v>585028934</v>
      </c>
      <c r="K35" s="429">
        <f>+J35/I35</f>
        <v>0.46732792027680931</v>
      </c>
      <c r="L35" s="539"/>
      <c r="M35" s="409"/>
      <c r="N35" s="412"/>
      <c r="O35" s="432">
        <f>SUM(O8:O34)</f>
        <v>995248545</v>
      </c>
      <c r="P35" s="432">
        <f>SUM(P8:P34)</f>
        <v>585028934</v>
      </c>
      <c r="Q35" s="313">
        <f>+P35/O35</f>
        <v>0.58782194351261274</v>
      </c>
      <c r="R35" s="536"/>
      <c r="S35" s="536"/>
    </row>
    <row r="36" spans="1:19" ht="19.5" customHeight="1" x14ac:dyDescent="0.3">
      <c r="A36" s="1078" t="s">
        <v>39</v>
      </c>
      <c r="B36" s="1079"/>
      <c r="C36" s="1179"/>
      <c r="D36" s="1179"/>
      <c r="E36" s="413"/>
      <c r="F36" s="414"/>
      <c r="G36" s="16"/>
      <c r="H36" s="8"/>
      <c r="I36" s="8"/>
      <c r="J36" s="8"/>
      <c r="K36" s="400"/>
      <c r="L36" s="16"/>
      <c r="M36" s="188"/>
      <c r="N36" s="16"/>
      <c r="O36" s="415"/>
      <c r="P36" s="415"/>
      <c r="Q36" s="416"/>
      <c r="R36" s="8"/>
      <c r="S36" s="8"/>
    </row>
    <row r="37" spans="1:19" ht="19.5" customHeight="1" x14ac:dyDescent="0.3">
      <c r="A37" s="1078" t="s">
        <v>1600</v>
      </c>
      <c r="B37" s="1079"/>
      <c r="C37" s="1107" t="s">
        <v>1646</v>
      </c>
      <c r="D37" s="1107"/>
      <c r="E37" s="623"/>
      <c r="F37" s="623"/>
      <c r="G37" s="16"/>
      <c r="H37" s="8"/>
      <c r="I37" s="8"/>
      <c r="J37" s="8"/>
      <c r="K37" s="400"/>
      <c r="L37" s="16"/>
      <c r="M37" s="188"/>
      <c r="N37" s="16"/>
      <c r="O37" s="415"/>
      <c r="P37" s="415"/>
      <c r="Q37" s="416"/>
      <c r="R37" s="8"/>
      <c r="S37" s="8"/>
    </row>
    <row r="38" spans="1:19" ht="19.5" customHeight="1" x14ac:dyDescent="0.3">
      <c r="A38" s="1078" t="s">
        <v>40</v>
      </c>
      <c r="B38" s="1079"/>
      <c r="C38" s="1107" t="s">
        <v>1042</v>
      </c>
      <c r="D38" s="1107" t="s">
        <v>1042</v>
      </c>
      <c r="E38" s="1180"/>
      <c r="F38" s="1180"/>
      <c r="G38" s="1075"/>
      <c r="H38" s="1076"/>
      <c r="I38" s="1077"/>
      <c r="J38" s="417"/>
      <c r="K38" s="418"/>
      <c r="L38" s="16"/>
      <c r="M38" s="188"/>
      <c r="N38" s="16"/>
      <c r="O38" s="415"/>
      <c r="P38" s="415"/>
      <c r="Q38" s="416"/>
      <c r="R38" s="8"/>
      <c r="S38" s="8"/>
    </row>
  </sheetData>
  <mergeCells count="157">
    <mergeCell ref="H4:L4"/>
    <mergeCell ref="A35:B35"/>
    <mergeCell ref="A36:B36"/>
    <mergeCell ref="A37:B37"/>
    <mergeCell ref="A38:B38"/>
    <mergeCell ref="C35:D35"/>
    <mergeCell ref="C36:D36"/>
    <mergeCell ref="C37:D37"/>
    <mergeCell ref="C38:D38"/>
    <mergeCell ref="E38:F38"/>
    <mergeCell ref="L20:L22"/>
    <mergeCell ref="A20:A22"/>
    <mergeCell ref="G20:G22"/>
    <mergeCell ref="H20:H22"/>
    <mergeCell ref="I20:I22"/>
    <mergeCell ref="J20:J22"/>
    <mergeCell ref="K20:K22"/>
    <mergeCell ref="K24:K25"/>
    <mergeCell ref="A24:A25"/>
    <mergeCell ref="B24:B25"/>
    <mergeCell ref="C24:C25"/>
    <mergeCell ref="D24:D25"/>
    <mergeCell ref="A18:A19"/>
    <mergeCell ref="G18:G19"/>
    <mergeCell ref="A2:S2"/>
    <mergeCell ref="A3:S3"/>
    <mergeCell ref="M4:S4"/>
    <mergeCell ref="N5:S5"/>
    <mergeCell ref="S6:S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A4:G4"/>
    <mergeCell ref="F6:F7"/>
    <mergeCell ref="Q8:Q12"/>
    <mergeCell ref="R8:R12"/>
    <mergeCell ref="S8:S13"/>
    <mergeCell ref="A14:A15"/>
    <mergeCell ref="G14:G15"/>
    <mergeCell ref="H14:H15"/>
    <mergeCell ref="I14:I15"/>
    <mergeCell ref="J14:J15"/>
    <mergeCell ref="O8:O12"/>
    <mergeCell ref="A8:A12"/>
    <mergeCell ref="H8:H9"/>
    <mergeCell ref="N8:N12"/>
    <mergeCell ref="L8:L11"/>
    <mergeCell ref="L14:L15"/>
    <mergeCell ref="J18:J19"/>
    <mergeCell ref="K18:K19"/>
    <mergeCell ref="G8:G11"/>
    <mergeCell ref="H10:H11"/>
    <mergeCell ref="I8:I11"/>
    <mergeCell ref="J8:J11"/>
    <mergeCell ref="K8:K11"/>
    <mergeCell ref="K14:K15"/>
    <mergeCell ref="P8:P12"/>
    <mergeCell ref="L18:L19"/>
    <mergeCell ref="S18:S19"/>
    <mergeCell ref="R14:R15"/>
    <mergeCell ref="S14:S15"/>
    <mergeCell ref="N14:N15"/>
    <mergeCell ref="O14:O15"/>
    <mergeCell ref="P14:P15"/>
    <mergeCell ref="Q14:Q15"/>
    <mergeCell ref="S20:S22"/>
    <mergeCell ref="N20:N22"/>
    <mergeCell ref="O20:O22"/>
    <mergeCell ref="P20:P22"/>
    <mergeCell ref="Q20:Q22"/>
    <mergeCell ref="R18:R19"/>
    <mergeCell ref="R20:R22"/>
    <mergeCell ref="N18:N19"/>
    <mergeCell ref="O18:O19"/>
    <mergeCell ref="P18:P19"/>
    <mergeCell ref="Q18:Q19"/>
    <mergeCell ref="S32:S33"/>
    <mergeCell ref="S30:S31"/>
    <mergeCell ref="S27:S29"/>
    <mergeCell ref="N27:N29"/>
    <mergeCell ref="O27:O29"/>
    <mergeCell ref="P27:P29"/>
    <mergeCell ref="Q27:Q29"/>
    <mergeCell ref="Q24:Q25"/>
    <mergeCell ref="P24:P25"/>
    <mergeCell ref="R24:R25"/>
    <mergeCell ref="S24:S25"/>
    <mergeCell ref="N24:N25"/>
    <mergeCell ref="O24:O25"/>
    <mergeCell ref="N32:N33"/>
    <mergeCell ref="O32:O33"/>
    <mergeCell ref="P32:P33"/>
    <mergeCell ref="Q32:Q33"/>
    <mergeCell ref="N30:N31"/>
    <mergeCell ref="O30:O31"/>
    <mergeCell ref="M24:M25"/>
    <mergeCell ref="L24:L25"/>
    <mergeCell ref="R32:R33"/>
    <mergeCell ref="R27:R29"/>
    <mergeCell ref="H27:H29"/>
    <mergeCell ref="I27:I29"/>
    <mergeCell ref="J27:J29"/>
    <mergeCell ref="K27:K29"/>
    <mergeCell ref="F24:F25"/>
    <mergeCell ref="G24:G25"/>
    <mergeCell ref="I24:I25"/>
    <mergeCell ref="G32:G33"/>
    <mergeCell ref="I32:I33"/>
    <mergeCell ref="J32:J33"/>
    <mergeCell ref="K32:K33"/>
    <mergeCell ref="L32:L33"/>
    <mergeCell ref="M32:M33"/>
    <mergeCell ref="P30:P31"/>
    <mergeCell ref="Q30:Q31"/>
    <mergeCell ref="R30:R31"/>
    <mergeCell ref="J30:J31"/>
    <mergeCell ref="K30:K31"/>
    <mergeCell ref="L30:L31"/>
    <mergeCell ref="M30:M31"/>
    <mergeCell ref="G38:I38"/>
    <mergeCell ref="A5:F5"/>
    <mergeCell ref="G5:M5"/>
    <mergeCell ref="A28:A29"/>
    <mergeCell ref="A30:A31"/>
    <mergeCell ref="B30:B31"/>
    <mergeCell ref="C30:C31"/>
    <mergeCell ref="D30:D31"/>
    <mergeCell ref="E30:E31"/>
    <mergeCell ref="F30:F31"/>
    <mergeCell ref="A32:A33"/>
    <mergeCell ref="B32:B33"/>
    <mergeCell ref="C32:C33"/>
    <mergeCell ref="D32:D33"/>
    <mergeCell ref="E32:E33"/>
    <mergeCell ref="G27:G29"/>
    <mergeCell ref="L27:L29"/>
    <mergeCell ref="J24:J25"/>
    <mergeCell ref="F32:F33"/>
    <mergeCell ref="I30:I31"/>
    <mergeCell ref="E24:E25"/>
    <mergeCell ref="G30:G31"/>
    <mergeCell ref="H18:H19"/>
    <mergeCell ref="I18:I19"/>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88"/>
  <sheetViews>
    <sheetView tabSelected="1" zoomScale="70" zoomScaleNormal="70" workbookViewId="0">
      <selection activeCell="F11" sqref="F11:F12"/>
    </sheetView>
  </sheetViews>
  <sheetFormatPr baseColWidth="10" defaultColWidth="10.6640625" defaultRowHeight="13.8" x14ac:dyDescent="0.3"/>
  <cols>
    <col min="1" max="1" width="22.88671875" style="80" customWidth="1"/>
    <col min="2" max="2" width="39.33203125" style="80" customWidth="1"/>
    <col min="3" max="3" width="31.44140625" style="80" customWidth="1"/>
    <col min="4" max="5" width="18.33203125" style="80" customWidth="1"/>
    <col min="6" max="6" width="18.33203125" style="469" customWidth="1"/>
    <col min="7" max="7" width="31.44140625" style="80" customWidth="1"/>
    <col min="8" max="8" width="32.109375" style="79" customWidth="1"/>
    <col min="9" max="10" width="23.33203125" style="565" customWidth="1"/>
    <col min="11" max="11" width="23.33203125" style="470" customWidth="1"/>
    <col min="12" max="12" width="34.6640625" style="80" customWidth="1"/>
    <col min="13" max="13" width="42.21875" style="80" customWidth="1"/>
    <col min="14" max="14" width="19" style="80" customWidth="1"/>
    <col min="15" max="15" width="19.5546875" style="578" customWidth="1"/>
    <col min="16" max="16" width="20.109375" style="578" customWidth="1"/>
    <col min="17" max="17" width="14.5546875" style="469" customWidth="1"/>
    <col min="18" max="18" width="15.6640625" style="79" customWidth="1"/>
    <col min="19" max="19" width="26.6640625" style="79" customWidth="1"/>
    <col min="20" max="255" width="10.6640625" style="80"/>
    <col min="256" max="256" width="23.6640625" style="80" customWidth="1"/>
    <col min="257" max="257" width="39.33203125" style="80" customWidth="1"/>
    <col min="258" max="258" width="31.44140625" style="80" customWidth="1"/>
    <col min="259" max="261" width="18.33203125" style="80" customWidth="1"/>
    <col min="262" max="262" width="31.44140625" style="80" customWidth="1"/>
    <col min="263" max="263" width="24.5546875" style="80" customWidth="1"/>
    <col min="264" max="266" width="23.33203125" style="80" customWidth="1"/>
    <col min="267" max="267" width="34.6640625" style="80" customWidth="1"/>
    <col min="268" max="269" width="37.33203125" style="80" customWidth="1"/>
    <col min="270" max="270" width="30.6640625" style="80" customWidth="1"/>
    <col min="271" max="271" width="33.109375" style="80" customWidth="1"/>
    <col min="272" max="272" width="24.33203125" style="80" customWidth="1"/>
    <col min="273" max="273" width="15.6640625" style="80" customWidth="1"/>
    <col min="274" max="274" width="26.6640625" style="80" customWidth="1"/>
    <col min="275" max="511" width="10.6640625" style="80"/>
    <col min="512" max="512" width="23.6640625" style="80" customWidth="1"/>
    <col min="513" max="513" width="39.33203125" style="80" customWidth="1"/>
    <col min="514" max="514" width="31.44140625" style="80" customWidth="1"/>
    <col min="515" max="517" width="18.33203125" style="80" customWidth="1"/>
    <col min="518" max="518" width="31.44140625" style="80" customWidth="1"/>
    <col min="519" max="519" width="24.5546875" style="80" customWidth="1"/>
    <col min="520" max="522" width="23.33203125" style="80" customWidth="1"/>
    <col min="523" max="523" width="34.6640625" style="80" customWidth="1"/>
    <col min="524" max="525" width="37.33203125" style="80" customWidth="1"/>
    <col min="526" max="526" width="30.6640625" style="80" customWidth="1"/>
    <col min="527" max="527" width="33.109375" style="80" customWidth="1"/>
    <col min="528" max="528" width="24.33203125" style="80" customWidth="1"/>
    <col min="529" max="529" width="15.6640625" style="80" customWidth="1"/>
    <col min="530" max="530" width="26.6640625" style="80" customWidth="1"/>
    <col min="531" max="767" width="10.6640625" style="80"/>
    <col min="768" max="768" width="23.6640625" style="80" customWidth="1"/>
    <col min="769" max="769" width="39.33203125" style="80" customWidth="1"/>
    <col min="770" max="770" width="31.44140625" style="80" customWidth="1"/>
    <col min="771" max="773" width="18.33203125" style="80" customWidth="1"/>
    <col min="774" max="774" width="31.44140625" style="80" customWidth="1"/>
    <col min="775" max="775" width="24.5546875" style="80" customWidth="1"/>
    <col min="776" max="778" width="23.33203125" style="80" customWidth="1"/>
    <col min="779" max="779" width="34.6640625" style="80" customWidth="1"/>
    <col min="780" max="781" width="37.33203125" style="80" customWidth="1"/>
    <col min="782" max="782" width="30.6640625" style="80" customWidth="1"/>
    <col min="783" max="783" width="33.109375" style="80" customWidth="1"/>
    <col min="784" max="784" width="24.33203125" style="80" customWidth="1"/>
    <col min="785" max="785" width="15.6640625" style="80" customWidth="1"/>
    <col min="786" max="786" width="26.6640625" style="80" customWidth="1"/>
    <col min="787" max="1023" width="10.6640625" style="80"/>
    <col min="1024" max="1024" width="23.6640625" style="80" customWidth="1"/>
    <col min="1025" max="1025" width="39.33203125" style="80" customWidth="1"/>
    <col min="1026" max="1026" width="31.44140625" style="80" customWidth="1"/>
    <col min="1027" max="1029" width="18.33203125" style="80" customWidth="1"/>
    <col min="1030" max="1030" width="31.44140625" style="80" customWidth="1"/>
    <col min="1031" max="1031" width="24.5546875" style="80" customWidth="1"/>
    <col min="1032" max="1034" width="23.33203125" style="80" customWidth="1"/>
    <col min="1035" max="1035" width="34.6640625" style="80" customWidth="1"/>
    <col min="1036" max="1037" width="37.33203125" style="80" customWidth="1"/>
    <col min="1038" max="1038" width="30.6640625" style="80" customWidth="1"/>
    <col min="1039" max="1039" width="33.109375" style="80" customWidth="1"/>
    <col min="1040" max="1040" width="24.33203125" style="80" customWidth="1"/>
    <col min="1041" max="1041" width="15.6640625" style="80" customWidth="1"/>
    <col min="1042" max="1042" width="26.6640625" style="80" customWidth="1"/>
    <col min="1043" max="1279" width="10.6640625" style="80"/>
    <col min="1280" max="1280" width="23.6640625" style="80" customWidth="1"/>
    <col min="1281" max="1281" width="39.33203125" style="80" customWidth="1"/>
    <col min="1282" max="1282" width="31.44140625" style="80" customWidth="1"/>
    <col min="1283" max="1285" width="18.33203125" style="80" customWidth="1"/>
    <col min="1286" max="1286" width="31.44140625" style="80" customWidth="1"/>
    <col min="1287" max="1287" width="24.5546875" style="80" customWidth="1"/>
    <col min="1288" max="1290" width="23.33203125" style="80" customWidth="1"/>
    <col min="1291" max="1291" width="34.6640625" style="80" customWidth="1"/>
    <col min="1292" max="1293" width="37.33203125" style="80" customWidth="1"/>
    <col min="1294" max="1294" width="30.6640625" style="80" customWidth="1"/>
    <col min="1295" max="1295" width="33.109375" style="80" customWidth="1"/>
    <col min="1296" max="1296" width="24.33203125" style="80" customWidth="1"/>
    <col min="1297" max="1297" width="15.6640625" style="80" customWidth="1"/>
    <col min="1298" max="1298" width="26.6640625" style="80" customWidth="1"/>
    <col min="1299" max="1535" width="10.6640625" style="80"/>
    <col min="1536" max="1536" width="23.6640625" style="80" customWidth="1"/>
    <col min="1537" max="1537" width="39.33203125" style="80" customWidth="1"/>
    <col min="1538" max="1538" width="31.44140625" style="80" customWidth="1"/>
    <col min="1539" max="1541" width="18.33203125" style="80" customWidth="1"/>
    <col min="1542" max="1542" width="31.44140625" style="80" customWidth="1"/>
    <col min="1543" max="1543" width="24.5546875" style="80" customWidth="1"/>
    <col min="1544" max="1546" width="23.33203125" style="80" customWidth="1"/>
    <col min="1547" max="1547" width="34.6640625" style="80" customWidth="1"/>
    <col min="1548" max="1549" width="37.33203125" style="80" customWidth="1"/>
    <col min="1550" max="1550" width="30.6640625" style="80" customWidth="1"/>
    <col min="1551" max="1551" width="33.109375" style="80" customWidth="1"/>
    <col min="1552" max="1552" width="24.33203125" style="80" customWidth="1"/>
    <col min="1553" max="1553" width="15.6640625" style="80" customWidth="1"/>
    <col min="1554" max="1554" width="26.6640625" style="80" customWidth="1"/>
    <col min="1555" max="1791" width="10.6640625" style="80"/>
    <col min="1792" max="1792" width="23.6640625" style="80" customWidth="1"/>
    <col min="1793" max="1793" width="39.33203125" style="80" customWidth="1"/>
    <col min="1794" max="1794" width="31.44140625" style="80" customWidth="1"/>
    <col min="1795" max="1797" width="18.33203125" style="80" customWidth="1"/>
    <col min="1798" max="1798" width="31.44140625" style="80" customWidth="1"/>
    <col min="1799" max="1799" width="24.5546875" style="80" customWidth="1"/>
    <col min="1800" max="1802" width="23.33203125" style="80" customWidth="1"/>
    <col min="1803" max="1803" width="34.6640625" style="80" customWidth="1"/>
    <col min="1804" max="1805" width="37.33203125" style="80" customWidth="1"/>
    <col min="1806" max="1806" width="30.6640625" style="80" customWidth="1"/>
    <col min="1807" max="1807" width="33.109375" style="80" customWidth="1"/>
    <col min="1808" max="1808" width="24.33203125" style="80" customWidth="1"/>
    <col min="1809" max="1809" width="15.6640625" style="80" customWidth="1"/>
    <col min="1810" max="1810" width="26.6640625" style="80" customWidth="1"/>
    <col min="1811" max="2047" width="10.6640625" style="80"/>
    <col min="2048" max="2048" width="23.6640625" style="80" customWidth="1"/>
    <col min="2049" max="2049" width="39.33203125" style="80" customWidth="1"/>
    <col min="2050" max="2050" width="31.44140625" style="80" customWidth="1"/>
    <col min="2051" max="2053" width="18.33203125" style="80" customWidth="1"/>
    <col min="2054" max="2054" width="31.44140625" style="80" customWidth="1"/>
    <col min="2055" max="2055" width="24.5546875" style="80" customWidth="1"/>
    <col min="2056" max="2058" width="23.33203125" style="80" customWidth="1"/>
    <col min="2059" max="2059" width="34.6640625" style="80" customWidth="1"/>
    <col min="2060" max="2061" width="37.33203125" style="80" customWidth="1"/>
    <col min="2062" max="2062" width="30.6640625" style="80" customWidth="1"/>
    <col min="2063" max="2063" width="33.109375" style="80" customWidth="1"/>
    <col min="2064" max="2064" width="24.33203125" style="80" customWidth="1"/>
    <col min="2065" max="2065" width="15.6640625" style="80" customWidth="1"/>
    <col min="2066" max="2066" width="26.6640625" style="80" customWidth="1"/>
    <col min="2067" max="2303" width="10.6640625" style="80"/>
    <col min="2304" max="2304" width="23.6640625" style="80" customWidth="1"/>
    <col min="2305" max="2305" width="39.33203125" style="80" customWidth="1"/>
    <col min="2306" max="2306" width="31.44140625" style="80" customWidth="1"/>
    <col min="2307" max="2309" width="18.33203125" style="80" customWidth="1"/>
    <col min="2310" max="2310" width="31.44140625" style="80" customWidth="1"/>
    <col min="2311" max="2311" width="24.5546875" style="80" customWidth="1"/>
    <col min="2312" max="2314" width="23.33203125" style="80" customWidth="1"/>
    <col min="2315" max="2315" width="34.6640625" style="80" customWidth="1"/>
    <col min="2316" max="2317" width="37.33203125" style="80" customWidth="1"/>
    <col min="2318" max="2318" width="30.6640625" style="80" customWidth="1"/>
    <col min="2319" max="2319" width="33.109375" style="80" customWidth="1"/>
    <col min="2320" max="2320" width="24.33203125" style="80" customWidth="1"/>
    <col min="2321" max="2321" width="15.6640625" style="80" customWidth="1"/>
    <col min="2322" max="2322" width="26.6640625" style="80" customWidth="1"/>
    <col min="2323" max="2559" width="10.6640625" style="80"/>
    <col min="2560" max="2560" width="23.6640625" style="80" customWidth="1"/>
    <col min="2561" max="2561" width="39.33203125" style="80" customWidth="1"/>
    <col min="2562" max="2562" width="31.44140625" style="80" customWidth="1"/>
    <col min="2563" max="2565" width="18.33203125" style="80" customWidth="1"/>
    <col min="2566" max="2566" width="31.44140625" style="80" customWidth="1"/>
    <col min="2567" max="2567" width="24.5546875" style="80" customWidth="1"/>
    <col min="2568" max="2570" width="23.33203125" style="80" customWidth="1"/>
    <col min="2571" max="2571" width="34.6640625" style="80" customWidth="1"/>
    <col min="2572" max="2573" width="37.33203125" style="80" customWidth="1"/>
    <col min="2574" max="2574" width="30.6640625" style="80" customWidth="1"/>
    <col min="2575" max="2575" width="33.109375" style="80" customWidth="1"/>
    <col min="2576" max="2576" width="24.33203125" style="80" customWidth="1"/>
    <col min="2577" max="2577" width="15.6640625" style="80" customWidth="1"/>
    <col min="2578" max="2578" width="26.6640625" style="80" customWidth="1"/>
    <col min="2579" max="2815" width="10.6640625" style="80"/>
    <col min="2816" max="2816" width="23.6640625" style="80" customWidth="1"/>
    <col min="2817" max="2817" width="39.33203125" style="80" customWidth="1"/>
    <col min="2818" max="2818" width="31.44140625" style="80" customWidth="1"/>
    <col min="2819" max="2821" width="18.33203125" style="80" customWidth="1"/>
    <col min="2822" max="2822" width="31.44140625" style="80" customWidth="1"/>
    <col min="2823" max="2823" width="24.5546875" style="80" customWidth="1"/>
    <col min="2824" max="2826" width="23.33203125" style="80" customWidth="1"/>
    <col min="2827" max="2827" width="34.6640625" style="80" customWidth="1"/>
    <col min="2828" max="2829" width="37.33203125" style="80" customWidth="1"/>
    <col min="2830" max="2830" width="30.6640625" style="80" customWidth="1"/>
    <col min="2831" max="2831" width="33.109375" style="80" customWidth="1"/>
    <col min="2832" max="2832" width="24.33203125" style="80" customWidth="1"/>
    <col min="2833" max="2833" width="15.6640625" style="80" customWidth="1"/>
    <col min="2834" max="2834" width="26.6640625" style="80" customWidth="1"/>
    <col min="2835" max="3071" width="10.6640625" style="80"/>
    <col min="3072" max="3072" width="23.6640625" style="80" customWidth="1"/>
    <col min="3073" max="3073" width="39.33203125" style="80" customWidth="1"/>
    <col min="3074" max="3074" width="31.44140625" style="80" customWidth="1"/>
    <col min="3075" max="3077" width="18.33203125" style="80" customWidth="1"/>
    <col min="3078" max="3078" width="31.44140625" style="80" customWidth="1"/>
    <col min="3079" max="3079" width="24.5546875" style="80" customWidth="1"/>
    <col min="3080" max="3082" width="23.33203125" style="80" customWidth="1"/>
    <col min="3083" max="3083" width="34.6640625" style="80" customWidth="1"/>
    <col min="3084" max="3085" width="37.33203125" style="80" customWidth="1"/>
    <col min="3086" max="3086" width="30.6640625" style="80" customWidth="1"/>
    <col min="3087" max="3087" width="33.109375" style="80" customWidth="1"/>
    <col min="3088" max="3088" width="24.33203125" style="80" customWidth="1"/>
    <col min="3089" max="3089" width="15.6640625" style="80" customWidth="1"/>
    <col min="3090" max="3090" width="26.6640625" style="80" customWidth="1"/>
    <col min="3091" max="3327" width="10.6640625" style="80"/>
    <col min="3328" max="3328" width="23.6640625" style="80" customWidth="1"/>
    <col min="3329" max="3329" width="39.33203125" style="80" customWidth="1"/>
    <col min="3330" max="3330" width="31.44140625" style="80" customWidth="1"/>
    <col min="3331" max="3333" width="18.33203125" style="80" customWidth="1"/>
    <col min="3334" max="3334" width="31.44140625" style="80" customWidth="1"/>
    <col min="3335" max="3335" width="24.5546875" style="80" customWidth="1"/>
    <col min="3336" max="3338" width="23.33203125" style="80" customWidth="1"/>
    <col min="3339" max="3339" width="34.6640625" style="80" customWidth="1"/>
    <col min="3340" max="3341" width="37.33203125" style="80" customWidth="1"/>
    <col min="3342" max="3342" width="30.6640625" style="80" customWidth="1"/>
    <col min="3343" max="3343" width="33.109375" style="80" customWidth="1"/>
    <col min="3344" max="3344" width="24.33203125" style="80" customWidth="1"/>
    <col min="3345" max="3345" width="15.6640625" style="80" customWidth="1"/>
    <col min="3346" max="3346" width="26.6640625" style="80" customWidth="1"/>
    <col min="3347" max="3583" width="10.6640625" style="80"/>
    <col min="3584" max="3584" width="23.6640625" style="80" customWidth="1"/>
    <col min="3585" max="3585" width="39.33203125" style="80" customWidth="1"/>
    <col min="3586" max="3586" width="31.44140625" style="80" customWidth="1"/>
    <col min="3587" max="3589" width="18.33203125" style="80" customWidth="1"/>
    <col min="3590" max="3590" width="31.44140625" style="80" customWidth="1"/>
    <col min="3591" max="3591" width="24.5546875" style="80" customWidth="1"/>
    <col min="3592" max="3594" width="23.33203125" style="80" customWidth="1"/>
    <col min="3595" max="3595" width="34.6640625" style="80" customWidth="1"/>
    <col min="3596" max="3597" width="37.33203125" style="80" customWidth="1"/>
    <col min="3598" max="3598" width="30.6640625" style="80" customWidth="1"/>
    <col min="3599" max="3599" width="33.109375" style="80" customWidth="1"/>
    <col min="3600" max="3600" width="24.33203125" style="80" customWidth="1"/>
    <col min="3601" max="3601" width="15.6640625" style="80" customWidth="1"/>
    <col min="3602" max="3602" width="26.6640625" style="80" customWidth="1"/>
    <col min="3603" max="3839" width="10.6640625" style="80"/>
    <col min="3840" max="3840" width="23.6640625" style="80" customWidth="1"/>
    <col min="3841" max="3841" width="39.33203125" style="80" customWidth="1"/>
    <col min="3842" max="3842" width="31.44140625" style="80" customWidth="1"/>
    <col min="3843" max="3845" width="18.33203125" style="80" customWidth="1"/>
    <col min="3846" max="3846" width="31.44140625" style="80" customWidth="1"/>
    <col min="3847" max="3847" width="24.5546875" style="80" customWidth="1"/>
    <col min="3848" max="3850" width="23.33203125" style="80" customWidth="1"/>
    <col min="3851" max="3851" width="34.6640625" style="80" customWidth="1"/>
    <col min="3852" max="3853" width="37.33203125" style="80" customWidth="1"/>
    <col min="3854" max="3854" width="30.6640625" style="80" customWidth="1"/>
    <col min="3855" max="3855" width="33.109375" style="80" customWidth="1"/>
    <col min="3856" max="3856" width="24.33203125" style="80" customWidth="1"/>
    <col min="3857" max="3857" width="15.6640625" style="80" customWidth="1"/>
    <col min="3858" max="3858" width="26.6640625" style="80" customWidth="1"/>
    <col min="3859" max="4095" width="10.6640625" style="80"/>
    <col min="4096" max="4096" width="23.6640625" style="80" customWidth="1"/>
    <col min="4097" max="4097" width="39.33203125" style="80" customWidth="1"/>
    <col min="4098" max="4098" width="31.44140625" style="80" customWidth="1"/>
    <col min="4099" max="4101" width="18.33203125" style="80" customWidth="1"/>
    <col min="4102" max="4102" width="31.44140625" style="80" customWidth="1"/>
    <col min="4103" max="4103" width="24.5546875" style="80" customWidth="1"/>
    <col min="4104" max="4106" width="23.33203125" style="80" customWidth="1"/>
    <col min="4107" max="4107" width="34.6640625" style="80" customWidth="1"/>
    <col min="4108" max="4109" width="37.33203125" style="80" customWidth="1"/>
    <col min="4110" max="4110" width="30.6640625" style="80" customWidth="1"/>
    <col min="4111" max="4111" width="33.109375" style="80" customWidth="1"/>
    <col min="4112" max="4112" width="24.33203125" style="80" customWidth="1"/>
    <col min="4113" max="4113" width="15.6640625" style="80" customWidth="1"/>
    <col min="4114" max="4114" width="26.6640625" style="80" customWidth="1"/>
    <col min="4115" max="4351" width="10.6640625" style="80"/>
    <col min="4352" max="4352" width="23.6640625" style="80" customWidth="1"/>
    <col min="4353" max="4353" width="39.33203125" style="80" customWidth="1"/>
    <col min="4354" max="4354" width="31.44140625" style="80" customWidth="1"/>
    <col min="4355" max="4357" width="18.33203125" style="80" customWidth="1"/>
    <col min="4358" max="4358" width="31.44140625" style="80" customWidth="1"/>
    <col min="4359" max="4359" width="24.5546875" style="80" customWidth="1"/>
    <col min="4360" max="4362" width="23.33203125" style="80" customWidth="1"/>
    <col min="4363" max="4363" width="34.6640625" style="80" customWidth="1"/>
    <col min="4364" max="4365" width="37.33203125" style="80" customWidth="1"/>
    <col min="4366" max="4366" width="30.6640625" style="80" customWidth="1"/>
    <col min="4367" max="4367" width="33.109375" style="80" customWidth="1"/>
    <col min="4368" max="4368" width="24.33203125" style="80" customWidth="1"/>
    <col min="4369" max="4369" width="15.6640625" style="80" customWidth="1"/>
    <col min="4370" max="4370" width="26.6640625" style="80" customWidth="1"/>
    <col min="4371" max="4607" width="10.6640625" style="80"/>
    <col min="4608" max="4608" width="23.6640625" style="80" customWidth="1"/>
    <col min="4609" max="4609" width="39.33203125" style="80" customWidth="1"/>
    <col min="4610" max="4610" width="31.44140625" style="80" customWidth="1"/>
    <col min="4611" max="4613" width="18.33203125" style="80" customWidth="1"/>
    <col min="4614" max="4614" width="31.44140625" style="80" customWidth="1"/>
    <col min="4615" max="4615" width="24.5546875" style="80" customWidth="1"/>
    <col min="4616" max="4618" width="23.33203125" style="80" customWidth="1"/>
    <col min="4619" max="4619" width="34.6640625" style="80" customWidth="1"/>
    <col min="4620" max="4621" width="37.33203125" style="80" customWidth="1"/>
    <col min="4622" max="4622" width="30.6640625" style="80" customWidth="1"/>
    <col min="4623" max="4623" width="33.109375" style="80" customWidth="1"/>
    <col min="4624" max="4624" width="24.33203125" style="80" customWidth="1"/>
    <col min="4625" max="4625" width="15.6640625" style="80" customWidth="1"/>
    <col min="4626" max="4626" width="26.6640625" style="80" customWidth="1"/>
    <col min="4627" max="4863" width="10.6640625" style="80"/>
    <col min="4864" max="4864" width="23.6640625" style="80" customWidth="1"/>
    <col min="4865" max="4865" width="39.33203125" style="80" customWidth="1"/>
    <col min="4866" max="4866" width="31.44140625" style="80" customWidth="1"/>
    <col min="4867" max="4869" width="18.33203125" style="80" customWidth="1"/>
    <col min="4870" max="4870" width="31.44140625" style="80" customWidth="1"/>
    <col min="4871" max="4871" width="24.5546875" style="80" customWidth="1"/>
    <col min="4872" max="4874" width="23.33203125" style="80" customWidth="1"/>
    <col min="4875" max="4875" width="34.6640625" style="80" customWidth="1"/>
    <col min="4876" max="4877" width="37.33203125" style="80" customWidth="1"/>
    <col min="4878" max="4878" width="30.6640625" style="80" customWidth="1"/>
    <col min="4879" max="4879" width="33.109375" style="80" customWidth="1"/>
    <col min="4880" max="4880" width="24.33203125" style="80" customWidth="1"/>
    <col min="4881" max="4881" width="15.6640625" style="80" customWidth="1"/>
    <col min="4882" max="4882" width="26.6640625" style="80" customWidth="1"/>
    <col min="4883" max="5119" width="10.6640625" style="80"/>
    <col min="5120" max="5120" width="23.6640625" style="80" customWidth="1"/>
    <col min="5121" max="5121" width="39.33203125" style="80" customWidth="1"/>
    <col min="5122" max="5122" width="31.44140625" style="80" customWidth="1"/>
    <col min="5123" max="5125" width="18.33203125" style="80" customWidth="1"/>
    <col min="5126" max="5126" width="31.44140625" style="80" customWidth="1"/>
    <col min="5127" max="5127" width="24.5546875" style="80" customWidth="1"/>
    <col min="5128" max="5130" width="23.33203125" style="80" customWidth="1"/>
    <col min="5131" max="5131" width="34.6640625" style="80" customWidth="1"/>
    <col min="5132" max="5133" width="37.33203125" style="80" customWidth="1"/>
    <col min="5134" max="5134" width="30.6640625" style="80" customWidth="1"/>
    <col min="5135" max="5135" width="33.109375" style="80" customWidth="1"/>
    <col min="5136" max="5136" width="24.33203125" style="80" customWidth="1"/>
    <col min="5137" max="5137" width="15.6640625" style="80" customWidth="1"/>
    <col min="5138" max="5138" width="26.6640625" style="80" customWidth="1"/>
    <col min="5139" max="5375" width="10.6640625" style="80"/>
    <col min="5376" max="5376" width="23.6640625" style="80" customWidth="1"/>
    <col min="5377" max="5377" width="39.33203125" style="80" customWidth="1"/>
    <col min="5378" max="5378" width="31.44140625" style="80" customWidth="1"/>
    <col min="5379" max="5381" width="18.33203125" style="80" customWidth="1"/>
    <col min="5382" max="5382" width="31.44140625" style="80" customWidth="1"/>
    <col min="5383" max="5383" width="24.5546875" style="80" customWidth="1"/>
    <col min="5384" max="5386" width="23.33203125" style="80" customWidth="1"/>
    <col min="5387" max="5387" width="34.6640625" style="80" customWidth="1"/>
    <col min="5388" max="5389" width="37.33203125" style="80" customWidth="1"/>
    <col min="5390" max="5390" width="30.6640625" style="80" customWidth="1"/>
    <col min="5391" max="5391" width="33.109375" style="80" customWidth="1"/>
    <col min="5392" max="5392" width="24.33203125" style="80" customWidth="1"/>
    <col min="5393" max="5393" width="15.6640625" style="80" customWidth="1"/>
    <col min="5394" max="5394" width="26.6640625" style="80" customWidth="1"/>
    <col min="5395" max="5631" width="10.6640625" style="80"/>
    <col min="5632" max="5632" width="23.6640625" style="80" customWidth="1"/>
    <col min="5633" max="5633" width="39.33203125" style="80" customWidth="1"/>
    <col min="5634" max="5634" width="31.44140625" style="80" customWidth="1"/>
    <col min="5635" max="5637" width="18.33203125" style="80" customWidth="1"/>
    <col min="5638" max="5638" width="31.44140625" style="80" customWidth="1"/>
    <col min="5639" max="5639" width="24.5546875" style="80" customWidth="1"/>
    <col min="5640" max="5642" width="23.33203125" style="80" customWidth="1"/>
    <col min="5643" max="5643" width="34.6640625" style="80" customWidth="1"/>
    <col min="5644" max="5645" width="37.33203125" style="80" customWidth="1"/>
    <col min="5646" max="5646" width="30.6640625" style="80" customWidth="1"/>
    <col min="5647" max="5647" width="33.109375" style="80" customWidth="1"/>
    <col min="5648" max="5648" width="24.33203125" style="80" customWidth="1"/>
    <col min="5649" max="5649" width="15.6640625" style="80" customWidth="1"/>
    <col min="5650" max="5650" width="26.6640625" style="80" customWidth="1"/>
    <col min="5651" max="5887" width="10.6640625" style="80"/>
    <col min="5888" max="5888" width="23.6640625" style="80" customWidth="1"/>
    <col min="5889" max="5889" width="39.33203125" style="80" customWidth="1"/>
    <col min="5890" max="5890" width="31.44140625" style="80" customWidth="1"/>
    <col min="5891" max="5893" width="18.33203125" style="80" customWidth="1"/>
    <col min="5894" max="5894" width="31.44140625" style="80" customWidth="1"/>
    <col min="5895" max="5895" width="24.5546875" style="80" customWidth="1"/>
    <col min="5896" max="5898" width="23.33203125" style="80" customWidth="1"/>
    <col min="5899" max="5899" width="34.6640625" style="80" customWidth="1"/>
    <col min="5900" max="5901" width="37.33203125" style="80" customWidth="1"/>
    <col min="5902" max="5902" width="30.6640625" style="80" customWidth="1"/>
    <col min="5903" max="5903" width="33.109375" style="80" customWidth="1"/>
    <col min="5904" max="5904" width="24.33203125" style="80" customWidth="1"/>
    <col min="5905" max="5905" width="15.6640625" style="80" customWidth="1"/>
    <col min="5906" max="5906" width="26.6640625" style="80" customWidth="1"/>
    <col min="5907" max="6143" width="10.6640625" style="80"/>
    <col min="6144" max="6144" width="23.6640625" style="80" customWidth="1"/>
    <col min="6145" max="6145" width="39.33203125" style="80" customWidth="1"/>
    <col min="6146" max="6146" width="31.44140625" style="80" customWidth="1"/>
    <col min="6147" max="6149" width="18.33203125" style="80" customWidth="1"/>
    <col min="6150" max="6150" width="31.44140625" style="80" customWidth="1"/>
    <col min="6151" max="6151" width="24.5546875" style="80" customWidth="1"/>
    <col min="6152" max="6154" width="23.33203125" style="80" customWidth="1"/>
    <col min="6155" max="6155" width="34.6640625" style="80" customWidth="1"/>
    <col min="6156" max="6157" width="37.33203125" style="80" customWidth="1"/>
    <col min="6158" max="6158" width="30.6640625" style="80" customWidth="1"/>
    <col min="6159" max="6159" width="33.109375" style="80" customWidth="1"/>
    <col min="6160" max="6160" width="24.33203125" style="80" customWidth="1"/>
    <col min="6161" max="6161" width="15.6640625" style="80" customWidth="1"/>
    <col min="6162" max="6162" width="26.6640625" style="80" customWidth="1"/>
    <col min="6163" max="6399" width="10.6640625" style="80"/>
    <col min="6400" max="6400" width="23.6640625" style="80" customWidth="1"/>
    <col min="6401" max="6401" width="39.33203125" style="80" customWidth="1"/>
    <col min="6402" max="6402" width="31.44140625" style="80" customWidth="1"/>
    <col min="6403" max="6405" width="18.33203125" style="80" customWidth="1"/>
    <col min="6406" max="6406" width="31.44140625" style="80" customWidth="1"/>
    <col min="6407" max="6407" width="24.5546875" style="80" customWidth="1"/>
    <col min="6408" max="6410" width="23.33203125" style="80" customWidth="1"/>
    <col min="6411" max="6411" width="34.6640625" style="80" customWidth="1"/>
    <col min="6412" max="6413" width="37.33203125" style="80" customWidth="1"/>
    <col min="6414" max="6414" width="30.6640625" style="80" customWidth="1"/>
    <col min="6415" max="6415" width="33.109375" style="80" customWidth="1"/>
    <col min="6416" max="6416" width="24.33203125" style="80" customWidth="1"/>
    <col min="6417" max="6417" width="15.6640625" style="80" customWidth="1"/>
    <col min="6418" max="6418" width="26.6640625" style="80" customWidth="1"/>
    <col min="6419" max="6655" width="10.6640625" style="80"/>
    <col min="6656" max="6656" width="23.6640625" style="80" customWidth="1"/>
    <col min="6657" max="6657" width="39.33203125" style="80" customWidth="1"/>
    <col min="6658" max="6658" width="31.44140625" style="80" customWidth="1"/>
    <col min="6659" max="6661" width="18.33203125" style="80" customWidth="1"/>
    <col min="6662" max="6662" width="31.44140625" style="80" customWidth="1"/>
    <col min="6663" max="6663" width="24.5546875" style="80" customWidth="1"/>
    <col min="6664" max="6666" width="23.33203125" style="80" customWidth="1"/>
    <col min="6667" max="6667" width="34.6640625" style="80" customWidth="1"/>
    <col min="6668" max="6669" width="37.33203125" style="80" customWidth="1"/>
    <col min="6670" max="6670" width="30.6640625" style="80" customWidth="1"/>
    <col min="6671" max="6671" width="33.109375" style="80" customWidth="1"/>
    <col min="6672" max="6672" width="24.33203125" style="80" customWidth="1"/>
    <col min="6673" max="6673" width="15.6640625" style="80" customWidth="1"/>
    <col min="6674" max="6674" width="26.6640625" style="80" customWidth="1"/>
    <col min="6675" max="6911" width="10.6640625" style="80"/>
    <col min="6912" max="6912" width="23.6640625" style="80" customWidth="1"/>
    <col min="6913" max="6913" width="39.33203125" style="80" customWidth="1"/>
    <col min="6914" max="6914" width="31.44140625" style="80" customWidth="1"/>
    <col min="6915" max="6917" width="18.33203125" style="80" customWidth="1"/>
    <col min="6918" max="6918" width="31.44140625" style="80" customWidth="1"/>
    <col min="6919" max="6919" width="24.5546875" style="80" customWidth="1"/>
    <col min="6920" max="6922" width="23.33203125" style="80" customWidth="1"/>
    <col min="6923" max="6923" width="34.6640625" style="80" customWidth="1"/>
    <col min="6924" max="6925" width="37.33203125" style="80" customWidth="1"/>
    <col min="6926" max="6926" width="30.6640625" style="80" customWidth="1"/>
    <col min="6927" max="6927" width="33.109375" style="80" customWidth="1"/>
    <col min="6928" max="6928" width="24.33203125" style="80" customWidth="1"/>
    <col min="6929" max="6929" width="15.6640625" style="80" customWidth="1"/>
    <col min="6930" max="6930" width="26.6640625" style="80" customWidth="1"/>
    <col min="6931" max="7167" width="10.6640625" style="80"/>
    <col min="7168" max="7168" width="23.6640625" style="80" customWidth="1"/>
    <col min="7169" max="7169" width="39.33203125" style="80" customWidth="1"/>
    <col min="7170" max="7170" width="31.44140625" style="80" customWidth="1"/>
    <col min="7171" max="7173" width="18.33203125" style="80" customWidth="1"/>
    <col min="7174" max="7174" width="31.44140625" style="80" customWidth="1"/>
    <col min="7175" max="7175" width="24.5546875" style="80" customWidth="1"/>
    <col min="7176" max="7178" width="23.33203125" style="80" customWidth="1"/>
    <col min="7179" max="7179" width="34.6640625" style="80" customWidth="1"/>
    <col min="7180" max="7181" width="37.33203125" style="80" customWidth="1"/>
    <col min="7182" max="7182" width="30.6640625" style="80" customWidth="1"/>
    <col min="7183" max="7183" width="33.109375" style="80" customWidth="1"/>
    <col min="7184" max="7184" width="24.33203125" style="80" customWidth="1"/>
    <col min="7185" max="7185" width="15.6640625" style="80" customWidth="1"/>
    <col min="7186" max="7186" width="26.6640625" style="80" customWidth="1"/>
    <col min="7187" max="7423" width="10.6640625" style="80"/>
    <col min="7424" max="7424" width="23.6640625" style="80" customWidth="1"/>
    <col min="7425" max="7425" width="39.33203125" style="80" customWidth="1"/>
    <col min="7426" max="7426" width="31.44140625" style="80" customWidth="1"/>
    <col min="7427" max="7429" width="18.33203125" style="80" customWidth="1"/>
    <col min="7430" max="7430" width="31.44140625" style="80" customWidth="1"/>
    <col min="7431" max="7431" width="24.5546875" style="80" customWidth="1"/>
    <col min="7432" max="7434" width="23.33203125" style="80" customWidth="1"/>
    <col min="7435" max="7435" width="34.6640625" style="80" customWidth="1"/>
    <col min="7436" max="7437" width="37.33203125" style="80" customWidth="1"/>
    <col min="7438" max="7438" width="30.6640625" style="80" customWidth="1"/>
    <col min="7439" max="7439" width="33.109375" style="80" customWidth="1"/>
    <col min="7440" max="7440" width="24.33203125" style="80" customWidth="1"/>
    <col min="7441" max="7441" width="15.6640625" style="80" customWidth="1"/>
    <col min="7442" max="7442" width="26.6640625" style="80" customWidth="1"/>
    <col min="7443" max="7679" width="10.6640625" style="80"/>
    <col min="7680" max="7680" width="23.6640625" style="80" customWidth="1"/>
    <col min="7681" max="7681" width="39.33203125" style="80" customWidth="1"/>
    <col min="7682" max="7682" width="31.44140625" style="80" customWidth="1"/>
    <col min="7683" max="7685" width="18.33203125" style="80" customWidth="1"/>
    <col min="7686" max="7686" width="31.44140625" style="80" customWidth="1"/>
    <col min="7687" max="7687" width="24.5546875" style="80" customWidth="1"/>
    <col min="7688" max="7690" width="23.33203125" style="80" customWidth="1"/>
    <col min="7691" max="7691" width="34.6640625" style="80" customWidth="1"/>
    <col min="7692" max="7693" width="37.33203125" style="80" customWidth="1"/>
    <col min="7694" max="7694" width="30.6640625" style="80" customWidth="1"/>
    <col min="7695" max="7695" width="33.109375" style="80" customWidth="1"/>
    <col min="7696" max="7696" width="24.33203125" style="80" customWidth="1"/>
    <col min="7697" max="7697" width="15.6640625" style="80" customWidth="1"/>
    <col min="7698" max="7698" width="26.6640625" style="80" customWidth="1"/>
    <col min="7699" max="7935" width="10.6640625" style="80"/>
    <col min="7936" max="7936" width="23.6640625" style="80" customWidth="1"/>
    <col min="7937" max="7937" width="39.33203125" style="80" customWidth="1"/>
    <col min="7938" max="7938" width="31.44140625" style="80" customWidth="1"/>
    <col min="7939" max="7941" width="18.33203125" style="80" customWidth="1"/>
    <col min="7942" max="7942" width="31.44140625" style="80" customWidth="1"/>
    <col min="7943" max="7943" width="24.5546875" style="80" customWidth="1"/>
    <col min="7944" max="7946" width="23.33203125" style="80" customWidth="1"/>
    <col min="7947" max="7947" width="34.6640625" style="80" customWidth="1"/>
    <col min="7948" max="7949" width="37.33203125" style="80" customWidth="1"/>
    <col min="7950" max="7950" width="30.6640625" style="80" customWidth="1"/>
    <col min="7951" max="7951" width="33.109375" style="80" customWidth="1"/>
    <col min="7952" max="7952" width="24.33203125" style="80" customWidth="1"/>
    <col min="7953" max="7953" width="15.6640625" style="80" customWidth="1"/>
    <col min="7954" max="7954" width="26.6640625" style="80" customWidth="1"/>
    <col min="7955" max="8191" width="10.6640625" style="80"/>
    <col min="8192" max="8192" width="23.6640625" style="80" customWidth="1"/>
    <col min="8193" max="8193" width="39.33203125" style="80" customWidth="1"/>
    <col min="8194" max="8194" width="31.44140625" style="80" customWidth="1"/>
    <col min="8195" max="8197" width="18.33203125" style="80" customWidth="1"/>
    <col min="8198" max="8198" width="31.44140625" style="80" customWidth="1"/>
    <col min="8199" max="8199" width="24.5546875" style="80" customWidth="1"/>
    <col min="8200" max="8202" width="23.33203125" style="80" customWidth="1"/>
    <col min="8203" max="8203" width="34.6640625" style="80" customWidth="1"/>
    <col min="8204" max="8205" width="37.33203125" style="80" customWidth="1"/>
    <col min="8206" max="8206" width="30.6640625" style="80" customWidth="1"/>
    <col min="8207" max="8207" width="33.109375" style="80" customWidth="1"/>
    <col min="8208" max="8208" width="24.33203125" style="80" customWidth="1"/>
    <col min="8209" max="8209" width="15.6640625" style="80" customWidth="1"/>
    <col min="8210" max="8210" width="26.6640625" style="80" customWidth="1"/>
    <col min="8211" max="8447" width="10.6640625" style="80"/>
    <col min="8448" max="8448" width="23.6640625" style="80" customWidth="1"/>
    <col min="8449" max="8449" width="39.33203125" style="80" customWidth="1"/>
    <col min="8450" max="8450" width="31.44140625" style="80" customWidth="1"/>
    <col min="8451" max="8453" width="18.33203125" style="80" customWidth="1"/>
    <col min="8454" max="8454" width="31.44140625" style="80" customWidth="1"/>
    <col min="8455" max="8455" width="24.5546875" style="80" customWidth="1"/>
    <col min="8456" max="8458" width="23.33203125" style="80" customWidth="1"/>
    <col min="8459" max="8459" width="34.6640625" style="80" customWidth="1"/>
    <col min="8460" max="8461" width="37.33203125" style="80" customWidth="1"/>
    <col min="8462" max="8462" width="30.6640625" style="80" customWidth="1"/>
    <col min="8463" max="8463" width="33.109375" style="80" customWidth="1"/>
    <col min="8464" max="8464" width="24.33203125" style="80" customWidth="1"/>
    <col min="8465" max="8465" width="15.6640625" style="80" customWidth="1"/>
    <col min="8466" max="8466" width="26.6640625" style="80" customWidth="1"/>
    <col min="8467" max="8703" width="10.6640625" style="80"/>
    <col min="8704" max="8704" width="23.6640625" style="80" customWidth="1"/>
    <col min="8705" max="8705" width="39.33203125" style="80" customWidth="1"/>
    <col min="8706" max="8706" width="31.44140625" style="80" customWidth="1"/>
    <col min="8707" max="8709" width="18.33203125" style="80" customWidth="1"/>
    <col min="8710" max="8710" width="31.44140625" style="80" customWidth="1"/>
    <col min="8711" max="8711" width="24.5546875" style="80" customWidth="1"/>
    <col min="8712" max="8714" width="23.33203125" style="80" customWidth="1"/>
    <col min="8715" max="8715" width="34.6640625" style="80" customWidth="1"/>
    <col min="8716" max="8717" width="37.33203125" style="80" customWidth="1"/>
    <col min="8718" max="8718" width="30.6640625" style="80" customWidth="1"/>
    <col min="8719" max="8719" width="33.109375" style="80" customWidth="1"/>
    <col min="8720" max="8720" width="24.33203125" style="80" customWidth="1"/>
    <col min="8721" max="8721" width="15.6640625" style="80" customWidth="1"/>
    <col min="8722" max="8722" width="26.6640625" style="80" customWidth="1"/>
    <col min="8723" max="8959" width="10.6640625" style="80"/>
    <col min="8960" max="8960" width="23.6640625" style="80" customWidth="1"/>
    <col min="8961" max="8961" width="39.33203125" style="80" customWidth="1"/>
    <col min="8962" max="8962" width="31.44140625" style="80" customWidth="1"/>
    <col min="8963" max="8965" width="18.33203125" style="80" customWidth="1"/>
    <col min="8966" max="8966" width="31.44140625" style="80" customWidth="1"/>
    <col min="8967" max="8967" width="24.5546875" style="80" customWidth="1"/>
    <col min="8968" max="8970" width="23.33203125" style="80" customWidth="1"/>
    <col min="8971" max="8971" width="34.6640625" style="80" customWidth="1"/>
    <col min="8972" max="8973" width="37.33203125" style="80" customWidth="1"/>
    <col min="8974" max="8974" width="30.6640625" style="80" customWidth="1"/>
    <col min="8975" max="8975" width="33.109375" style="80" customWidth="1"/>
    <col min="8976" max="8976" width="24.33203125" style="80" customWidth="1"/>
    <col min="8977" max="8977" width="15.6640625" style="80" customWidth="1"/>
    <col min="8978" max="8978" width="26.6640625" style="80" customWidth="1"/>
    <col min="8979" max="9215" width="10.6640625" style="80"/>
    <col min="9216" max="9216" width="23.6640625" style="80" customWidth="1"/>
    <col min="9217" max="9217" width="39.33203125" style="80" customWidth="1"/>
    <col min="9218" max="9218" width="31.44140625" style="80" customWidth="1"/>
    <col min="9219" max="9221" width="18.33203125" style="80" customWidth="1"/>
    <col min="9222" max="9222" width="31.44140625" style="80" customWidth="1"/>
    <col min="9223" max="9223" width="24.5546875" style="80" customWidth="1"/>
    <col min="9224" max="9226" width="23.33203125" style="80" customWidth="1"/>
    <col min="9227" max="9227" width="34.6640625" style="80" customWidth="1"/>
    <col min="9228" max="9229" width="37.33203125" style="80" customWidth="1"/>
    <col min="9230" max="9230" width="30.6640625" style="80" customWidth="1"/>
    <col min="9231" max="9231" width="33.109375" style="80" customWidth="1"/>
    <col min="9232" max="9232" width="24.33203125" style="80" customWidth="1"/>
    <col min="9233" max="9233" width="15.6640625" style="80" customWidth="1"/>
    <col min="9234" max="9234" width="26.6640625" style="80" customWidth="1"/>
    <col min="9235" max="9471" width="10.6640625" style="80"/>
    <col min="9472" max="9472" width="23.6640625" style="80" customWidth="1"/>
    <col min="9473" max="9473" width="39.33203125" style="80" customWidth="1"/>
    <col min="9474" max="9474" width="31.44140625" style="80" customWidth="1"/>
    <col min="9475" max="9477" width="18.33203125" style="80" customWidth="1"/>
    <col min="9478" max="9478" width="31.44140625" style="80" customWidth="1"/>
    <col min="9479" max="9479" width="24.5546875" style="80" customWidth="1"/>
    <col min="9480" max="9482" width="23.33203125" style="80" customWidth="1"/>
    <col min="9483" max="9483" width="34.6640625" style="80" customWidth="1"/>
    <col min="9484" max="9485" width="37.33203125" style="80" customWidth="1"/>
    <col min="9486" max="9486" width="30.6640625" style="80" customWidth="1"/>
    <col min="9487" max="9487" width="33.109375" style="80" customWidth="1"/>
    <col min="9488" max="9488" width="24.33203125" style="80" customWidth="1"/>
    <col min="9489" max="9489" width="15.6640625" style="80" customWidth="1"/>
    <col min="9490" max="9490" width="26.6640625" style="80" customWidth="1"/>
    <col min="9491" max="9727" width="10.6640625" style="80"/>
    <col min="9728" max="9728" width="23.6640625" style="80" customWidth="1"/>
    <col min="9729" max="9729" width="39.33203125" style="80" customWidth="1"/>
    <col min="9730" max="9730" width="31.44140625" style="80" customWidth="1"/>
    <col min="9731" max="9733" width="18.33203125" style="80" customWidth="1"/>
    <col min="9734" max="9734" width="31.44140625" style="80" customWidth="1"/>
    <col min="9735" max="9735" width="24.5546875" style="80" customWidth="1"/>
    <col min="9736" max="9738" width="23.33203125" style="80" customWidth="1"/>
    <col min="9739" max="9739" width="34.6640625" style="80" customWidth="1"/>
    <col min="9740" max="9741" width="37.33203125" style="80" customWidth="1"/>
    <col min="9742" max="9742" width="30.6640625" style="80" customWidth="1"/>
    <col min="9743" max="9743" width="33.109375" style="80" customWidth="1"/>
    <col min="9744" max="9744" width="24.33203125" style="80" customWidth="1"/>
    <col min="9745" max="9745" width="15.6640625" style="80" customWidth="1"/>
    <col min="9746" max="9746" width="26.6640625" style="80" customWidth="1"/>
    <col min="9747" max="9983" width="10.6640625" style="80"/>
    <col min="9984" max="9984" width="23.6640625" style="80" customWidth="1"/>
    <col min="9985" max="9985" width="39.33203125" style="80" customWidth="1"/>
    <col min="9986" max="9986" width="31.44140625" style="80" customWidth="1"/>
    <col min="9987" max="9989" width="18.33203125" style="80" customWidth="1"/>
    <col min="9990" max="9990" width="31.44140625" style="80" customWidth="1"/>
    <col min="9991" max="9991" width="24.5546875" style="80" customWidth="1"/>
    <col min="9992" max="9994" width="23.33203125" style="80" customWidth="1"/>
    <col min="9995" max="9995" width="34.6640625" style="80" customWidth="1"/>
    <col min="9996" max="9997" width="37.33203125" style="80" customWidth="1"/>
    <col min="9998" max="9998" width="30.6640625" style="80" customWidth="1"/>
    <col min="9999" max="9999" width="33.109375" style="80" customWidth="1"/>
    <col min="10000" max="10000" width="24.33203125" style="80" customWidth="1"/>
    <col min="10001" max="10001" width="15.6640625" style="80" customWidth="1"/>
    <col min="10002" max="10002" width="26.6640625" style="80" customWidth="1"/>
    <col min="10003" max="10239" width="10.6640625" style="80"/>
    <col min="10240" max="10240" width="23.6640625" style="80" customWidth="1"/>
    <col min="10241" max="10241" width="39.33203125" style="80" customWidth="1"/>
    <col min="10242" max="10242" width="31.44140625" style="80" customWidth="1"/>
    <col min="10243" max="10245" width="18.33203125" style="80" customWidth="1"/>
    <col min="10246" max="10246" width="31.44140625" style="80" customWidth="1"/>
    <col min="10247" max="10247" width="24.5546875" style="80" customWidth="1"/>
    <col min="10248" max="10250" width="23.33203125" style="80" customWidth="1"/>
    <col min="10251" max="10251" width="34.6640625" style="80" customWidth="1"/>
    <col min="10252" max="10253" width="37.33203125" style="80" customWidth="1"/>
    <col min="10254" max="10254" width="30.6640625" style="80" customWidth="1"/>
    <col min="10255" max="10255" width="33.109375" style="80" customWidth="1"/>
    <col min="10256" max="10256" width="24.33203125" style="80" customWidth="1"/>
    <col min="10257" max="10257" width="15.6640625" style="80" customWidth="1"/>
    <col min="10258" max="10258" width="26.6640625" style="80" customWidth="1"/>
    <col min="10259" max="10495" width="10.6640625" style="80"/>
    <col min="10496" max="10496" width="23.6640625" style="80" customWidth="1"/>
    <col min="10497" max="10497" width="39.33203125" style="80" customWidth="1"/>
    <col min="10498" max="10498" width="31.44140625" style="80" customWidth="1"/>
    <col min="10499" max="10501" width="18.33203125" style="80" customWidth="1"/>
    <col min="10502" max="10502" width="31.44140625" style="80" customWidth="1"/>
    <col min="10503" max="10503" width="24.5546875" style="80" customWidth="1"/>
    <col min="10504" max="10506" width="23.33203125" style="80" customWidth="1"/>
    <col min="10507" max="10507" width="34.6640625" style="80" customWidth="1"/>
    <col min="10508" max="10509" width="37.33203125" style="80" customWidth="1"/>
    <col min="10510" max="10510" width="30.6640625" style="80" customWidth="1"/>
    <col min="10511" max="10511" width="33.109375" style="80" customWidth="1"/>
    <col min="10512" max="10512" width="24.33203125" style="80" customWidth="1"/>
    <col min="10513" max="10513" width="15.6640625" style="80" customWidth="1"/>
    <col min="10514" max="10514" width="26.6640625" style="80" customWidth="1"/>
    <col min="10515" max="10751" width="10.6640625" style="80"/>
    <col min="10752" max="10752" width="23.6640625" style="80" customWidth="1"/>
    <col min="10753" max="10753" width="39.33203125" style="80" customWidth="1"/>
    <col min="10754" max="10754" width="31.44140625" style="80" customWidth="1"/>
    <col min="10755" max="10757" width="18.33203125" style="80" customWidth="1"/>
    <col min="10758" max="10758" width="31.44140625" style="80" customWidth="1"/>
    <col min="10759" max="10759" width="24.5546875" style="80" customWidth="1"/>
    <col min="10760" max="10762" width="23.33203125" style="80" customWidth="1"/>
    <col min="10763" max="10763" width="34.6640625" style="80" customWidth="1"/>
    <col min="10764" max="10765" width="37.33203125" style="80" customWidth="1"/>
    <col min="10766" max="10766" width="30.6640625" style="80" customWidth="1"/>
    <col min="10767" max="10767" width="33.109375" style="80" customWidth="1"/>
    <col min="10768" max="10768" width="24.33203125" style="80" customWidth="1"/>
    <col min="10769" max="10769" width="15.6640625" style="80" customWidth="1"/>
    <col min="10770" max="10770" width="26.6640625" style="80" customWidth="1"/>
    <col min="10771" max="11007" width="10.6640625" style="80"/>
    <col min="11008" max="11008" width="23.6640625" style="80" customWidth="1"/>
    <col min="11009" max="11009" width="39.33203125" style="80" customWidth="1"/>
    <col min="11010" max="11010" width="31.44140625" style="80" customWidth="1"/>
    <col min="11011" max="11013" width="18.33203125" style="80" customWidth="1"/>
    <col min="11014" max="11014" width="31.44140625" style="80" customWidth="1"/>
    <col min="11015" max="11015" width="24.5546875" style="80" customWidth="1"/>
    <col min="11016" max="11018" width="23.33203125" style="80" customWidth="1"/>
    <col min="11019" max="11019" width="34.6640625" style="80" customWidth="1"/>
    <col min="11020" max="11021" width="37.33203125" style="80" customWidth="1"/>
    <col min="11022" max="11022" width="30.6640625" style="80" customWidth="1"/>
    <col min="11023" max="11023" width="33.109375" style="80" customWidth="1"/>
    <col min="11024" max="11024" width="24.33203125" style="80" customWidth="1"/>
    <col min="11025" max="11025" width="15.6640625" style="80" customWidth="1"/>
    <col min="11026" max="11026" width="26.6640625" style="80" customWidth="1"/>
    <col min="11027" max="11263" width="10.6640625" style="80"/>
    <col min="11264" max="11264" width="23.6640625" style="80" customWidth="1"/>
    <col min="11265" max="11265" width="39.33203125" style="80" customWidth="1"/>
    <col min="11266" max="11266" width="31.44140625" style="80" customWidth="1"/>
    <col min="11267" max="11269" width="18.33203125" style="80" customWidth="1"/>
    <col min="11270" max="11270" width="31.44140625" style="80" customWidth="1"/>
    <col min="11271" max="11271" width="24.5546875" style="80" customWidth="1"/>
    <col min="11272" max="11274" width="23.33203125" style="80" customWidth="1"/>
    <col min="11275" max="11275" width="34.6640625" style="80" customWidth="1"/>
    <col min="11276" max="11277" width="37.33203125" style="80" customWidth="1"/>
    <col min="11278" max="11278" width="30.6640625" style="80" customWidth="1"/>
    <col min="11279" max="11279" width="33.109375" style="80" customWidth="1"/>
    <col min="11280" max="11280" width="24.33203125" style="80" customWidth="1"/>
    <col min="11281" max="11281" width="15.6640625" style="80" customWidth="1"/>
    <col min="11282" max="11282" width="26.6640625" style="80" customWidth="1"/>
    <col min="11283" max="11519" width="10.6640625" style="80"/>
    <col min="11520" max="11520" width="23.6640625" style="80" customWidth="1"/>
    <col min="11521" max="11521" width="39.33203125" style="80" customWidth="1"/>
    <col min="11522" max="11522" width="31.44140625" style="80" customWidth="1"/>
    <col min="11523" max="11525" width="18.33203125" style="80" customWidth="1"/>
    <col min="11526" max="11526" width="31.44140625" style="80" customWidth="1"/>
    <col min="11527" max="11527" width="24.5546875" style="80" customWidth="1"/>
    <col min="11528" max="11530" width="23.33203125" style="80" customWidth="1"/>
    <col min="11531" max="11531" width="34.6640625" style="80" customWidth="1"/>
    <col min="11532" max="11533" width="37.33203125" style="80" customWidth="1"/>
    <col min="11534" max="11534" width="30.6640625" style="80" customWidth="1"/>
    <col min="11535" max="11535" width="33.109375" style="80" customWidth="1"/>
    <col min="11536" max="11536" width="24.33203125" style="80" customWidth="1"/>
    <col min="11537" max="11537" width="15.6640625" style="80" customWidth="1"/>
    <col min="11538" max="11538" width="26.6640625" style="80" customWidth="1"/>
    <col min="11539" max="11775" width="10.6640625" style="80"/>
    <col min="11776" max="11776" width="23.6640625" style="80" customWidth="1"/>
    <col min="11777" max="11777" width="39.33203125" style="80" customWidth="1"/>
    <col min="11778" max="11778" width="31.44140625" style="80" customWidth="1"/>
    <col min="11779" max="11781" width="18.33203125" style="80" customWidth="1"/>
    <col min="11782" max="11782" width="31.44140625" style="80" customWidth="1"/>
    <col min="11783" max="11783" width="24.5546875" style="80" customWidth="1"/>
    <col min="11784" max="11786" width="23.33203125" style="80" customWidth="1"/>
    <col min="11787" max="11787" width="34.6640625" style="80" customWidth="1"/>
    <col min="11788" max="11789" width="37.33203125" style="80" customWidth="1"/>
    <col min="11790" max="11790" width="30.6640625" style="80" customWidth="1"/>
    <col min="11791" max="11791" width="33.109375" style="80" customWidth="1"/>
    <col min="11792" max="11792" width="24.33203125" style="80" customWidth="1"/>
    <col min="11793" max="11793" width="15.6640625" style="80" customWidth="1"/>
    <col min="11794" max="11794" width="26.6640625" style="80" customWidth="1"/>
    <col min="11795" max="12031" width="10.6640625" style="80"/>
    <col min="12032" max="12032" width="23.6640625" style="80" customWidth="1"/>
    <col min="12033" max="12033" width="39.33203125" style="80" customWidth="1"/>
    <col min="12034" max="12034" width="31.44140625" style="80" customWidth="1"/>
    <col min="12035" max="12037" width="18.33203125" style="80" customWidth="1"/>
    <col min="12038" max="12038" width="31.44140625" style="80" customWidth="1"/>
    <col min="12039" max="12039" width="24.5546875" style="80" customWidth="1"/>
    <col min="12040" max="12042" width="23.33203125" style="80" customWidth="1"/>
    <col min="12043" max="12043" width="34.6640625" style="80" customWidth="1"/>
    <col min="12044" max="12045" width="37.33203125" style="80" customWidth="1"/>
    <col min="12046" max="12046" width="30.6640625" style="80" customWidth="1"/>
    <col min="12047" max="12047" width="33.109375" style="80" customWidth="1"/>
    <col min="12048" max="12048" width="24.33203125" style="80" customWidth="1"/>
    <col min="12049" max="12049" width="15.6640625" style="80" customWidth="1"/>
    <col min="12050" max="12050" width="26.6640625" style="80" customWidth="1"/>
    <col min="12051" max="12287" width="10.6640625" style="80"/>
    <col min="12288" max="12288" width="23.6640625" style="80" customWidth="1"/>
    <col min="12289" max="12289" width="39.33203125" style="80" customWidth="1"/>
    <col min="12290" max="12290" width="31.44140625" style="80" customWidth="1"/>
    <col min="12291" max="12293" width="18.33203125" style="80" customWidth="1"/>
    <col min="12294" max="12294" width="31.44140625" style="80" customWidth="1"/>
    <col min="12295" max="12295" width="24.5546875" style="80" customWidth="1"/>
    <col min="12296" max="12298" width="23.33203125" style="80" customWidth="1"/>
    <col min="12299" max="12299" width="34.6640625" style="80" customWidth="1"/>
    <col min="12300" max="12301" width="37.33203125" style="80" customWidth="1"/>
    <col min="12302" max="12302" width="30.6640625" style="80" customWidth="1"/>
    <col min="12303" max="12303" width="33.109375" style="80" customWidth="1"/>
    <col min="12304" max="12304" width="24.33203125" style="80" customWidth="1"/>
    <col min="12305" max="12305" width="15.6640625" style="80" customWidth="1"/>
    <col min="12306" max="12306" width="26.6640625" style="80" customWidth="1"/>
    <col min="12307" max="12543" width="10.6640625" style="80"/>
    <col min="12544" max="12544" width="23.6640625" style="80" customWidth="1"/>
    <col min="12545" max="12545" width="39.33203125" style="80" customWidth="1"/>
    <col min="12546" max="12546" width="31.44140625" style="80" customWidth="1"/>
    <col min="12547" max="12549" width="18.33203125" style="80" customWidth="1"/>
    <col min="12550" max="12550" width="31.44140625" style="80" customWidth="1"/>
    <col min="12551" max="12551" width="24.5546875" style="80" customWidth="1"/>
    <col min="12552" max="12554" width="23.33203125" style="80" customWidth="1"/>
    <col min="12555" max="12555" width="34.6640625" style="80" customWidth="1"/>
    <col min="12556" max="12557" width="37.33203125" style="80" customWidth="1"/>
    <col min="12558" max="12558" width="30.6640625" style="80" customWidth="1"/>
    <col min="12559" max="12559" width="33.109375" style="80" customWidth="1"/>
    <col min="12560" max="12560" width="24.33203125" style="80" customWidth="1"/>
    <col min="12561" max="12561" width="15.6640625" style="80" customWidth="1"/>
    <col min="12562" max="12562" width="26.6640625" style="80" customWidth="1"/>
    <col min="12563" max="12799" width="10.6640625" style="80"/>
    <col min="12800" max="12800" width="23.6640625" style="80" customWidth="1"/>
    <col min="12801" max="12801" width="39.33203125" style="80" customWidth="1"/>
    <col min="12802" max="12802" width="31.44140625" style="80" customWidth="1"/>
    <col min="12803" max="12805" width="18.33203125" style="80" customWidth="1"/>
    <col min="12806" max="12806" width="31.44140625" style="80" customWidth="1"/>
    <col min="12807" max="12807" width="24.5546875" style="80" customWidth="1"/>
    <col min="12808" max="12810" width="23.33203125" style="80" customWidth="1"/>
    <col min="12811" max="12811" width="34.6640625" style="80" customWidth="1"/>
    <col min="12812" max="12813" width="37.33203125" style="80" customWidth="1"/>
    <col min="12814" max="12814" width="30.6640625" style="80" customWidth="1"/>
    <col min="12815" max="12815" width="33.109375" style="80" customWidth="1"/>
    <col min="12816" max="12816" width="24.33203125" style="80" customWidth="1"/>
    <col min="12817" max="12817" width="15.6640625" style="80" customWidth="1"/>
    <col min="12818" max="12818" width="26.6640625" style="80" customWidth="1"/>
    <col min="12819" max="13055" width="10.6640625" style="80"/>
    <col min="13056" max="13056" width="23.6640625" style="80" customWidth="1"/>
    <col min="13057" max="13057" width="39.33203125" style="80" customWidth="1"/>
    <col min="13058" max="13058" width="31.44140625" style="80" customWidth="1"/>
    <col min="13059" max="13061" width="18.33203125" style="80" customWidth="1"/>
    <col min="13062" max="13062" width="31.44140625" style="80" customWidth="1"/>
    <col min="13063" max="13063" width="24.5546875" style="80" customWidth="1"/>
    <col min="13064" max="13066" width="23.33203125" style="80" customWidth="1"/>
    <col min="13067" max="13067" width="34.6640625" style="80" customWidth="1"/>
    <col min="13068" max="13069" width="37.33203125" style="80" customWidth="1"/>
    <col min="13070" max="13070" width="30.6640625" style="80" customWidth="1"/>
    <col min="13071" max="13071" width="33.109375" style="80" customWidth="1"/>
    <col min="13072" max="13072" width="24.33203125" style="80" customWidth="1"/>
    <col min="13073" max="13073" width="15.6640625" style="80" customWidth="1"/>
    <col min="13074" max="13074" width="26.6640625" style="80" customWidth="1"/>
    <col min="13075" max="13311" width="10.6640625" style="80"/>
    <col min="13312" max="13312" width="23.6640625" style="80" customWidth="1"/>
    <col min="13313" max="13313" width="39.33203125" style="80" customWidth="1"/>
    <col min="13314" max="13314" width="31.44140625" style="80" customWidth="1"/>
    <col min="13315" max="13317" width="18.33203125" style="80" customWidth="1"/>
    <col min="13318" max="13318" width="31.44140625" style="80" customWidth="1"/>
    <col min="13319" max="13319" width="24.5546875" style="80" customWidth="1"/>
    <col min="13320" max="13322" width="23.33203125" style="80" customWidth="1"/>
    <col min="13323" max="13323" width="34.6640625" style="80" customWidth="1"/>
    <col min="13324" max="13325" width="37.33203125" style="80" customWidth="1"/>
    <col min="13326" max="13326" width="30.6640625" style="80" customWidth="1"/>
    <col min="13327" max="13327" width="33.109375" style="80" customWidth="1"/>
    <col min="13328" max="13328" width="24.33203125" style="80" customWidth="1"/>
    <col min="13329" max="13329" width="15.6640625" style="80" customWidth="1"/>
    <col min="13330" max="13330" width="26.6640625" style="80" customWidth="1"/>
    <col min="13331" max="13567" width="10.6640625" style="80"/>
    <col min="13568" max="13568" width="23.6640625" style="80" customWidth="1"/>
    <col min="13569" max="13569" width="39.33203125" style="80" customWidth="1"/>
    <col min="13570" max="13570" width="31.44140625" style="80" customWidth="1"/>
    <col min="13571" max="13573" width="18.33203125" style="80" customWidth="1"/>
    <col min="13574" max="13574" width="31.44140625" style="80" customWidth="1"/>
    <col min="13575" max="13575" width="24.5546875" style="80" customWidth="1"/>
    <col min="13576" max="13578" width="23.33203125" style="80" customWidth="1"/>
    <col min="13579" max="13579" width="34.6640625" style="80" customWidth="1"/>
    <col min="13580" max="13581" width="37.33203125" style="80" customWidth="1"/>
    <col min="13582" max="13582" width="30.6640625" style="80" customWidth="1"/>
    <col min="13583" max="13583" width="33.109375" style="80" customWidth="1"/>
    <col min="13584" max="13584" width="24.33203125" style="80" customWidth="1"/>
    <col min="13585" max="13585" width="15.6640625" style="80" customWidth="1"/>
    <col min="13586" max="13586" width="26.6640625" style="80" customWidth="1"/>
    <col min="13587" max="13823" width="10.6640625" style="80"/>
    <col min="13824" max="13824" width="23.6640625" style="80" customWidth="1"/>
    <col min="13825" max="13825" width="39.33203125" style="80" customWidth="1"/>
    <col min="13826" max="13826" width="31.44140625" style="80" customWidth="1"/>
    <col min="13827" max="13829" width="18.33203125" style="80" customWidth="1"/>
    <col min="13830" max="13830" width="31.44140625" style="80" customWidth="1"/>
    <col min="13831" max="13831" width="24.5546875" style="80" customWidth="1"/>
    <col min="13832" max="13834" width="23.33203125" style="80" customWidth="1"/>
    <col min="13835" max="13835" width="34.6640625" style="80" customWidth="1"/>
    <col min="13836" max="13837" width="37.33203125" style="80" customWidth="1"/>
    <col min="13838" max="13838" width="30.6640625" style="80" customWidth="1"/>
    <col min="13839" max="13839" width="33.109375" style="80" customWidth="1"/>
    <col min="13840" max="13840" width="24.33203125" style="80" customWidth="1"/>
    <col min="13841" max="13841" width="15.6640625" style="80" customWidth="1"/>
    <col min="13842" max="13842" width="26.6640625" style="80" customWidth="1"/>
    <col min="13843" max="14079" width="10.6640625" style="80"/>
    <col min="14080" max="14080" width="23.6640625" style="80" customWidth="1"/>
    <col min="14081" max="14081" width="39.33203125" style="80" customWidth="1"/>
    <col min="14082" max="14082" width="31.44140625" style="80" customWidth="1"/>
    <col min="14083" max="14085" width="18.33203125" style="80" customWidth="1"/>
    <col min="14086" max="14086" width="31.44140625" style="80" customWidth="1"/>
    <col min="14087" max="14087" width="24.5546875" style="80" customWidth="1"/>
    <col min="14088" max="14090" width="23.33203125" style="80" customWidth="1"/>
    <col min="14091" max="14091" width="34.6640625" style="80" customWidth="1"/>
    <col min="14092" max="14093" width="37.33203125" style="80" customWidth="1"/>
    <col min="14094" max="14094" width="30.6640625" style="80" customWidth="1"/>
    <col min="14095" max="14095" width="33.109375" style="80" customWidth="1"/>
    <col min="14096" max="14096" width="24.33203125" style="80" customWidth="1"/>
    <col min="14097" max="14097" width="15.6640625" style="80" customWidth="1"/>
    <col min="14098" max="14098" width="26.6640625" style="80" customWidth="1"/>
    <col min="14099" max="14335" width="10.6640625" style="80"/>
    <col min="14336" max="14336" width="23.6640625" style="80" customWidth="1"/>
    <col min="14337" max="14337" width="39.33203125" style="80" customWidth="1"/>
    <col min="14338" max="14338" width="31.44140625" style="80" customWidth="1"/>
    <col min="14339" max="14341" width="18.33203125" style="80" customWidth="1"/>
    <col min="14342" max="14342" width="31.44140625" style="80" customWidth="1"/>
    <col min="14343" max="14343" width="24.5546875" style="80" customWidth="1"/>
    <col min="14344" max="14346" width="23.33203125" style="80" customWidth="1"/>
    <col min="14347" max="14347" width="34.6640625" style="80" customWidth="1"/>
    <col min="14348" max="14349" width="37.33203125" style="80" customWidth="1"/>
    <col min="14350" max="14350" width="30.6640625" style="80" customWidth="1"/>
    <col min="14351" max="14351" width="33.109375" style="80" customWidth="1"/>
    <col min="14352" max="14352" width="24.33203125" style="80" customWidth="1"/>
    <col min="14353" max="14353" width="15.6640625" style="80" customWidth="1"/>
    <col min="14354" max="14354" width="26.6640625" style="80" customWidth="1"/>
    <col min="14355" max="14591" width="10.6640625" style="80"/>
    <col min="14592" max="14592" width="23.6640625" style="80" customWidth="1"/>
    <col min="14593" max="14593" width="39.33203125" style="80" customWidth="1"/>
    <col min="14594" max="14594" width="31.44140625" style="80" customWidth="1"/>
    <col min="14595" max="14597" width="18.33203125" style="80" customWidth="1"/>
    <col min="14598" max="14598" width="31.44140625" style="80" customWidth="1"/>
    <col min="14599" max="14599" width="24.5546875" style="80" customWidth="1"/>
    <col min="14600" max="14602" width="23.33203125" style="80" customWidth="1"/>
    <col min="14603" max="14603" width="34.6640625" style="80" customWidth="1"/>
    <col min="14604" max="14605" width="37.33203125" style="80" customWidth="1"/>
    <col min="14606" max="14606" width="30.6640625" style="80" customWidth="1"/>
    <col min="14607" max="14607" width="33.109375" style="80" customWidth="1"/>
    <col min="14608" max="14608" width="24.33203125" style="80" customWidth="1"/>
    <col min="14609" max="14609" width="15.6640625" style="80" customWidth="1"/>
    <col min="14610" max="14610" width="26.6640625" style="80" customWidth="1"/>
    <col min="14611" max="14847" width="10.6640625" style="80"/>
    <col min="14848" max="14848" width="23.6640625" style="80" customWidth="1"/>
    <col min="14849" max="14849" width="39.33203125" style="80" customWidth="1"/>
    <col min="14850" max="14850" width="31.44140625" style="80" customWidth="1"/>
    <col min="14851" max="14853" width="18.33203125" style="80" customWidth="1"/>
    <col min="14854" max="14854" width="31.44140625" style="80" customWidth="1"/>
    <col min="14855" max="14855" width="24.5546875" style="80" customWidth="1"/>
    <col min="14856" max="14858" width="23.33203125" style="80" customWidth="1"/>
    <col min="14859" max="14859" width="34.6640625" style="80" customWidth="1"/>
    <col min="14860" max="14861" width="37.33203125" style="80" customWidth="1"/>
    <col min="14862" max="14862" width="30.6640625" style="80" customWidth="1"/>
    <col min="14863" max="14863" width="33.109375" style="80" customWidth="1"/>
    <col min="14864" max="14864" width="24.33203125" style="80" customWidth="1"/>
    <col min="14865" max="14865" width="15.6640625" style="80" customWidth="1"/>
    <col min="14866" max="14866" width="26.6640625" style="80" customWidth="1"/>
    <col min="14867" max="15103" width="10.6640625" style="80"/>
    <col min="15104" max="15104" width="23.6640625" style="80" customWidth="1"/>
    <col min="15105" max="15105" width="39.33203125" style="80" customWidth="1"/>
    <col min="15106" max="15106" width="31.44140625" style="80" customWidth="1"/>
    <col min="15107" max="15109" width="18.33203125" style="80" customWidth="1"/>
    <col min="15110" max="15110" width="31.44140625" style="80" customWidth="1"/>
    <col min="15111" max="15111" width="24.5546875" style="80" customWidth="1"/>
    <col min="15112" max="15114" width="23.33203125" style="80" customWidth="1"/>
    <col min="15115" max="15115" width="34.6640625" style="80" customWidth="1"/>
    <col min="15116" max="15117" width="37.33203125" style="80" customWidth="1"/>
    <col min="15118" max="15118" width="30.6640625" style="80" customWidth="1"/>
    <col min="15119" max="15119" width="33.109375" style="80" customWidth="1"/>
    <col min="15120" max="15120" width="24.33203125" style="80" customWidth="1"/>
    <col min="15121" max="15121" width="15.6640625" style="80" customWidth="1"/>
    <col min="15122" max="15122" width="26.6640625" style="80" customWidth="1"/>
    <col min="15123" max="15359" width="10.6640625" style="80"/>
    <col min="15360" max="15360" width="23.6640625" style="80" customWidth="1"/>
    <col min="15361" max="15361" width="39.33203125" style="80" customWidth="1"/>
    <col min="15362" max="15362" width="31.44140625" style="80" customWidth="1"/>
    <col min="15363" max="15365" width="18.33203125" style="80" customWidth="1"/>
    <col min="15366" max="15366" width="31.44140625" style="80" customWidth="1"/>
    <col min="15367" max="15367" width="24.5546875" style="80" customWidth="1"/>
    <col min="15368" max="15370" width="23.33203125" style="80" customWidth="1"/>
    <col min="15371" max="15371" width="34.6640625" style="80" customWidth="1"/>
    <col min="15372" max="15373" width="37.33203125" style="80" customWidth="1"/>
    <col min="15374" max="15374" width="30.6640625" style="80" customWidth="1"/>
    <col min="15375" max="15375" width="33.109375" style="80" customWidth="1"/>
    <col min="15376" max="15376" width="24.33203125" style="80" customWidth="1"/>
    <col min="15377" max="15377" width="15.6640625" style="80" customWidth="1"/>
    <col min="15378" max="15378" width="26.6640625" style="80" customWidth="1"/>
    <col min="15379" max="15615" width="10.6640625" style="80"/>
    <col min="15616" max="15616" width="23.6640625" style="80" customWidth="1"/>
    <col min="15617" max="15617" width="39.33203125" style="80" customWidth="1"/>
    <col min="15618" max="15618" width="31.44140625" style="80" customWidth="1"/>
    <col min="15619" max="15621" width="18.33203125" style="80" customWidth="1"/>
    <col min="15622" max="15622" width="31.44140625" style="80" customWidth="1"/>
    <col min="15623" max="15623" width="24.5546875" style="80" customWidth="1"/>
    <col min="15624" max="15626" width="23.33203125" style="80" customWidth="1"/>
    <col min="15627" max="15627" width="34.6640625" style="80" customWidth="1"/>
    <col min="15628" max="15629" width="37.33203125" style="80" customWidth="1"/>
    <col min="15630" max="15630" width="30.6640625" style="80" customWidth="1"/>
    <col min="15631" max="15631" width="33.109375" style="80" customWidth="1"/>
    <col min="15632" max="15632" width="24.33203125" style="80" customWidth="1"/>
    <col min="15633" max="15633" width="15.6640625" style="80" customWidth="1"/>
    <col min="15634" max="15634" width="26.6640625" style="80" customWidth="1"/>
    <col min="15635" max="15871" width="10.6640625" style="80"/>
    <col min="15872" max="15872" width="23.6640625" style="80" customWidth="1"/>
    <col min="15873" max="15873" width="39.33203125" style="80" customWidth="1"/>
    <col min="15874" max="15874" width="31.44140625" style="80" customWidth="1"/>
    <col min="15875" max="15877" width="18.33203125" style="80" customWidth="1"/>
    <col min="15878" max="15878" width="31.44140625" style="80" customWidth="1"/>
    <col min="15879" max="15879" width="24.5546875" style="80" customWidth="1"/>
    <col min="15880" max="15882" width="23.33203125" style="80" customWidth="1"/>
    <col min="15883" max="15883" width="34.6640625" style="80" customWidth="1"/>
    <col min="15884" max="15885" width="37.33203125" style="80" customWidth="1"/>
    <col min="15886" max="15886" width="30.6640625" style="80" customWidth="1"/>
    <col min="15887" max="15887" width="33.109375" style="80" customWidth="1"/>
    <col min="15888" max="15888" width="24.33203125" style="80" customWidth="1"/>
    <col min="15889" max="15889" width="15.6640625" style="80" customWidth="1"/>
    <col min="15890" max="15890" width="26.6640625" style="80" customWidth="1"/>
    <col min="15891" max="16127" width="10.6640625" style="80"/>
    <col min="16128" max="16128" width="23.6640625" style="80" customWidth="1"/>
    <col min="16129" max="16129" width="39.33203125" style="80" customWidth="1"/>
    <col min="16130" max="16130" width="31.44140625" style="80" customWidth="1"/>
    <col min="16131" max="16133" width="18.33203125" style="80" customWidth="1"/>
    <col min="16134" max="16134" width="31.44140625" style="80" customWidth="1"/>
    <col min="16135" max="16135" width="24.5546875" style="80" customWidth="1"/>
    <col min="16136" max="16138" width="23.33203125" style="80" customWidth="1"/>
    <col min="16139" max="16139" width="34.6640625" style="80" customWidth="1"/>
    <col min="16140" max="16141" width="37.33203125" style="80" customWidth="1"/>
    <col min="16142" max="16142" width="30.6640625" style="80" customWidth="1"/>
    <col min="16143" max="16143" width="33.109375" style="80" customWidth="1"/>
    <col min="16144" max="16144" width="24.33203125" style="80" customWidth="1"/>
    <col min="16145" max="16145" width="15.6640625" style="80" customWidth="1"/>
    <col min="16146" max="16146" width="26.6640625" style="80" customWidth="1"/>
    <col min="16147" max="16384" width="10.6640625" style="80"/>
  </cols>
  <sheetData>
    <row r="1" spans="1:20" ht="21" customHeight="1" x14ac:dyDescent="0.3">
      <c r="O1" s="574"/>
      <c r="P1" s="574"/>
    </row>
    <row r="2" spans="1:20" s="55" customFormat="1" ht="18" customHeight="1" thickBot="1" x14ac:dyDescent="0.35">
      <c r="A2" s="1651" t="s">
        <v>0</v>
      </c>
      <c r="B2" s="1652"/>
      <c r="C2" s="1652"/>
      <c r="D2" s="1652"/>
      <c r="E2" s="1652"/>
      <c r="F2" s="1652"/>
      <c r="G2" s="1652"/>
      <c r="H2" s="1652"/>
      <c r="I2" s="1652"/>
      <c r="J2" s="1652"/>
      <c r="K2" s="1652"/>
      <c r="L2" s="1652"/>
      <c r="M2" s="1652"/>
      <c r="N2" s="1652"/>
      <c r="O2" s="1652"/>
      <c r="P2" s="1652"/>
      <c r="Q2" s="1652"/>
      <c r="R2" s="1652"/>
      <c r="S2" s="1653"/>
    </row>
    <row r="3" spans="1:20" s="55" customFormat="1" ht="18" customHeight="1" thickBot="1" x14ac:dyDescent="0.35">
      <c r="A3" s="1664" t="s">
        <v>691</v>
      </c>
      <c r="B3" s="1665"/>
      <c r="C3" s="1665"/>
      <c r="D3" s="1665"/>
      <c r="E3" s="1665"/>
      <c r="F3" s="1665"/>
      <c r="G3" s="1665"/>
      <c r="H3" s="1665"/>
      <c r="I3" s="1665"/>
      <c r="J3" s="1665"/>
      <c r="K3" s="1665"/>
      <c r="L3" s="1665"/>
      <c r="M3" s="1665"/>
      <c r="N3" s="1665"/>
      <c r="O3" s="1665"/>
      <c r="P3" s="1665"/>
      <c r="Q3" s="1665"/>
      <c r="R3" s="1665"/>
      <c r="S3" s="1666"/>
    </row>
    <row r="4" spans="1:20" s="55" customFormat="1" ht="16.8" customHeight="1" x14ac:dyDescent="0.3">
      <c r="A4" s="1657" t="s">
        <v>1127</v>
      </c>
      <c r="B4" s="1658"/>
      <c r="C4" s="1658"/>
      <c r="D4" s="1658"/>
      <c r="E4" s="1658"/>
      <c r="F4" s="1658"/>
      <c r="G4" s="1658"/>
      <c r="H4" s="1284" t="s">
        <v>1649</v>
      </c>
      <c r="I4" s="1284"/>
      <c r="J4" s="1284"/>
      <c r="K4" s="1284"/>
      <c r="L4" s="1284"/>
      <c r="M4" s="1657" t="s">
        <v>1128</v>
      </c>
      <c r="N4" s="1658"/>
      <c r="O4" s="1658"/>
      <c r="P4" s="1658"/>
      <c r="Q4" s="1658"/>
      <c r="R4" s="1658"/>
      <c r="S4" s="1658"/>
      <c r="T4" s="434"/>
    </row>
    <row r="5" spans="1:20" s="55" customFormat="1" ht="22.5" customHeight="1" x14ac:dyDescent="0.3">
      <c r="A5" s="1277" t="s">
        <v>3</v>
      </c>
      <c r="B5" s="1278"/>
      <c r="C5" s="1278"/>
      <c r="D5" s="1279"/>
      <c r="E5" s="435"/>
      <c r="F5" s="436"/>
      <c r="G5" s="1277" t="s">
        <v>4</v>
      </c>
      <c r="H5" s="1278"/>
      <c r="I5" s="1278"/>
      <c r="J5" s="1278"/>
      <c r="K5" s="1278"/>
      <c r="L5" s="1278"/>
      <c r="M5" s="1278"/>
      <c r="N5" s="1278"/>
      <c r="O5" s="1279"/>
      <c r="P5" s="1278" t="s">
        <v>830</v>
      </c>
      <c r="Q5" s="1278"/>
      <c r="R5" s="1278"/>
      <c r="S5" s="1279"/>
      <c r="T5" s="434"/>
    </row>
    <row r="6" spans="1:20" s="55" customFormat="1" ht="13.95" customHeight="1" x14ac:dyDescent="0.3">
      <c r="A6" s="1283" t="s">
        <v>5</v>
      </c>
      <c r="B6" s="1283" t="s">
        <v>349</v>
      </c>
      <c r="C6" s="1283" t="s">
        <v>7</v>
      </c>
      <c r="D6" s="1014" t="s">
        <v>8</v>
      </c>
      <c r="E6" s="1014" t="s">
        <v>981</v>
      </c>
      <c r="F6" s="1036" t="s">
        <v>790</v>
      </c>
      <c r="G6" s="1283" t="s">
        <v>6</v>
      </c>
      <c r="H6" s="1014" t="s">
        <v>199</v>
      </c>
      <c r="I6" s="1285" t="s">
        <v>791</v>
      </c>
      <c r="J6" s="1285" t="s">
        <v>792</v>
      </c>
      <c r="K6" s="1036" t="s">
        <v>793</v>
      </c>
      <c r="L6" s="1177" t="s">
        <v>9</v>
      </c>
      <c r="M6" s="1280" t="s">
        <v>700</v>
      </c>
      <c r="N6" s="1032" t="s">
        <v>795</v>
      </c>
      <c r="O6" s="1282" t="s">
        <v>796</v>
      </c>
      <c r="P6" s="1282" t="s">
        <v>797</v>
      </c>
      <c r="Q6" s="1035" t="s">
        <v>793</v>
      </c>
      <c r="R6" s="1283" t="s">
        <v>688</v>
      </c>
      <c r="S6" s="1013" t="s">
        <v>689</v>
      </c>
      <c r="T6" s="434"/>
    </row>
    <row r="7" spans="1:20" s="55" customFormat="1" ht="28.95" customHeight="1" x14ac:dyDescent="0.3">
      <c r="A7" s="1284"/>
      <c r="B7" s="1284"/>
      <c r="C7" s="1284"/>
      <c r="D7" s="1174"/>
      <c r="E7" s="1174"/>
      <c r="F7" s="1176"/>
      <c r="G7" s="1284"/>
      <c r="H7" s="1174"/>
      <c r="I7" s="1286"/>
      <c r="J7" s="1286"/>
      <c r="K7" s="1176"/>
      <c r="L7" s="1178"/>
      <c r="M7" s="1281"/>
      <c r="N7" s="1032"/>
      <c r="O7" s="1282"/>
      <c r="P7" s="1282"/>
      <c r="Q7" s="1035"/>
      <c r="R7" s="1284"/>
      <c r="S7" s="1013"/>
      <c r="T7" s="434"/>
    </row>
    <row r="8" spans="1:20" s="58" customFormat="1" ht="102.75" customHeight="1" x14ac:dyDescent="0.3">
      <c r="A8" s="1201" t="s">
        <v>1129</v>
      </c>
      <c r="B8" s="1199" t="s">
        <v>1130</v>
      </c>
      <c r="C8" s="1199" t="s">
        <v>1131</v>
      </c>
      <c r="D8" s="1297">
        <v>0.6</v>
      </c>
      <c r="E8" s="1297">
        <v>0.2</v>
      </c>
      <c r="F8" s="1300">
        <f>+E8/D8</f>
        <v>0.33333333333333337</v>
      </c>
      <c r="G8" s="1199" t="s">
        <v>1132</v>
      </c>
      <c r="H8" s="399" t="s">
        <v>804</v>
      </c>
      <c r="I8" s="1190">
        <v>52500000</v>
      </c>
      <c r="J8" s="1290">
        <v>30900000</v>
      </c>
      <c r="K8" s="1187">
        <f>+J8/I8</f>
        <v>0.58857142857142852</v>
      </c>
      <c r="L8" s="1169" t="s">
        <v>1133</v>
      </c>
      <c r="M8" s="1085" t="s">
        <v>1631</v>
      </c>
      <c r="N8" s="1274">
        <v>8</v>
      </c>
      <c r="O8" s="1214">
        <v>50250000</v>
      </c>
      <c r="P8" s="1214">
        <v>30900000</v>
      </c>
      <c r="Q8" s="1242">
        <f>+P8/O8</f>
        <v>0.61492537313432838</v>
      </c>
      <c r="R8" s="1218" t="s">
        <v>16</v>
      </c>
      <c r="S8" s="1179" t="s">
        <v>1134</v>
      </c>
      <c r="T8" s="437"/>
    </row>
    <row r="9" spans="1:20" s="58" customFormat="1" ht="72.599999999999994" customHeight="1" x14ac:dyDescent="0.3">
      <c r="A9" s="1203"/>
      <c r="B9" s="1205"/>
      <c r="C9" s="1205"/>
      <c r="D9" s="1298"/>
      <c r="E9" s="1298"/>
      <c r="F9" s="1301"/>
      <c r="G9" s="1205"/>
      <c r="H9" s="399" t="s">
        <v>18</v>
      </c>
      <c r="I9" s="1191"/>
      <c r="J9" s="1291"/>
      <c r="K9" s="1188"/>
      <c r="L9" s="1200"/>
      <c r="M9" s="1086"/>
      <c r="N9" s="1275"/>
      <c r="O9" s="1214"/>
      <c r="P9" s="1214"/>
      <c r="Q9" s="1243"/>
      <c r="R9" s="1219"/>
      <c r="S9" s="1179"/>
      <c r="T9" s="437"/>
    </row>
    <row r="10" spans="1:20" s="58" customFormat="1" ht="67.8" customHeight="1" x14ac:dyDescent="0.3">
      <c r="A10" s="1202"/>
      <c r="B10" s="1204"/>
      <c r="C10" s="1204"/>
      <c r="D10" s="1299"/>
      <c r="E10" s="1299"/>
      <c r="F10" s="1302"/>
      <c r="G10" s="1204"/>
      <c r="H10" s="399" t="s">
        <v>90</v>
      </c>
      <c r="I10" s="1192"/>
      <c r="J10" s="1292"/>
      <c r="K10" s="1189"/>
      <c r="L10" s="1170"/>
      <c r="M10" s="1087"/>
      <c r="N10" s="1276"/>
      <c r="O10" s="1214"/>
      <c r="P10" s="1214"/>
      <c r="Q10" s="1244"/>
      <c r="R10" s="1220"/>
      <c r="S10" s="1179"/>
      <c r="T10" s="437"/>
    </row>
    <row r="11" spans="1:20" s="58" customFormat="1" ht="161.4" customHeight="1" x14ac:dyDescent="0.3">
      <c r="A11" s="1201" t="s">
        <v>1135</v>
      </c>
      <c r="B11" s="1169" t="s">
        <v>1136</v>
      </c>
      <c r="C11" s="1169" t="s">
        <v>1137</v>
      </c>
      <c r="D11" s="1210">
        <v>0.5</v>
      </c>
      <c r="E11" s="1201">
        <v>0</v>
      </c>
      <c r="F11" s="1187">
        <f>+E11/D11</f>
        <v>0</v>
      </c>
      <c r="G11" s="1169" t="s">
        <v>1138</v>
      </c>
      <c r="H11" s="399" t="s">
        <v>90</v>
      </c>
      <c r="I11" s="1249">
        <v>40000000</v>
      </c>
      <c r="J11" s="1295">
        <v>0</v>
      </c>
      <c r="K11" s="1193">
        <f>+J11/I11</f>
        <v>0</v>
      </c>
      <c r="L11" s="1169" t="s">
        <v>1139</v>
      </c>
      <c r="M11" s="1169" t="s">
        <v>1632</v>
      </c>
      <c r="N11" s="1274">
        <v>0</v>
      </c>
      <c r="O11" s="1269">
        <v>0</v>
      </c>
      <c r="P11" s="1269">
        <v>0</v>
      </c>
      <c r="Q11" s="1242">
        <v>0</v>
      </c>
      <c r="R11" s="1218" t="s">
        <v>16</v>
      </c>
      <c r="S11" s="1218" t="s">
        <v>1134</v>
      </c>
      <c r="T11" s="437"/>
    </row>
    <row r="12" spans="1:20" s="58" customFormat="1" ht="135" customHeight="1" x14ac:dyDescent="0.3">
      <c r="A12" s="1202"/>
      <c r="B12" s="1170"/>
      <c r="C12" s="1170"/>
      <c r="D12" s="1212"/>
      <c r="E12" s="1202"/>
      <c r="F12" s="1189"/>
      <c r="G12" s="1170"/>
      <c r="H12" s="399" t="s">
        <v>804</v>
      </c>
      <c r="I12" s="1251"/>
      <c r="J12" s="1296"/>
      <c r="K12" s="1195"/>
      <c r="L12" s="1170"/>
      <c r="M12" s="1170"/>
      <c r="N12" s="1276"/>
      <c r="O12" s="1269"/>
      <c r="P12" s="1269"/>
      <c r="Q12" s="1244"/>
      <c r="R12" s="1220"/>
      <c r="S12" s="1161"/>
      <c r="T12" s="437"/>
    </row>
    <row r="13" spans="1:20" s="58" customFormat="1" ht="327.60000000000002" customHeight="1" x14ac:dyDescent="0.3">
      <c r="A13" s="1201" t="s">
        <v>1140</v>
      </c>
      <c r="B13" s="402" t="s">
        <v>1141</v>
      </c>
      <c r="C13" s="402" t="s">
        <v>1142</v>
      </c>
      <c r="D13" s="438">
        <v>2</v>
      </c>
      <c r="E13" s="438">
        <v>2</v>
      </c>
      <c r="F13" s="439">
        <v>1</v>
      </c>
      <c r="G13" s="1199" t="s">
        <v>1143</v>
      </c>
      <c r="H13" s="399" t="s">
        <v>18</v>
      </c>
      <c r="I13" s="1293">
        <v>65000000</v>
      </c>
      <c r="J13" s="1290">
        <v>25000000</v>
      </c>
      <c r="K13" s="1193">
        <f>+J13/I13</f>
        <v>0.38461538461538464</v>
      </c>
      <c r="L13" s="1199" t="s">
        <v>1144</v>
      </c>
      <c r="M13" s="399" t="s">
        <v>1145</v>
      </c>
      <c r="N13" s="1234">
        <v>8</v>
      </c>
      <c r="O13" s="1214">
        <v>45500000</v>
      </c>
      <c r="P13" s="1214">
        <v>25000000</v>
      </c>
      <c r="Q13" s="1242">
        <f>+P13/O13</f>
        <v>0.5494505494505495</v>
      </c>
      <c r="R13" s="1218" t="s">
        <v>16</v>
      </c>
      <c r="S13" s="1218" t="s">
        <v>1134</v>
      </c>
      <c r="T13" s="437"/>
    </row>
    <row r="14" spans="1:20" s="58" customFormat="1" ht="276" customHeight="1" x14ac:dyDescent="0.3">
      <c r="A14" s="1202"/>
      <c r="B14" s="402" t="s">
        <v>1146</v>
      </c>
      <c r="C14" s="402" t="s">
        <v>634</v>
      </c>
      <c r="D14" s="438">
        <v>2</v>
      </c>
      <c r="E14" s="438">
        <v>2</v>
      </c>
      <c r="F14" s="440">
        <v>1</v>
      </c>
      <c r="G14" s="1204"/>
      <c r="H14" s="441" t="s">
        <v>238</v>
      </c>
      <c r="I14" s="1294">
        <v>0</v>
      </c>
      <c r="J14" s="1292"/>
      <c r="K14" s="1195"/>
      <c r="L14" s="1204"/>
      <c r="M14" s="399" t="s">
        <v>1147</v>
      </c>
      <c r="N14" s="1234"/>
      <c r="O14" s="1214"/>
      <c r="P14" s="1214"/>
      <c r="Q14" s="1244"/>
      <c r="R14" s="1220"/>
      <c r="S14" s="1220"/>
      <c r="T14" s="437"/>
    </row>
    <row r="15" spans="1:20" s="58" customFormat="1" ht="91.5" customHeight="1" x14ac:dyDescent="0.3">
      <c r="A15" s="1201" t="s">
        <v>1148</v>
      </c>
      <c r="B15" s="1199" t="s">
        <v>1149</v>
      </c>
      <c r="C15" s="1199" t="s">
        <v>1150</v>
      </c>
      <c r="D15" s="1201">
        <v>1</v>
      </c>
      <c r="E15" s="1207">
        <v>0.5</v>
      </c>
      <c r="F15" s="1187">
        <f>E15/D15</f>
        <v>0.5</v>
      </c>
      <c r="G15" s="1199" t="s">
        <v>1151</v>
      </c>
      <c r="H15" s="399" t="s">
        <v>804</v>
      </c>
      <c r="I15" s="1249">
        <v>44000000</v>
      </c>
      <c r="J15" s="1091">
        <v>25000000</v>
      </c>
      <c r="K15" s="1193">
        <f>J15/I15</f>
        <v>0.56818181818181823</v>
      </c>
      <c r="L15" s="1199" t="s">
        <v>1152</v>
      </c>
      <c r="M15" s="1169" t="s">
        <v>1633</v>
      </c>
      <c r="N15" s="1234">
        <v>7</v>
      </c>
      <c r="O15" s="1214">
        <v>39250000</v>
      </c>
      <c r="P15" s="1214">
        <v>25000000</v>
      </c>
      <c r="Q15" s="1182">
        <f>+P15/O15</f>
        <v>0.63694267515923564</v>
      </c>
      <c r="R15" s="1218" t="s">
        <v>16</v>
      </c>
      <c r="S15" s="1201" t="s">
        <v>1134</v>
      </c>
      <c r="T15" s="437"/>
    </row>
    <row r="16" spans="1:20" s="58" customFormat="1" ht="54.6" customHeight="1" x14ac:dyDescent="0.3">
      <c r="A16" s="1203"/>
      <c r="B16" s="1204"/>
      <c r="C16" s="1204"/>
      <c r="D16" s="1202"/>
      <c r="E16" s="1209"/>
      <c r="F16" s="1189"/>
      <c r="G16" s="1205"/>
      <c r="H16" s="399" t="s">
        <v>90</v>
      </c>
      <c r="I16" s="1250">
        <v>0</v>
      </c>
      <c r="J16" s="1092"/>
      <c r="K16" s="1194"/>
      <c r="L16" s="1205"/>
      <c r="M16" s="1170"/>
      <c r="N16" s="1234"/>
      <c r="O16" s="1214"/>
      <c r="P16" s="1214"/>
      <c r="Q16" s="1183"/>
      <c r="R16" s="1219"/>
      <c r="S16" s="1203"/>
      <c r="T16" s="437"/>
    </row>
    <row r="17" spans="1:20" s="58" customFormat="1" ht="95.25" customHeight="1" x14ac:dyDescent="0.3">
      <c r="A17" s="1203"/>
      <c r="B17" s="1199" t="s">
        <v>1153</v>
      </c>
      <c r="C17" s="1199" t="s">
        <v>1154</v>
      </c>
      <c r="D17" s="1201">
        <v>12</v>
      </c>
      <c r="E17" s="1207">
        <v>0.5</v>
      </c>
      <c r="F17" s="1187">
        <f>+E17/D17</f>
        <v>4.1666666666666664E-2</v>
      </c>
      <c r="G17" s="1205"/>
      <c r="H17" s="441" t="s">
        <v>281</v>
      </c>
      <c r="I17" s="1250">
        <v>0</v>
      </c>
      <c r="J17" s="1092"/>
      <c r="K17" s="1194"/>
      <c r="L17" s="1205"/>
      <c r="M17" s="1169" t="s">
        <v>1155</v>
      </c>
      <c r="N17" s="1234"/>
      <c r="O17" s="1214"/>
      <c r="P17" s="1214"/>
      <c r="Q17" s="1183"/>
      <c r="R17" s="1219"/>
      <c r="S17" s="1203"/>
      <c r="T17" s="437"/>
    </row>
    <row r="18" spans="1:20" s="58" customFormat="1" ht="85.2" customHeight="1" x14ac:dyDescent="0.3">
      <c r="A18" s="1202"/>
      <c r="B18" s="1204"/>
      <c r="C18" s="1204"/>
      <c r="D18" s="1202"/>
      <c r="E18" s="1209"/>
      <c r="F18" s="1189"/>
      <c r="G18" s="1170"/>
      <c r="H18" s="442" t="s">
        <v>238</v>
      </c>
      <c r="I18" s="1251">
        <v>0</v>
      </c>
      <c r="J18" s="1093"/>
      <c r="K18" s="1195"/>
      <c r="L18" s="1204"/>
      <c r="M18" s="1170"/>
      <c r="N18" s="1234"/>
      <c r="O18" s="1214"/>
      <c r="P18" s="1214"/>
      <c r="Q18" s="1184"/>
      <c r="R18" s="1220"/>
      <c r="S18" s="1161"/>
      <c r="T18" s="437"/>
    </row>
    <row r="19" spans="1:20" s="58" customFormat="1" ht="94.5" customHeight="1" x14ac:dyDescent="0.3">
      <c r="A19" s="1201" t="s">
        <v>1156</v>
      </c>
      <c r="B19" s="1199" t="s">
        <v>1157</v>
      </c>
      <c r="C19" s="1199" t="s">
        <v>1158</v>
      </c>
      <c r="D19" s="1201">
        <v>12</v>
      </c>
      <c r="E19" s="1272">
        <v>12</v>
      </c>
      <c r="F19" s="1273">
        <f>+E19/D19</f>
        <v>1</v>
      </c>
      <c r="G19" s="1199" t="s">
        <v>1159</v>
      </c>
      <c r="H19" s="443" t="s">
        <v>238</v>
      </c>
      <c r="I19" s="1249">
        <v>55000000</v>
      </c>
      <c r="J19" s="1091">
        <v>44818000</v>
      </c>
      <c r="K19" s="1193">
        <f>+J19/I19</f>
        <v>0.8148727272727273</v>
      </c>
      <c r="L19" s="1199" t="s">
        <v>1160</v>
      </c>
      <c r="M19" s="1169" t="s">
        <v>1161</v>
      </c>
      <c r="N19" s="1235">
        <v>6</v>
      </c>
      <c r="O19" s="1214">
        <v>54068000</v>
      </c>
      <c r="P19" s="1214">
        <v>44818000</v>
      </c>
      <c r="Q19" s="1242">
        <f>+P19/O19</f>
        <v>0.82891913886217361</v>
      </c>
      <c r="R19" s="1218" t="s">
        <v>16</v>
      </c>
      <c r="S19" s="1179" t="s">
        <v>1134</v>
      </c>
      <c r="T19" s="437"/>
    </row>
    <row r="20" spans="1:20" s="58" customFormat="1" ht="84.6" customHeight="1" x14ac:dyDescent="0.3">
      <c r="A20" s="1203"/>
      <c r="B20" s="1204"/>
      <c r="C20" s="1204"/>
      <c r="D20" s="1202"/>
      <c r="E20" s="1272"/>
      <c r="F20" s="1273"/>
      <c r="G20" s="1205"/>
      <c r="H20" s="443" t="s">
        <v>281</v>
      </c>
      <c r="I20" s="1250">
        <v>0</v>
      </c>
      <c r="J20" s="1092"/>
      <c r="K20" s="1194"/>
      <c r="L20" s="1205"/>
      <c r="M20" s="1170"/>
      <c r="N20" s="1236"/>
      <c r="O20" s="1214"/>
      <c r="P20" s="1214"/>
      <c r="Q20" s="1243"/>
      <c r="R20" s="1219"/>
      <c r="S20" s="1179"/>
      <c r="T20" s="437"/>
    </row>
    <row r="21" spans="1:20" s="58" customFormat="1" ht="232.2" customHeight="1" x14ac:dyDescent="0.3">
      <c r="A21" s="1202"/>
      <c r="B21" s="402" t="s">
        <v>1162</v>
      </c>
      <c r="C21" s="402" t="s">
        <v>1163</v>
      </c>
      <c r="D21" s="444">
        <v>1</v>
      </c>
      <c r="E21" s="445">
        <v>0.9</v>
      </c>
      <c r="F21" s="440">
        <f>E21/D21</f>
        <v>0.9</v>
      </c>
      <c r="G21" s="1204"/>
      <c r="H21" s="399" t="s">
        <v>804</v>
      </c>
      <c r="I21" s="1251">
        <v>0</v>
      </c>
      <c r="J21" s="1093"/>
      <c r="K21" s="1195"/>
      <c r="L21" s="1204"/>
      <c r="M21" s="399" t="s">
        <v>1164</v>
      </c>
      <c r="N21" s="1237"/>
      <c r="O21" s="1214"/>
      <c r="P21" s="1214"/>
      <c r="Q21" s="1244"/>
      <c r="R21" s="1220"/>
      <c r="S21" s="1179"/>
      <c r="T21" s="437"/>
    </row>
    <row r="22" spans="1:20" s="58" customFormat="1" ht="95.4" customHeight="1" x14ac:dyDescent="0.3">
      <c r="A22" s="1201" t="s">
        <v>1165</v>
      </c>
      <c r="B22" s="1199" t="s">
        <v>1166</v>
      </c>
      <c r="C22" s="1199" t="s">
        <v>1167</v>
      </c>
      <c r="D22" s="1201">
        <v>1</v>
      </c>
      <c r="E22" s="1270">
        <v>0.7</v>
      </c>
      <c r="F22" s="1260">
        <f>+E22/D22</f>
        <v>0.7</v>
      </c>
      <c r="G22" s="1199" t="s">
        <v>1168</v>
      </c>
      <c r="H22" s="443" t="s">
        <v>238</v>
      </c>
      <c r="I22" s="1249">
        <v>50000000</v>
      </c>
      <c r="J22" s="1091">
        <v>8740000</v>
      </c>
      <c r="K22" s="1193">
        <f>+J22/I22</f>
        <v>0.17480000000000001</v>
      </c>
      <c r="L22" s="1199" t="s">
        <v>1169</v>
      </c>
      <c r="M22" s="1169" t="s">
        <v>1170</v>
      </c>
      <c r="N22" s="1234">
        <v>1</v>
      </c>
      <c r="O22" s="1214">
        <v>15000000</v>
      </c>
      <c r="P22" s="1214">
        <v>8740000</v>
      </c>
      <c r="Q22" s="1242">
        <f>+P22/O22</f>
        <v>0.58266666666666667</v>
      </c>
      <c r="R22" s="1218" t="s">
        <v>16</v>
      </c>
      <c r="S22" s="1218" t="s">
        <v>1134</v>
      </c>
      <c r="T22" s="437"/>
    </row>
    <row r="23" spans="1:20" s="58" customFormat="1" ht="68.400000000000006" customHeight="1" x14ac:dyDescent="0.3">
      <c r="A23" s="1202"/>
      <c r="B23" s="1204"/>
      <c r="C23" s="1204"/>
      <c r="D23" s="1202"/>
      <c r="E23" s="1271"/>
      <c r="F23" s="1261"/>
      <c r="G23" s="1204"/>
      <c r="H23" s="443" t="s">
        <v>281</v>
      </c>
      <c r="I23" s="1251">
        <v>0</v>
      </c>
      <c r="J23" s="1093"/>
      <c r="K23" s="1195"/>
      <c r="L23" s="1204"/>
      <c r="M23" s="1170"/>
      <c r="N23" s="1234"/>
      <c r="O23" s="1214"/>
      <c r="P23" s="1214"/>
      <c r="Q23" s="1244"/>
      <c r="R23" s="1220"/>
      <c r="S23" s="1220"/>
      <c r="T23" s="437"/>
    </row>
    <row r="24" spans="1:20" s="58" customFormat="1" ht="190.8" customHeight="1" x14ac:dyDescent="0.3">
      <c r="A24" s="1201" t="s">
        <v>1171</v>
      </c>
      <c r="B24" s="402" t="s">
        <v>1172</v>
      </c>
      <c r="C24" s="402" t="s">
        <v>1173</v>
      </c>
      <c r="D24" s="446">
        <v>0.65</v>
      </c>
      <c r="E24" s="446">
        <v>0.25</v>
      </c>
      <c r="F24" s="447">
        <f>E24/D24</f>
        <v>0.38461538461538458</v>
      </c>
      <c r="G24" s="1199" t="s">
        <v>1174</v>
      </c>
      <c r="H24" s="443" t="s">
        <v>238</v>
      </c>
      <c r="I24" s="1249">
        <v>45000000</v>
      </c>
      <c r="J24" s="1249">
        <v>0</v>
      </c>
      <c r="K24" s="1193">
        <f>+J24/I24</f>
        <v>0</v>
      </c>
      <c r="L24" s="1199" t="s">
        <v>1175</v>
      </c>
      <c r="M24" s="399" t="s">
        <v>1176</v>
      </c>
      <c r="N24" s="1235">
        <v>0</v>
      </c>
      <c r="O24" s="1268">
        <v>0</v>
      </c>
      <c r="P24" s="1269">
        <v>0</v>
      </c>
      <c r="Q24" s="1242">
        <v>0</v>
      </c>
      <c r="R24" s="1218" t="s">
        <v>16</v>
      </c>
      <c r="S24" s="1218" t="s">
        <v>1134</v>
      </c>
      <c r="T24" s="437"/>
    </row>
    <row r="25" spans="1:20" s="58" customFormat="1" ht="213.6" customHeight="1" x14ac:dyDescent="0.3">
      <c r="A25" s="1202"/>
      <c r="B25" s="402" t="s">
        <v>1177</v>
      </c>
      <c r="C25" s="402" t="s">
        <v>1178</v>
      </c>
      <c r="D25" s="446">
        <v>0.65</v>
      </c>
      <c r="E25" s="446">
        <v>0.25</v>
      </c>
      <c r="F25" s="440">
        <v>0.38461538461538458</v>
      </c>
      <c r="G25" s="1204"/>
      <c r="H25" s="443" t="s">
        <v>281</v>
      </c>
      <c r="I25" s="1251"/>
      <c r="J25" s="1251"/>
      <c r="K25" s="1195"/>
      <c r="L25" s="1204"/>
      <c r="M25" s="399" t="s">
        <v>1179</v>
      </c>
      <c r="N25" s="1237"/>
      <c r="O25" s="1268"/>
      <c r="P25" s="1269"/>
      <c r="Q25" s="1244"/>
      <c r="R25" s="1220"/>
      <c r="S25" s="1220"/>
      <c r="T25" s="437"/>
    </row>
    <row r="26" spans="1:20" s="58" customFormat="1" ht="102.6" customHeight="1" x14ac:dyDescent="0.3">
      <c r="A26" s="1201" t="s">
        <v>1180</v>
      </c>
      <c r="B26" s="1199" t="s">
        <v>1181</v>
      </c>
      <c r="C26" s="1199" t="s">
        <v>1182</v>
      </c>
      <c r="D26" s="1210">
        <v>0.65</v>
      </c>
      <c r="E26" s="1210">
        <v>0.45</v>
      </c>
      <c r="F26" s="1187">
        <f>+E26/D26</f>
        <v>0.69230769230769229</v>
      </c>
      <c r="G26" s="1199" t="s">
        <v>1183</v>
      </c>
      <c r="H26" s="443" t="s">
        <v>1184</v>
      </c>
      <c r="I26" s="1249">
        <v>30000000</v>
      </c>
      <c r="J26" s="1249">
        <v>0</v>
      </c>
      <c r="K26" s="1193">
        <f>+J26/I26</f>
        <v>0</v>
      </c>
      <c r="L26" s="1169" t="s">
        <v>1185</v>
      </c>
      <c r="M26" s="1169" t="s">
        <v>1186</v>
      </c>
      <c r="N26" s="1235">
        <v>0</v>
      </c>
      <c r="O26" s="1268">
        <v>0</v>
      </c>
      <c r="P26" s="1269">
        <v>0</v>
      </c>
      <c r="Q26" s="1215">
        <v>0</v>
      </c>
      <c r="R26" s="1218" t="s">
        <v>16</v>
      </c>
      <c r="S26" s="1179" t="s">
        <v>1134</v>
      </c>
      <c r="T26" s="437"/>
    </row>
    <row r="27" spans="1:20" s="58" customFormat="1" ht="135" customHeight="1" x14ac:dyDescent="0.3">
      <c r="A27" s="1203"/>
      <c r="B27" s="1204"/>
      <c r="C27" s="1204"/>
      <c r="D27" s="1212"/>
      <c r="E27" s="1212"/>
      <c r="F27" s="1189"/>
      <c r="G27" s="1205"/>
      <c r="H27" s="443" t="s">
        <v>281</v>
      </c>
      <c r="I27" s="1250"/>
      <c r="J27" s="1250"/>
      <c r="K27" s="1194"/>
      <c r="L27" s="1200"/>
      <c r="M27" s="1170"/>
      <c r="N27" s="1236"/>
      <c r="O27" s="1268"/>
      <c r="P27" s="1269"/>
      <c r="Q27" s="1216"/>
      <c r="R27" s="1219"/>
      <c r="S27" s="1179"/>
      <c r="T27" s="437"/>
    </row>
    <row r="28" spans="1:20" s="58" customFormat="1" ht="135" customHeight="1" x14ac:dyDescent="0.3">
      <c r="A28" s="1202"/>
      <c r="B28" s="402" t="s">
        <v>1187</v>
      </c>
      <c r="C28" s="402" t="s">
        <v>1188</v>
      </c>
      <c r="D28" s="438">
        <v>0.65</v>
      </c>
      <c r="E28" s="438">
        <v>0.15</v>
      </c>
      <c r="F28" s="447">
        <f>+E28/D28</f>
        <v>0.23076923076923075</v>
      </c>
      <c r="G28" s="1204"/>
      <c r="H28" s="443" t="s">
        <v>18</v>
      </c>
      <c r="I28" s="1251"/>
      <c r="J28" s="1251"/>
      <c r="K28" s="1195"/>
      <c r="L28" s="1170"/>
      <c r="M28" s="399" t="s">
        <v>1189</v>
      </c>
      <c r="N28" s="1237"/>
      <c r="O28" s="1268"/>
      <c r="P28" s="1269"/>
      <c r="Q28" s="1217"/>
      <c r="R28" s="1220"/>
      <c r="S28" s="1179"/>
      <c r="T28" s="437"/>
    </row>
    <row r="29" spans="1:20" s="58" customFormat="1" ht="182.4" customHeight="1" x14ac:dyDescent="0.3">
      <c r="A29" s="1201" t="s">
        <v>1190</v>
      </c>
      <c r="B29" s="402" t="s">
        <v>1191</v>
      </c>
      <c r="C29" s="402" t="s">
        <v>1192</v>
      </c>
      <c r="D29" s="438">
        <v>2</v>
      </c>
      <c r="E29" s="438">
        <v>1</v>
      </c>
      <c r="F29" s="447">
        <f t="shared" ref="F29:F36" si="0">E29/D29</f>
        <v>0.5</v>
      </c>
      <c r="G29" s="1199" t="s">
        <v>1193</v>
      </c>
      <c r="H29" s="1164" t="s">
        <v>1184</v>
      </c>
      <c r="I29" s="1249">
        <v>55000000</v>
      </c>
      <c r="J29" s="1091">
        <v>1381700</v>
      </c>
      <c r="K29" s="1193">
        <v>2.5121818181818183E-2</v>
      </c>
      <c r="L29" s="1199" t="s">
        <v>1194</v>
      </c>
      <c r="M29" s="399" t="s">
        <v>1195</v>
      </c>
      <c r="N29" s="1262">
        <v>3</v>
      </c>
      <c r="O29" s="1214">
        <v>21400000</v>
      </c>
      <c r="P29" s="1265">
        <v>1381700</v>
      </c>
      <c r="Q29" s="1239">
        <f>+P29/O29</f>
        <v>6.4565420560747669E-2</v>
      </c>
      <c r="R29" s="1218" t="s">
        <v>16</v>
      </c>
      <c r="S29" s="1218" t="s">
        <v>1134</v>
      </c>
      <c r="T29" s="437"/>
    </row>
    <row r="30" spans="1:20" s="58" customFormat="1" ht="295.2" customHeight="1" x14ac:dyDescent="0.3">
      <c r="A30" s="1203"/>
      <c r="B30" s="402" t="s">
        <v>1196</v>
      </c>
      <c r="C30" s="402" t="s">
        <v>1197</v>
      </c>
      <c r="D30" s="438">
        <v>1</v>
      </c>
      <c r="E30" s="438">
        <v>1</v>
      </c>
      <c r="F30" s="504">
        <f t="shared" si="0"/>
        <v>1</v>
      </c>
      <c r="G30" s="1205"/>
      <c r="H30" s="1165"/>
      <c r="I30" s="1250"/>
      <c r="J30" s="1092"/>
      <c r="K30" s="1194"/>
      <c r="L30" s="1205"/>
      <c r="M30" s="399" t="s">
        <v>1198</v>
      </c>
      <c r="N30" s="1263"/>
      <c r="O30" s="1214"/>
      <c r="P30" s="1266"/>
      <c r="Q30" s="1240"/>
      <c r="R30" s="1219"/>
      <c r="S30" s="1219"/>
      <c r="T30" s="437"/>
    </row>
    <row r="31" spans="1:20" s="58" customFormat="1" ht="292.8" customHeight="1" x14ac:dyDescent="0.3">
      <c r="A31" s="1203"/>
      <c r="B31" s="402" t="s">
        <v>1199</v>
      </c>
      <c r="C31" s="402" t="s">
        <v>1200</v>
      </c>
      <c r="D31" s="438">
        <v>1</v>
      </c>
      <c r="E31" s="438">
        <v>1</v>
      </c>
      <c r="F31" s="504">
        <f t="shared" si="0"/>
        <v>1</v>
      </c>
      <c r="G31" s="1205"/>
      <c r="H31" s="443" t="s">
        <v>238</v>
      </c>
      <c r="I31" s="1250"/>
      <c r="J31" s="1092"/>
      <c r="K31" s="1194"/>
      <c r="L31" s="1205"/>
      <c r="M31" s="399" t="s">
        <v>1201</v>
      </c>
      <c r="N31" s="1263"/>
      <c r="O31" s="1214"/>
      <c r="P31" s="1266"/>
      <c r="Q31" s="1240"/>
      <c r="R31" s="1219"/>
      <c r="S31" s="1219"/>
      <c r="T31" s="437"/>
    </row>
    <row r="32" spans="1:20" s="58" customFormat="1" ht="169.2" customHeight="1" x14ac:dyDescent="0.3">
      <c r="A32" s="1202"/>
      <c r="B32" s="402" t="s">
        <v>1202</v>
      </c>
      <c r="C32" s="402" t="s">
        <v>1203</v>
      </c>
      <c r="D32" s="438">
        <v>1</v>
      </c>
      <c r="E32" s="448">
        <v>0.7</v>
      </c>
      <c r="F32" s="504">
        <f t="shared" si="0"/>
        <v>0.7</v>
      </c>
      <c r="G32" s="1204"/>
      <c r="H32" s="443" t="s">
        <v>804</v>
      </c>
      <c r="I32" s="1251"/>
      <c r="J32" s="1093"/>
      <c r="K32" s="1195"/>
      <c r="L32" s="1204"/>
      <c r="M32" s="399" t="s">
        <v>1204</v>
      </c>
      <c r="N32" s="1264"/>
      <c r="O32" s="1214"/>
      <c r="P32" s="1267"/>
      <c r="Q32" s="1241"/>
      <c r="R32" s="1220"/>
      <c r="S32" s="1220"/>
      <c r="T32" s="437"/>
    </row>
    <row r="33" spans="1:21" s="58" customFormat="1" ht="77.25" customHeight="1" x14ac:dyDescent="0.3">
      <c r="A33" s="1201" t="s">
        <v>1205</v>
      </c>
      <c r="B33" s="402" t="s">
        <v>1206</v>
      </c>
      <c r="C33" s="402" t="s">
        <v>1207</v>
      </c>
      <c r="D33" s="446">
        <v>0.6</v>
      </c>
      <c r="E33" s="446">
        <v>0.05</v>
      </c>
      <c r="F33" s="504">
        <f t="shared" si="0"/>
        <v>8.3333333333333343E-2</v>
      </c>
      <c r="G33" s="1233" t="s">
        <v>1208</v>
      </c>
      <c r="H33" s="449" t="s">
        <v>804</v>
      </c>
      <c r="I33" s="1249">
        <v>88500000</v>
      </c>
      <c r="J33" s="1091">
        <v>28616666.329999998</v>
      </c>
      <c r="K33" s="1193">
        <f>+J33/I33</f>
        <v>0.32335216192090394</v>
      </c>
      <c r="L33" s="1199" t="s">
        <v>1209</v>
      </c>
      <c r="M33" s="506" t="s">
        <v>1210</v>
      </c>
      <c r="N33" s="1235">
        <v>13</v>
      </c>
      <c r="O33" s="1214">
        <v>77085754</v>
      </c>
      <c r="P33" s="1214">
        <v>28616666.329999998</v>
      </c>
      <c r="Q33" s="1215">
        <f>+P33/O33</f>
        <v>0.37123158100003795</v>
      </c>
      <c r="R33" s="1218" t="s">
        <v>16</v>
      </c>
      <c r="S33" s="1218" t="s">
        <v>1134</v>
      </c>
      <c r="T33" s="437"/>
    </row>
    <row r="34" spans="1:21" s="58" customFormat="1" ht="177.6" customHeight="1" x14ac:dyDescent="0.3">
      <c r="A34" s="1203"/>
      <c r="B34" s="402" t="s">
        <v>1211</v>
      </c>
      <c r="C34" s="402" t="s">
        <v>1212</v>
      </c>
      <c r="D34" s="446">
        <v>0.6</v>
      </c>
      <c r="E34" s="446">
        <v>0.2</v>
      </c>
      <c r="F34" s="504">
        <f t="shared" si="0"/>
        <v>0.33333333333333337</v>
      </c>
      <c r="G34" s="1233"/>
      <c r="H34" s="1164" t="s">
        <v>238</v>
      </c>
      <c r="I34" s="1250"/>
      <c r="J34" s="1092"/>
      <c r="K34" s="1194"/>
      <c r="L34" s="1205"/>
      <c r="M34" s="399" t="s">
        <v>1213</v>
      </c>
      <c r="N34" s="1236"/>
      <c r="O34" s="1214"/>
      <c r="P34" s="1214"/>
      <c r="Q34" s="1216"/>
      <c r="R34" s="1219"/>
      <c r="S34" s="1219"/>
      <c r="T34" s="437"/>
    </row>
    <row r="35" spans="1:21" s="58" customFormat="1" ht="272.39999999999998" customHeight="1" x14ac:dyDescent="0.3">
      <c r="A35" s="1203"/>
      <c r="B35" s="402" t="s">
        <v>1214</v>
      </c>
      <c r="C35" s="402" t="s">
        <v>1215</v>
      </c>
      <c r="D35" s="438">
        <v>4</v>
      </c>
      <c r="E35" s="438">
        <v>4</v>
      </c>
      <c r="F35" s="504">
        <f t="shared" si="0"/>
        <v>1</v>
      </c>
      <c r="G35" s="1233"/>
      <c r="H35" s="1257"/>
      <c r="I35" s="1250"/>
      <c r="J35" s="1092"/>
      <c r="K35" s="1194"/>
      <c r="L35" s="1205"/>
      <c r="M35" s="426" t="s">
        <v>1216</v>
      </c>
      <c r="N35" s="1236"/>
      <c r="O35" s="1214"/>
      <c r="P35" s="1214"/>
      <c r="Q35" s="1216"/>
      <c r="R35" s="1219"/>
      <c r="S35" s="1219"/>
      <c r="T35" s="437"/>
      <c r="U35" s="58" t="s">
        <v>1217</v>
      </c>
    </row>
    <row r="36" spans="1:21" s="58" customFormat="1" ht="173.4" customHeight="1" x14ac:dyDescent="0.3">
      <c r="A36" s="1202"/>
      <c r="B36" s="402" t="s">
        <v>1218</v>
      </c>
      <c r="C36" s="402" t="s">
        <v>1219</v>
      </c>
      <c r="D36" s="438">
        <v>13</v>
      </c>
      <c r="E36" s="438">
        <v>13</v>
      </c>
      <c r="F36" s="504">
        <f t="shared" si="0"/>
        <v>1</v>
      </c>
      <c r="G36" s="1233"/>
      <c r="H36" s="1165"/>
      <c r="I36" s="1251"/>
      <c r="J36" s="1093"/>
      <c r="K36" s="1195"/>
      <c r="L36" s="1204"/>
      <c r="M36" s="399" t="s">
        <v>1220</v>
      </c>
      <c r="N36" s="1237"/>
      <c r="O36" s="1214"/>
      <c r="P36" s="1214"/>
      <c r="Q36" s="1217"/>
      <c r="R36" s="1220"/>
      <c r="S36" s="1220"/>
      <c r="T36" s="437"/>
    </row>
    <row r="37" spans="1:21" s="58" customFormat="1" ht="94.2" customHeight="1" x14ac:dyDescent="0.3">
      <c r="A37" s="1201" t="s">
        <v>1221</v>
      </c>
      <c r="B37" s="1199" t="s">
        <v>1222</v>
      </c>
      <c r="C37" s="1199" t="s">
        <v>1223</v>
      </c>
      <c r="D37" s="1258">
        <v>0.6</v>
      </c>
      <c r="E37" s="1258">
        <v>0.3</v>
      </c>
      <c r="F37" s="1260">
        <v>0.5</v>
      </c>
      <c r="G37" s="1233" t="s">
        <v>1224</v>
      </c>
      <c r="H37" s="449" t="s">
        <v>804</v>
      </c>
      <c r="I37" s="1249">
        <v>62800000</v>
      </c>
      <c r="J37" s="1091">
        <v>29400000</v>
      </c>
      <c r="K37" s="1193">
        <f>+J37/I37</f>
        <v>0.46815286624203822</v>
      </c>
      <c r="L37" s="1199" t="s">
        <v>1225</v>
      </c>
      <c r="M37" s="1169" t="s">
        <v>1226</v>
      </c>
      <c r="N37" s="1235">
        <v>9</v>
      </c>
      <c r="O37" s="1214">
        <v>42285754</v>
      </c>
      <c r="P37" s="1214">
        <v>29400000</v>
      </c>
      <c r="Q37" s="1215">
        <f>+P37/O37</f>
        <v>0.69526961728056214</v>
      </c>
      <c r="R37" s="1201" t="s">
        <v>16</v>
      </c>
      <c r="S37" s="1179" t="s">
        <v>1134</v>
      </c>
      <c r="T37" s="437"/>
    </row>
    <row r="38" spans="1:21" s="58" customFormat="1" ht="77.25" customHeight="1" x14ac:dyDescent="0.3">
      <c r="A38" s="1203"/>
      <c r="B38" s="1204"/>
      <c r="C38" s="1204"/>
      <c r="D38" s="1259"/>
      <c r="E38" s="1259"/>
      <c r="F38" s="1261"/>
      <c r="G38" s="1233"/>
      <c r="H38" s="449" t="s">
        <v>238</v>
      </c>
      <c r="I38" s="1250"/>
      <c r="J38" s="1092"/>
      <c r="K38" s="1194"/>
      <c r="L38" s="1205"/>
      <c r="M38" s="1170"/>
      <c r="N38" s="1236"/>
      <c r="O38" s="1214"/>
      <c r="P38" s="1214"/>
      <c r="Q38" s="1216"/>
      <c r="R38" s="1203"/>
      <c r="S38" s="1179"/>
      <c r="T38" s="437"/>
    </row>
    <row r="39" spans="1:21" s="58" customFormat="1" ht="168" customHeight="1" x14ac:dyDescent="0.3">
      <c r="A39" s="1202"/>
      <c r="B39" s="402" t="s">
        <v>1227</v>
      </c>
      <c r="C39" s="402" t="s">
        <v>1228</v>
      </c>
      <c r="D39" s="570">
        <v>0.6</v>
      </c>
      <c r="E39" s="570">
        <v>0.3</v>
      </c>
      <c r="F39" s="504">
        <f>E39/D39</f>
        <v>0.5</v>
      </c>
      <c r="G39" s="1233"/>
      <c r="H39" s="449" t="s">
        <v>90</v>
      </c>
      <c r="I39" s="1251"/>
      <c r="J39" s="1093"/>
      <c r="K39" s="1195"/>
      <c r="L39" s="1204"/>
      <c r="M39" s="399" t="s">
        <v>1229</v>
      </c>
      <c r="N39" s="1237"/>
      <c r="O39" s="1214"/>
      <c r="P39" s="1214"/>
      <c r="Q39" s="1217"/>
      <c r="R39" s="1202"/>
      <c r="S39" s="1179"/>
    </row>
    <row r="40" spans="1:21" s="58" customFormat="1" ht="42.6" customHeight="1" x14ac:dyDescent="0.3">
      <c r="A40" s="1201" t="s">
        <v>1230</v>
      </c>
      <c r="B40" s="1199" t="s">
        <v>1231</v>
      </c>
      <c r="C40" s="1199" t="s">
        <v>1232</v>
      </c>
      <c r="D40" s="1201">
        <v>1</v>
      </c>
      <c r="E40" s="1303">
        <v>1</v>
      </c>
      <c r="F40" s="1305">
        <f>E40/D40</f>
        <v>1</v>
      </c>
      <c r="G40" s="1254" t="s">
        <v>1233</v>
      </c>
      <c r="H40" s="449" t="s">
        <v>90</v>
      </c>
      <c r="I40" s="1091">
        <v>26000000</v>
      </c>
      <c r="J40" s="1091">
        <v>7200000</v>
      </c>
      <c r="K40" s="1193">
        <f>+J40/I40</f>
        <v>0.27692307692307694</v>
      </c>
      <c r="L40" s="1254" t="s">
        <v>1234</v>
      </c>
      <c r="M40" s="1169" t="s">
        <v>1235</v>
      </c>
      <c r="N40" s="1234">
        <v>3</v>
      </c>
      <c r="O40" s="1214">
        <v>14500000</v>
      </c>
      <c r="P40" s="1214">
        <v>7200000</v>
      </c>
      <c r="Q40" s="1242">
        <f>+P40/O40</f>
        <v>0.49655172413793103</v>
      </c>
      <c r="R40" s="1201" t="s">
        <v>16</v>
      </c>
      <c r="S40" s="1179" t="s">
        <v>1134</v>
      </c>
    </row>
    <row r="41" spans="1:21" s="58" customFormat="1" ht="38.4" customHeight="1" x14ac:dyDescent="0.3">
      <c r="A41" s="1203"/>
      <c r="B41" s="1204"/>
      <c r="C41" s="1204"/>
      <c r="D41" s="1202"/>
      <c r="E41" s="1304"/>
      <c r="F41" s="1305"/>
      <c r="G41" s="1255"/>
      <c r="H41" s="449" t="s">
        <v>281</v>
      </c>
      <c r="I41" s="1092"/>
      <c r="J41" s="1092"/>
      <c r="K41" s="1194"/>
      <c r="L41" s="1255"/>
      <c r="M41" s="1170"/>
      <c r="N41" s="1234"/>
      <c r="O41" s="1214"/>
      <c r="P41" s="1214"/>
      <c r="Q41" s="1243"/>
      <c r="R41" s="1203"/>
      <c r="S41" s="1179"/>
    </row>
    <row r="42" spans="1:21" s="58" customFormat="1" ht="67.2" customHeight="1" x14ac:dyDescent="0.3">
      <c r="A42" s="1202"/>
      <c r="B42" s="402" t="s">
        <v>1236</v>
      </c>
      <c r="C42" s="402" t="s">
        <v>1237</v>
      </c>
      <c r="D42" s="438">
        <v>54</v>
      </c>
      <c r="E42" s="438">
        <v>54</v>
      </c>
      <c r="F42" s="440">
        <f>+E42/D42</f>
        <v>1</v>
      </c>
      <c r="G42" s="1256"/>
      <c r="H42" s="449" t="s">
        <v>18</v>
      </c>
      <c r="I42" s="1093"/>
      <c r="J42" s="1093"/>
      <c r="K42" s="1195"/>
      <c r="L42" s="1256"/>
      <c r="M42" s="399" t="s">
        <v>1238</v>
      </c>
      <c r="N42" s="1234"/>
      <c r="O42" s="1214"/>
      <c r="P42" s="1214"/>
      <c r="Q42" s="1244"/>
      <c r="R42" s="1202"/>
      <c r="S42" s="1179"/>
    </row>
    <row r="43" spans="1:21" s="58" customFormat="1" ht="190.8" customHeight="1" x14ac:dyDescent="0.3">
      <c r="A43" s="1201" t="s">
        <v>1239</v>
      </c>
      <c r="B43" s="402" t="s">
        <v>1240</v>
      </c>
      <c r="C43" s="402" t="s">
        <v>1241</v>
      </c>
      <c r="D43" s="438">
        <v>51</v>
      </c>
      <c r="E43" s="438">
        <v>51</v>
      </c>
      <c r="F43" s="503">
        <f>+E43/D43</f>
        <v>1</v>
      </c>
      <c r="G43" s="1248" t="s">
        <v>1242</v>
      </c>
      <c r="H43" s="450" t="s">
        <v>1243</v>
      </c>
      <c r="I43" s="1249">
        <v>43000000</v>
      </c>
      <c r="J43" s="1091">
        <v>25000000</v>
      </c>
      <c r="K43" s="1193">
        <f>+J43/I43</f>
        <v>0.58139534883720934</v>
      </c>
      <c r="L43" s="1199" t="s">
        <v>1244</v>
      </c>
      <c r="M43" s="399" t="s">
        <v>1245</v>
      </c>
      <c r="N43" s="1234">
        <v>4</v>
      </c>
      <c r="O43" s="1214">
        <v>37500000</v>
      </c>
      <c r="P43" s="1214">
        <v>25000000</v>
      </c>
      <c r="Q43" s="1245">
        <f>+P43/O43</f>
        <v>0.66666666666666663</v>
      </c>
      <c r="R43" s="1201" t="s">
        <v>16</v>
      </c>
      <c r="S43" s="1201" t="s">
        <v>1134</v>
      </c>
    </row>
    <row r="44" spans="1:21" s="58" customFormat="1" ht="232.8" customHeight="1" x14ac:dyDescent="0.3">
      <c r="A44" s="1203"/>
      <c r="B44" s="402" t="s">
        <v>1246</v>
      </c>
      <c r="C44" s="402" t="s">
        <v>1247</v>
      </c>
      <c r="D44" s="438">
        <v>48</v>
      </c>
      <c r="E44" s="438">
        <v>48</v>
      </c>
      <c r="F44" s="503">
        <f>+E44/D44</f>
        <v>1</v>
      </c>
      <c r="G44" s="1248"/>
      <c r="H44" s="1252" t="s">
        <v>18</v>
      </c>
      <c r="I44" s="1250"/>
      <c r="J44" s="1092"/>
      <c r="K44" s="1194"/>
      <c r="L44" s="1205"/>
      <c r="M44" s="399" t="s">
        <v>1248</v>
      </c>
      <c r="N44" s="1234"/>
      <c r="O44" s="1214"/>
      <c r="P44" s="1214"/>
      <c r="Q44" s="1246"/>
      <c r="R44" s="1203"/>
      <c r="S44" s="1203"/>
    </row>
    <row r="45" spans="1:21" s="58" customFormat="1" ht="88.2" customHeight="1" x14ac:dyDescent="0.3">
      <c r="A45" s="1203"/>
      <c r="B45" s="402" t="s">
        <v>1249</v>
      </c>
      <c r="C45" s="402" t="s">
        <v>1250</v>
      </c>
      <c r="D45" s="438">
        <v>17</v>
      </c>
      <c r="E45" s="438">
        <v>17</v>
      </c>
      <c r="F45" s="503">
        <f>+E45/D45</f>
        <v>1</v>
      </c>
      <c r="G45" s="1248"/>
      <c r="H45" s="1253"/>
      <c r="I45" s="1250"/>
      <c r="J45" s="1092"/>
      <c r="K45" s="1194"/>
      <c r="L45" s="1205"/>
      <c r="M45" s="399" t="s">
        <v>1251</v>
      </c>
      <c r="N45" s="1234"/>
      <c r="O45" s="1214"/>
      <c r="P45" s="1214"/>
      <c r="Q45" s="1246"/>
      <c r="R45" s="1203"/>
      <c r="S45" s="1203"/>
    </row>
    <row r="46" spans="1:21" s="58" customFormat="1" ht="111" customHeight="1" x14ac:dyDescent="0.3">
      <c r="A46" s="1203"/>
      <c r="B46" s="402" t="s">
        <v>1252</v>
      </c>
      <c r="C46" s="402" t="s">
        <v>1253</v>
      </c>
      <c r="D46" s="438">
        <v>2</v>
      </c>
      <c r="E46" s="438">
        <v>2</v>
      </c>
      <c r="F46" s="503">
        <f>+E46/D46</f>
        <v>1</v>
      </c>
      <c r="G46" s="1248"/>
      <c r="H46" s="1199" t="s">
        <v>90</v>
      </c>
      <c r="I46" s="1250"/>
      <c r="J46" s="1092"/>
      <c r="K46" s="1194"/>
      <c r="L46" s="1205"/>
      <c r="M46" s="399" t="s">
        <v>1254</v>
      </c>
      <c r="N46" s="1234"/>
      <c r="O46" s="1214"/>
      <c r="P46" s="1214"/>
      <c r="Q46" s="1246"/>
      <c r="R46" s="1203"/>
      <c r="S46" s="1203"/>
    </row>
    <row r="47" spans="1:21" s="58" customFormat="1" ht="77.25" customHeight="1" x14ac:dyDescent="0.3">
      <c r="A47" s="1202"/>
      <c r="B47" s="402" t="s">
        <v>1255</v>
      </c>
      <c r="C47" s="402" t="s">
        <v>1256</v>
      </c>
      <c r="D47" s="438"/>
      <c r="E47" s="438"/>
      <c r="F47" s="440"/>
      <c r="G47" s="1248"/>
      <c r="H47" s="1204"/>
      <c r="I47" s="1251"/>
      <c r="J47" s="1093"/>
      <c r="K47" s="1195"/>
      <c r="L47" s="1204"/>
      <c r="M47" s="399" t="s">
        <v>1257</v>
      </c>
      <c r="N47" s="1234"/>
      <c r="O47" s="1214"/>
      <c r="P47" s="1214"/>
      <c r="Q47" s="1247"/>
      <c r="R47" s="1202"/>
      <c r="S47" s="1202"/>
    </row>
    <row r="48" spans="1:21" s="58" customFormat="1" ht="82.8" x14ac:dyDescent="0.3">
      <c r="A48" s="1201" t="s">
        <v>1258</v>
      </c>
      <c r="B48" s="402" t="s">
        <v>1259</v>
      </c>
      <c r="C48" s="402" t="s">
        <v>1260</v>
      </c>
      <c r="D48" s="438">
        <v>1</v>
      </c>
      <c r="E48" s="438">
        <v>0.5</v>
      </c>
      <c r="F48" s="503">
        <f t="shared" ref="F48:F56" si="1">+E48/D48</f>
        <v>0.5</v>
      </c>
      <c r="G48" s="1233" t="s">
        <v>1261</v>
      </c>
      <c r="H48" s="1164" t="s">
        <v>238</v>
      </c>
      <c r="I48" s="1306">
        <v>35250000</v>
      </c>
      <c r="J48" s="1309">
        <v>19700000</v>
      </c>
      <c r="K48" s="1193">
        <f>+J48/I48</f>
        <v>0.55886524822695038</v>
      </c>
      <c r="L48" s="1199" t="s">
        <v>1262</v>
      </c>
      <c r="M48" s="399" t="s">
        <v>1263</v>
      </c>
      <c r="N48" s="1234">
        <v>4</v>
      </c>
      <c r="O48" s="1214">
        <v>32250000</v>
      </c>
      <c r="P48" s="1214">
        <v>19700000</v>
      </c>
      <c r="Q48" s="1242">
        <f>+P48/O48</f>
        <v>0.61085271317829459</v>
      </c>
      <c r="R48" s="1201" t="s">
        <v>16</v>
      </c>
      <c r="S48" s="1201" t="s">
        <v>1134</v>
      </c>
    </row>
    <row r="49" spans="1:19" s="58" customFormat="1" ht="96.6" x14ac:dyDescent="0.3">
      <c r="A49" s="1203"/>
      <c r="B49" s="402" t="s">
        <v>1264</v>
      </c>
      <c r="C49" s="402" t="s">
        <v>1265</v>
      </c>
      <c r="D49" s="438">
        <v>1</v>
      </c>
      <c r="E49" s="438">
        <v>0</v>
      </c>
      <c r="F49" s="503">
        <f t="shared" si="1"/>
        <v>0</v>
      </c>
      <c r="G49" s="1233"/>
      <c r="H49" s="1257"/>
      <c r="I49" s="1307"/>
      <c r="J49" s="1309"/>
      <c r="K49" s="1194"/>
      <c r="L49" s="1205"/>
      <c r="M49" s="399" t="s">
        <v>1266</v>
      </c>
      <c r="N49" s="1234"/>
      <c r="O49" s="1214"/>
      <c r="P49" s="1214"/>
      <c r="Q49" s="1243"/>
      <c r="R49" s="1203"/>
      <c r="S49" s="1203"/>
    </row>
    <row r="50" spans="1:19" s="58" customFormat="1" ht="77.25" customHeight="1" x14ac:dyDescent="0.3">
      <c r="A50" s="1203"/>
      <c r="B50" s="402" t="s">
        <v>1267</v>
      </c>
      <c r="C50" s="402" t="s">
        <v>1268</v>
      </c>
      <c r="D50" s="438">
        <v>3</v>
      </c>
      <c r="E50" s="438">
        <v>3</v>
      </c>
      <c r="F50" s="503">
        <f t="shared" si="1"/>
        <v>1</v>
      </c>
      <c r="G50" s="1233"/>
      <c r="H50" s="1257"/>
      <c r="I50" s="1307"/>
      <c r="J50" s="1309"/>
      <c r="K50" s="1194"/>
      <c r="L50" s="1205"/>
      <c r="M50" s="506" t="s">
        <v>1269</v>
      </c>
      <c r="N50" s="1234"/>
      <c r="O50" s="1214"/>
      <c r="P50" s="1214"/>
      <c r="Q50" s="1243"/>
      <c r="R50" s="1203"/>
      <c r="S50" s="1203"/>
    </row>
    <row r="51" spans="1:19" s="58" customFormat="1" ht="96.6" x14ac:dyDescent="0.3">
      <c r="A51" s="1203"/>
      <c r="B51" s="402" t="s">
        <v>1270</v>
      </c>
      <c r="C51" s="402" t="s">
        <v>1271</v>
      </c>
      <c r="D51" s="438">
        <v>1</v>
      </c>
      <c r="E51" s="438">
        <v>1</v>
      </c>
      <c r="F51" s="503">
        <f t="shared" si="1"/>
        <v>1</v>
      </c>
      <c r="G51" s="1233"/>
      <c r="H51" s="1257"/>
      <c r="I51" s="1307"/>
      <c r="J51" s="1309"/>
      <c r="K51" s="1194"/>
      <c r="L51" s="1205"/>
      <c r="M51" s="399" t="s">
        <v>1272</v>
      </c>
      <c r="N51" s="1234"/>
      <c r="O51" s="1214"/>
      <c r="P51" s="1214"/>
      <c r="Q51" s="1243"/>
      <c r="R51" s="1203"/>
      <c r="S51" s="1203"/>
    </row>
    <row r="52" spans="1:19" s="58" customFormat="1" ht="248.4" x14ac:dyDescent="0.3">
      <c r="A52" s="1203"/>
      <c r="B52" s="402" t="s">
        <v>1273</v>
      </c>
      <c r="C52" s="402" t="s">
        <v>1274</v>
      </c>
      <c r="D52" s="438">
        <v>80</v>
      </c>
      <c r="E52" s="438">
        <v>80</v>
      </c>
      <c r="F52" s="503">
        <f t="shared" si="1"/>
        <v>1</v>
      </c>
      <c r="G52" s="1233"/>
      <c r="H52" s="1257"/>
      <c r="I52" s="1307"/>
      <c r="J52" s="1309"/>
      <c r="K52" s="1194"/>
      <c r="L52" s="1205"/>
      <c r="M52" s="399" t="s">
        <v>1275</v>
      </c>
      <c r="N52" s="1234"/>
      <c r="O52" s="1214"/>
      <c r="P52" s="1214"/>
      <c r="Q52" s="1243"/>
      <c r="R52" s="1203"/>
      <c r="S52" s="1203"/>
    </row>
    <row r="53" spans="1:19" s="58" customFormat="1" ht="110.4" x14ac:dyDescent="0.3">
      <c r="A53" s="1203"/>
      <c r="B53" s="402" t="s">
        <v>1276</v>
      </c>
      <c r="C53" s="402" t="s">
        <v>1277</v>
      </c>
      <c r="D53" s="438">
        <v>2</v>
      </c>
      <c r="E53" s="438">
        <v>2</v>
      </c>
      <c r="F53" s="503">
        <f t="shared" si="1"/>
        <v>1</v>
      </c>
      <c r="G53" s="1233"/>
      <c r="H53" s="1165"/>
      <c r="I53" s="1307"/>
      <c r="J53" s="1309"/>
      <c r="K53" s="1194"/>
      <c r="L53" s="1205"/>
      <c r="M53" s="399" t="s">
        <v>1278</v>
      </c>
      <c r="N53" s="1234"/>
      <c r="O53" s="1214"/>
      <c r="P53" s="1214"/>
      <c r="Q53" s="1243"/>
      <c r="R53" s="1203"/>
      <c r="S53" s="1203"/>
    </row>
    <row r="54" spans="1:19" s="58" customFormat="1" ht="151.80000000000001" x14ac:dyDescent="0.3">
      <c r="A54" s="1203"/>
      <c r="B54" s="402" t="s">
        <v>1279</v>
      </c>
      <c r="C54" s="402" t="s">
        <v>1280</v>
      </c>
      <c r="D54" s="438">
        <v>1</v>
      </c>
      <c r="E54" s="438">
        <v>1</v>
      </c>
      <c r="F54" s="503">
        <f t="shared" si="1"/>
        <v>1</v>
      </c>
      <c r="G54" s="1233"/>
      <c r="H54" s="449" t="s">
        <v>804</v>
      </c>
      <c r="I54" s="1307"/>
      <c r="J54" s="1309"/>
      <c r="K54" s="1194"/>
      <c r="L54" s="1205"/>
      <c r="M54" s="506" t="s">
        <v>1281</v>
      </c>
      <c r="N54" s="1234"/>
      <c r="O54" s="1214"/>
      <c r="P54" s="1214"/>
      <c r="Q54" s="1243"/>
      <c r="R54" s="1203"/>
      <c r="S54" s="1203"/>
    </row>
    <row r="55" spans="1:19" s="58" customFormat="1" ht="110.4" x14ac:dyDescent="0.3">
      <c r="A55" s="1202"/>
      <c r="B55" s="402" t="s">
        <v>1282</v>
      </c>
      <c r="C55" s="402" t="s">
        <v>1283</v>
      </c>
      <c r="D55" s="438">
        <v>1</v>
      </c>
      <c r="E55" s="438">
        <v>1</v>
      </c>
      <c r="F55" s="503">
        <f t="shared" si="1"/>
        <v>1</v>
      </c>
      <c r="G55" s="1233"/>
      <c r="H55" s="451" t="s">
        <v>18</v>
      </c>
      <c r="I55" s="1308"/>
      <c r="J55" s="1309"/>
      <c r="K55" s="1195"/>
      <c r="L55" s="1204"/>
      <c r="M55" s="506" t="s">
        <v>1284</v>
      </c>
      <c r="N55" s="1234"/>
      <c r="O55" s="1214"/>
      <c r="P55" s="1214"/>
      <c r="Q55" s="1244"/>
      <c r="R55" s="1202"/>
      <c r="S55" s="1202"/>
    </row>
    <row r="56" spans="1:19" s="58" customFormat="1" ht="179.4" x14ac:dyDescent="0.3">
      <c r="A56" s="1201" t="s">
        <v>1285</v>
      </c>
      <c r="B56" s="402" t="s">
        <v>1286</v>
      </c>
      <c r="C56" s="402" t="s">
        <v>1260</v>
      </c>
      <c r="D56" s="438">
        <v>81</v>
      </c>
      <c r="E56" s="438">
        <v>0</v>
      </c>
      <c r="F56" s="503">
        <f t="shared" si="1"/>
        <v>0</v>
      </c>
      <c r="G56" s="1233" t="s">
        <v>1287</v>
      </c>
      <c r="H56" s="399" t="s">
        <v>238</v>
      </c>
      <c r="I56" s="1091">
        <v>74000000</v>
      </c>
      <c r="J56" s="1091">
        <v>12500000</v>
      </c>
      <c r="K56" s="1193">
        <f>+J56/I56</f>
        <v>0.16891891891891891</v>
      </c>
      <c r="L56" s="1169" t="s">
        <v>1288</v>
      </c>
      <c r="M56" s="399" t="s">
        <v>1289</v>
      </c>
      <c r="N56" s="1234">
        <v>3</v>
      </c>
      <c r="O56" s="1214">
        <v>19750000</v>
      </c>
      <c r="P56" s="1214">
        <v>12500000</v>
      </c>
      <c r="Q56" s="1242">
        <f>+P56/O56</f>
        <v>0.63291139240506333</v>
      </c>
      <c r="R56" s="1201" t="s">
        <v>16</v>
      </c>
      <c r="S56" s="1201" t="s">
        <v>1134</v>
      </c>
    </row>
    <row r="57" spans="1:19" s="58" customFormat="1" ht="77.25" customHeight="1" x14ac:dyDescent="0.3">
      <c r="A57" s="1203"/>
      <c r="B57" s="1199" t="s">
        <v>1290</v>
      </c>
      <c r="C57" s="1199" t="s">
        <v>1291</v>
      </c>
      <c r="D57" s="1201">
        <v>12</v>
      </c>
      <c r="E57" s="1201">
        <v>0</v>
      </c>
      <c r="F57" s="1187">
        <f>E57/D57</f>
        <v>0</v>
      </c>
      <c r="G57" s="1233"/>
      <c r="H57" s="399" t="s">
        <v>90</v>
      </c>
      <c r="I57" s="1092"/>
      <c r="J57" s="1092"/>
      <c r="K57" s="1194"/>
      <c r="L57" s="1200"/>
      <c r="M57" s="1228" t="s">
        <v>1292</v>
      </c>
      <c r="N57" s="1234"/>
      <c r="O57" s="1214"/>
      <c r="P57" s="1214"/>
      <c r="Q57" s="1243"/>
      <c r="R57" s="1203"/>
      <c r="S57" s="1203"/>
    </row>
    <row r="58" spans="1:19" s="58" customFormat="1" ht="106.8" customHeight="1" x14ac:dyDescent="0.3">
      <c r="A58" s="1203"/>
      <c r="B58" s="1204"/>
      <c r="C58" s="1204"/>
      <c r="D58" s="1202"/>
      <c r="E58" s="1202"/>
      <c r="F58" s="1189"/>
      <c r="G58" s="1233"/>
      <c r="H58" s="399" t="s">
        <v>281</v>
      </c>
      <c r="I58" s="1092"/>
      <c r="J58" s="1092"/>
      <c r="K58" s="1194"/>
      <c r="L58" s="1200"/>
      <c r="M58" s="1228"/>
      <c r="N58" s="1234"/>
      <c r="O58" s="1214"/>
      <c r="P58" s="1214"/>
      <c r="Q58" s="1243"/>
      <c r="R58" s="1203"/>
      <c r="S58" s="1203"/>
    </row>
    <row r="59" spans="1:19" s="58" customFormat="1" ht="110.4" x14ac:dyDescent="0.3">
      <c r="A59" s="1202"/>
      <c r="B59" s="402" t="s">
        <v>1293</v>
      </c>
      <c r="C59" s="402" t="s">
        <v>1294</v>
      </c>
      <c r="D59" s="438">
        <v>4</v>
      </c>
      <c r="E59" s="438">
        <v>0</v>
      </c>
      <c r="F59" s="440">
        <f>E59/D59</f>
        <v>0</v>
      </c>
      <c r="G59" s="1233"/>
      <c r="H59" s="399" t="s">
        <v>238</v>
      </c>
      <c r="I59" s="1093"/>
      <c r="J59" s="1093"/>
      <c r="K59" s="1195"/>
      <c r="L59" s="1170"/>
      <c r="M59" s="399" t="s">
        <v>1295</v>
      </c>
      <c r="N59" s="1234"/>
      <c r="O59" s="1214"/>
      <c r="P59" s="1214"/>
      <c r="Q59" s="1244"/>
      <c r="R59" s="1202"/>
      <c r="S59" s="1202"/>
    </row>
    <row r="60" spans="1:19" s="58" customFormat="1" ht="77.25" customHeight="1" x14ac:dyDescent="0.3">
      <c r="A60" s="1201" t="s">
        <v>1296</v>
      </c>
      <c r="B60" s="1199" t="s">
        <v>1297</v>
      </c>
      <c r="C60" s="1199" t="s">
        <v>1298</v>
      </c>
      <c r="D60" s="1207">
        <v>0.3</v>
      </c>
      <c r="E60" s="1207">
        <v>0.3</v>
      </c>
      <c r="F60" s="1187">
        <f>+E60/D60</f>
        <v>1</v>
      </c>
      <c r="G60" s="1233" t="s">
        <v>1299</v>
      </c>
      <c r="H60" s="399" t="s">
        <v>804</v>
      </c>
      <c r="I60" s="1091">
        <v>18750000</v>
      </c>
      <c r="J60" s="1091">
        <v>8400000</v>
      </c>
      <c r="K60" s="1193">
        <f>+J60/I60</f>
        <v>0.44800000000000001</v>
      </c>
      <c r="L60" s="1199" t="s">
        <v>1300</v>
      </c>
      <c r="M60" s="1228" t="s">
        <v>1301</v>
      </c>
      <c r="N60" s="1234">
        <v>4</v>
      </c>
      <c r="O60" s="1214">
        <v>13000000</v>
      </c>
      <c r="P60" s="1214">
        <v>8400000</v>
      </c>
      <c r="Q60" s="1239">
        <f>+P60/O60</f>
        <v>0.64615384615384619</v>
      </c>
      <c r="R60" s="1218" t="s">
        <v>16</v>
      </c>
      <c r="S60" s="1179" t="s">
        <v>1134</v>
      </c>
    </row>
    <row r="61" spans="1:19" s="58" customFormat="1" ht="60.6" customHeight="1" x14ac:dyDescent="0.3">
      <c r="A61" s="1203"/>
      <c r="B61" s="1204"/>
      <c r="C61" s="1204"/>
      <c r="D61" s="1209"/>
      <c r="E61" s="1209"/>
      <c r="F61" s="1189"/>
      <c r="G61" s="1233"/>
      <c r="H61" s="399" t="s">
        <v>90</v>
      </c>
      <c r="I61" s="1092"/>
      <c r="J61" s="1092"/>
      <c r="K61" s="1194"/>
      <c r="L61" s="1205"/>
      <c r="M61" s="1228"/>
      <c r="N61" s="1234"/>
      <c r="O61" s="1214"/>
      <c r="P61" s="1214"/>
      <c r="Q61" s="1240"/>
      <c r="R61" s="1219"/>
      <c r="S61" s="1179"/>
    </row>
    <row r="62" spans="1:19" s="58" customFormat="1" ht="157.19999999999999" customHeight="1" x14ac:dyDescent="0.3">
      <c r="A62" s="1202"/>
      <c r="B62" s="301" t="s">
        <v>1302</v>
      </c>
      <c r="C62" s="402" t="s">
        <v>192</v>
      </c>
      <c r="D62" s="438">
        <v>12</v>
      </c>
      <c r="E62" s="438">
        <v>12</v>
      </c>
      <c r="F62" s="439">
        <f>+E62/D62</f>
        <v>1</v>
      </c>
      <c r="G62" s="1233"/>
      <c r="H62" s="399" t="s">
        <v>18</v>
      </c>
      <c r="I62" s="1093"/>
      <c r="J62" s="1093"/>
      <c r="K62" s="1195"/>
      <c r="L62" s="1204"/>
      <c r="M62" s="399" t="s">
        <v>1303</v>
      </c>
      <c r="N62" s="1234"/>
      <c r="O62" s="1214"/>
      <c r="P62" s="1214"/>
      <c r="Q62" s="1241"/>
      <c r="R62" s="1220"/>
      <c r="S62" s="1179"/>
    </row>
    <row r="63" spans="1:19" s="58" customFormat="1" ht="51" customHeight="1" x14ac:dyDescent="0.3">
      <c r="A63" s="1201" t="s">
        <v>1304</v>
      </c>
      <c r="B63" s="1199" t="s">
        <v>1305</v>
      </c>
      <c r="C63" s="1199" t="s">
        <v>1207</v>
      </c>
      <c r="D63" s="1207">
        <v>0.6</v>
      </c>
      <c r="E63" s="1201">
        <v>0.05</v>
      </c>
      <c r="F63" s="1187">
        <f>+E63/D63</f>
        <v>8.3333333333333343E-2</v>
      </c>
      <c r="G63" s="1199" t="s">
        <v>1306</v>
      </c>
      <c r="H63" s="399" t="s">
        <v>804</v>
      </c>
      <c r="I63" s="1091">
        <v>40000000</v>
      </c>
      <c r="J63" s="1091">
        <v>19722000</v>
      </c>
      <c r="K63" s="1193">
        <f>+J63/I63</f>
        <v>0.49304999999999999</v>
      </c>
      <c r="L63" s="1199" t="s">
        <v>1307</v>
      </c>
      <c r="M63" s="1169" t="s">
        <v>1308</v>
      </c>
      <c r="N63" s="1234">
        <v>6</v>
      </c>
      <c r="O63" s="1214">
        <v>29790000</v>
      </c>
      <c r="P63" s="1214">
        <v>19722000</v>
      </c>
      <c r="Q63" s="1230">
        <f>+P63/O63</f>
        <v>0.66203423967774422</v>
      </c>
      <c r="R63" s="1218" t="s">
        <v>16</v>
      </c>
      <c r="S63" s="1179" t="s">
        <v>1134</v>
      </c>
    </row>
    <row r="64" spans="1:19" s="58" customFormat="1" ht="50.4" customHeight="1" x14ac:dyDescent="0.3">
      <c r="A64" s="1203"/>
      <c r="B64" s="1205"/>
      <c r="C64" s="1205"/>
      <c r="D64" s="1208"/>
      <c r="E64" s="1203"/>
      <c r="F64" s="1188"/>
      <c r="G64" s="1205"/>
      <c r="H64" s="399" t="s">
        <v>18</v>
      </c>
      <c r="I64" s="1092"/>
      <c r="J64" s="1092"/>
      <c r="K64" s="1194"/>
      <c r="L64" s="1205"/>
      <c r="M64" s="1200"/>
      <c r="N64" s="1234"/>
      <c r="O64" s="1214"/>
      <c r="P64" s="1214"/>
      <c r="Q64" s="1231"/>
      <c r="R64" s="1219"/>
      <c r="S64" s="1179"/>
    </row>
    <row r="65" spans="1:19" s="58" customFormat="1" ht="51" customHeight="1" x14ac:dyDescent="0.3">
      <c r="A65" s="1202"/>
      <c r="B65" s="1204"/>
      <c r="C65" s="1204"/>
      <c r="D65" s="1209"/>
      <c r="E65" s="1202"/>
      <c r="F65" s="1189"/>
      <c r="G65" s="1204"/>
      <c r="H65" s="399" t="s">
        <v>90</v>
      </c>
      <c r="I65" s="1093"/>
      <c r="J65" s="1093"/>
      <c r="K65" s="1195"/>
      <c r="L65" s="1204"/>
      <c r="M65" s="1170"/>
      <c r="N65" s="1234"/>
      <c r="O65" s="1214"/>
      <c r="P65" s="1214"/>
      <c r="Q65" s="1232"/>
      <c r="R65" s="1220"/>
      <c r="S65" s="1179"/>
    </row>
    <row r="66" spans="1:19" s="58" customFormat="1" ht="220.8" x14ac:dyDescent="0.3">
      <c r="A66" s="1201" t="s">
        <v>1309</v>
      </c>
      <c r="B66" s="402" t="s">
        <v>1310</v>
      </c>
      <c r="C66" s="402" t="s">
        <v>1311</v>
      </c>
      <c r="D66" s="448">
        <v>0.4</v>
      </c>
      <c r="E66" s="448">
        <v>0.2</v>
      </c>
      <c r="F66" s="439">
        <f>+E66/D66</f>
        <v>0.5</v>
      </c>
      <c r="G66" s="1233" t="s">
        <v>1312</v>
      </c>
      <c r="H66" s="399" t="s">
        <v>238</v>
      </c>
      <c r="I66" s="1091">
        <v>108000000</v>
      </c>
      <c r="J66" s="1091">
        <v>45801168</v>
      </c>
      <c r="K66" s="1193">
        <f>+J66/I66</f>
        <v>0.4240848888888889</v>
      </c>
      <c r="L66" s="1199" t="s">
        <v>1313</v>
      </c>
      <c r="M66" s="399" t="s">
        <v>1314</v>
      </c>
      <c r="N66" s="1234">
        <v>13</v>
      </c>
      <c r="O66" s="1214">
        <v>81351168</v>
      </c>
      <c r="P66" s="1214">
        <v>45801168</v>
      </c>
      <c r="Q66" s="1238">
        <f>+P66/O66</f>
        <v>0.56300565961142679</v>
      </c>
      <c r="R66" s="1201" t="s">
        <v>16</v>
      </c>
      <c r="S66" s="1201" t="s">
        <v>1134</v>
      </c>
    </row>
    <row r="67" spans="1:19" s="58" customFormat="1" ht="193.2" x14ac:dyDescent="0.3">
      <c r="A67" s="1203"/>
      <c r="B67" s="402" t="s">
        <v>1315</v>
      </c>
      <c r="C67" s="402" t="s">
        <v>1316</v>
      </c>
      <c r="D67" s="438">
        <v>1</v>
      </c>
      <c r="E67" s="438">
        <v>1</v>
      </c>
      <c r="F67" s="439">
        <f>+E67/D67</f>
        <v>1</v>
      </c>
      <c r="G67" s="1233"/>
      <c r="H67" s="399" t="s">
        <v>18</v>
      </c>
      <c r="I67" s="1092"/>
      <c r="J67" s="1092"/>
      <c r="K67" s="1194"/>
      <c r="L67" s="1205"/>
      <c r="M67" s="399" t="s">
        <v>1317</v>
      </c>
      <c r="N67" s="1234"/>
      <c r="O67" s="1214"/>
      <c r="P67" s="1214"/>
      <c r="Q67" s="1238"/>
      <c r="R67" s="1203"/>
      <c r="S67" s="1203"/>
    </row>
    <row r="68" spans="1:19" s="58" customFormat="1" ht="179.4" x14ac:dyDescent="0.3">
      <c r="A68" s="1203"/>
      <c r="B68" s="402" t="s">
        <v>1318</v>
      </c>
      <c r="C68" s="402" t="s">
        <v>1319</v>
      </c>
      <c r="D68" s="438">
        <v>3</v>
      </c>
      <c r="E68" s="438">
        <v>3</v>
      </c>
      <c r="F68" s="439">
        <f>+E68/D68</f>
        <v>1</v>
      </c>
      <c r="G68" s="1233"/>
      <c r="H68" s="399" t="s">
        <v>804</v>
      </c>
      <c r="I68" s="1092"/>
      <c r="J68" s="1092"/>
      <c r="K68" s="1194"/>
      <c r="L68" s="1205"/>
      <c r="M68" s="399" t="s">
        <v>1320</v>
      </c>
      <c r="N68" s="1234"/>
      <c r="O68" s="1214"/>
      <c r="P68" s="1214"/>
      <c r="Q68" s="1238"/>
      <c r="R68" s="1203"/>
      <c r="S68" s="1203"/>
    </row>
    <row r="69" spans="1:19" s="58" customFormat="1" ht="248.4" x14ac:dyDescent="0.3">
      <c r="A69" s="1202"/>
      <c r="B69" s="402" t="s">
        <v>1321</v>
      </c>
      <c r="C69" s="402" t="s">
        <v>1322</v>
      </c>
      <c r="D69" s="448">
        <v>0.6</v>
      </c>
      <c r="E69" s="448">
        <v>0.3</v>
      </c>
      <c r="F69" s="439">
        <f>+E69/D69</f>
        <v>0.5</v>
      </c>
      <c r="G69" s="1233"/>
      <c r="H69" s="399" t="s">
        <v>90</v>
      </c>
      <c r="I69" s="1093"/>
      <c r="J69" s="1093"/>
      <c r="K69" s="1195"/>
      <c r="L69" s="1204"/>
      <c r="M69" s="399" t="s">
        <v>1323</v>
      </c>
      <c r="N69" s="1234"/>
      <c r="O69" s="1214"/>
      <c r="P69" s="1214"/>
      <c r="Q69" s="1238"/>
      <c r="R69" s="1202"/>
      <c r="S69" s="1202"/>
    </row>
    <row r="70" spans="1:19" s="58" customFormat="1" ht="120.6" customHeight="1" x14ac:dyDescent="0.3">
      <c r="A70" s="1201" t="s">
        <v>1324</v>
      </c>
      <c r="B70" s="1199" t="s">
        <v>1325</v>
      </c>
      <c r="C70" s="1199" t="s">
        <v>1326</v>
      </c>
      <c r="D70" s="1207">
        <v>0.5</v>
      </c>
      <c r="E70" s="1207">
        <v>0.5</v>
      </c>
      <c r="F70" s="1187">
        <f>+E70/D70</f>
        <v>1</v>
      </c>
      <c r="G70" s="1233" t="s">
        <v>1327</v>
      </c>
      <c r="H70" s="402" t="s">
        <v>804</v>
      </c>
      <c r="I70" s="1091">
        <v>60000000</v>
      </c>
      <c r="J70" s="1091">
        <v>8850000</v>
      </c>
      <c r="K70" s="1193">
        <f>+J70/I70</f>
        <v>0.14749999999999999</v>
      </c>
      <c r="L70" s="1199" t="s">
        <v>1328</v>
      </c>
      <c r="M70" s="1169" t="s">
        <v>1329</v>
      </c>
      <c r="N70" s="1235">
        <v>6</v>
      </c>
      <c r="O70" s="1214">
        <v>24400000</v>
      </c>
      <c r="P70" s="1214">
        <v>8850000</v>
      </c>
      <c r="Q70" s="1230">
        <f>+P70/O70</f>
        <v>0.36270491803278687</v>
      </c>
      <c r="R70" s="1201" t="s">
        <v>16</v>
      </c>
      <c r="S70" s="1201" t="s">
        <v>1134</v>
      </c>
    </row>
    <row r="71" spans="1:19" s="58" customFormat="1" ht="124.2" customHeight="1" x14ac:dyDescent="0.3">
      <c r="A71" s="1203"/>
      <c r="B71" s="1204"/>
      <c r="C71" s="1204"/>
      <c r="D71" s="1209"/>
      <c r="E71" s="1209"/>
      <c r="F71" s="1189"/>
      <c r="G71" s="1233"/>
      <c r="H71" s="402" t="s">
        <v>18</v>
      </c>
      <c r="I71" s="1092"/>
      <c r="J71" s="1092"/>
      <c r="K71" s="1194"/>
      <c r="L71" s="1205"/>
      <c r="M71" s="1170"/>
      <c r="N71" s="1236"/>
      <c r="O71" s="1214"/>
      <c r="P71" s="1214"/>
      <c r="Q71" s="1231"/>
      <c r="R71" s="1203"/>
      <c r="S71" s="1203"/>
    </row>
    <row r="72" spans="1:19" s="58" customFormat="1" ht="148.19999999999999" customHeight="1" x14ac:dyDescent="0.3">
      <c r="A72" s="1203"/>
      <c r="B72" s="402" t="s">
        <v>1330</v>
      </c>
      <c r="C72" s="402" t="s">
        <v>1331</v>
      </c>
      <c r="D72" s="438">
        <v>1</v>
      </c>
      <c r="E72" s="438">
        <v>1</v>
      </c>
      <c r="F72" s="439">
        <f>+E72/D72</f>
        <v>1</v>
      </c>
      <c r="G72" s="1233"/>
      <c r="H72" s="402" t="s">
        <v>90</v>
      </c>
      <c r="I72" s="1092"/>
      <c r="J72" s="1092"/>
      <c r="K72" s="1194"/>
      <c r="L72" s="1205"/>
      <c r="M72" s="506" t="s">
        <v>1332</v>
      </c>
      <c r="N72" s="1236"/>
      <c r="O72" s="1214"/>
      <c r="P72" s="1214"/>
      <c r="Q72" s="1231"/>
      <c r="R72" s="1203"/>
      <c r="S72" s="1203"/>
    </row>
    <row r="73" spans="1:19" s="58" customFormat="1" ht="100.8" customHeight="1" x14ac:dyDescent="0.3">
      <c r="A73" s="1202"/>
      <c r="B73" s="402" t="s">
        <v>1333</v>
      </c>
      <c r="C73" s="402" t="s">
        <v>1334</v>
      </c>
      <c r="D73" s="438">
        <v>125</v>
      </c>
      <c r="E73" s="438">
        <v>0</v>
      </c>
      <c r="F73" s="439">
        <f>+E73/D73</f>
        <v>0</v>
      </c>
      <c r="G73" s="1233"/>
      <c r="H73" s="402" t="s">
        <v>281</v>
      </c>
      <c r="I73" s="1093"/>
      <c r="J73" s="1093"/>
      <c r="K73" s="1195"/>
      <c r="L73" s="1204"/>
      <c r="M73" s="399" t="s">
        <v>1335</v>
      </c>
      <c r="N73" s="1237"/>
      <c r="O73" s="1214"/>
      <c r="P73" s="1214"/>
      <c r="Q73" s="1232"/>
      <c r="R73" s="1202"/>
      <c r="S73" s="1202"/>
    </row>
    <row r="74" spans="1:19" s="58" customFormat="1" ht="77.25" customHeight="1" x14ac:dyDescent="0.3">
      <c r="A74" s="1201" t="s">
        <v>1336</v>
      </c>
      <c r="B74" s="1199" t="s">
        <v>1337</v>
      </c>
      <c r="C74" s="1199" t="s">
        <v>1338</v>
      </c>
      <c r="D74" s="1201">
        <v>8</v>
      </c>
      <c r="E74" s="1201">
        <v>4</v>
      </c>
      <c r="F74" s="1187">
        <f>+E74/D74</f>
        <v>0.5</v>
      </c>
      <c r="G74" s="1199" t="s">
        <v>1339</v>
      </c>
      <c r="H74" s="402" t="s">
        <v>238</v>
      </c>
      <c r="I74" s="1091">
        <v>65000000</v>
      </c>
      <c r="J74" s="1091">
        <v>13200000</v>
      </c>
      <c r="K74" s="1193">
        <f>+J74/I74</f>
        <v>0.20307692307692307</v>
      </c>
      <c r="L74" s="1199" t="s">
        <v>1340</v>
      </c>
      <c r="M74" s="1228" t="s">
        <v>1341</v>
      </c>
      <c r="N74" s="1196">
        <v>4</v>
      </c>
      <c r="O74" s="1214">
        <v>21750000</v>
      </c>
      <c r="P74" s="1214">
        <v>13200000</v>
      </c>
      <c r="Q74" s="1230">
        <f>+P74/O74</f>
        <v>0.60689655172413792</v>
      </c>
      <c r="R74" s="1201" t="s">
        <v>16</v>
      </c>
      <c r="S74" s="1201" t="s">
        <v>1134</v>
      </c>
    </row>
    <row r="75" spans="1:19" s="58" customFormat="1" ht="77.25" customHeight="1" x14ac:dyDescent="0.3">
      <c r="A75" s="1203"/>
      <c r="B75" s="1205"/>
      <c r="C75" s="1205"/>
      <c r="D75" s="1203"/>
      <c r="E75" s="1203"/>
      <c r="F75" s="1188"/>
      <c r="G75" s="1205"/>
      <c r="H75" s="402" t="s">
        <v>90</v>
      </c>
      <c r="I75" s="1092"/>
      <c r="J75" s="1092"/>
      <c r="K75" s="1194"/>
      <c r="L75" s="1205"/>
      <c r="M75" s="1228"/>
      <c r="N75" s="1197"/>
      <c r="O75" s="1214"/>
      <c r="P75" s="1214"/>
      <c r="Q75" s="1231"/>
      <c r="R75" s="1203"/>
      <c r="S75" s="1203"/>
    </row>
    <row r="76" spans="1:19" s="58" customFormat="1" ht="77.25" customHeight="1" x14ac:dyDescent="0.3">
      <c r="A76" s="1203"/>
      <c r="B76" s="1205"/>
      <c r="C76" s="1205"/>
      <c r="D76" s="1203"/>
      <c r="E76" s="1203"/>
      <c r="F76" s="1188"/>
      <c r="G76" s="1205"/>
      <c r="H76" s="402" t="s">
        <v>208</v>
      </c>
      <c r="I76" s="1092"/>
      <c r="J76" s="1092"/>
      <c r="K76" s="1194"/>
      <c r="L76" s="1205"/>
      <c r="M76" s="1228"/>
      <c r="N76" s="1197"/>
      <c r="O76" s="1214"/>
      <c r="P76" s="1214"/>
      <c r="Q76" s="1231"/>
      <c r="R76" s="1203"/>
      <c r="S76" s="1203"/>
    </row>
    <row r="77" spans="1:19" s="58" customFormat="1" ht="59.4" customHeight="1" x14ac:dyDescent="0.3">
      <c r="A77" s="1202"/>
      <c r="B77" s="1204"/>
      <c r="C77" s="1204"/>
      <c r="D77" s="1202"/>
      <c r="E77" s="1202"/>
      <c r="F77" s="1189"/>
      <c r="G77" s="1204"/>
      <c r="H77" s="402" t="s">
        <v>18</v>
      </c>
      <c r="I77" s="1093"/>
      <c r="J77" s="1093"/>
      <c r="K77" s="1195"/>
      <c r="L77" s="1204"/>
      <c r="M77" s="1228"/>
      <c r="N77" s="1198"/>
      <c r="O77" s="1214"/>
      <c r="P77" s="1214"/>
      <c r="Q77" s="1232"/>
      <c r="R77" s="1202"/>
      <c r="S77" s="1202"/>
    </row>
    <row r="78" spans="1:19" s="58" customFormat="1" ht="77.25" customHeight="1" x14ac:dyDescent="0.3">
      <c r="A78" s="1201" t="s">
        <v>1342</v>
      </c>
      <c r="B78" s="1199" t="s">
        <v>1343</v>
      </c>
      <c r="C78" s="1199" t="s">
        <v>1344</v>
      </c>
      <c r="D78" s="1201">
        <v>1</v>
      </c>
      <c r="E78" s="1201">
        <v>1</v>
      </c>
      <c r="F78" s="1187">
        <f>+E78/D78</f>
        <v>1</v>
      </c>
      <c r="G78" s="1233" t="s">
        <v>1345</v>
      </c>
      <c r="H78" s="402" t="s">
        <v>90</v>
      </c>
      <c r="I78" s="1091">
        <v>60000000</v>
      </c>
      <c r="J78" s="1091">
        <v>34500000</v>
      </c>
      <c r="K78" s="1193">
        <f>+J78/I78</f>
        <v>0.57499999999999996</v>
      </c>
      <c r="L78" s="1199" t="s">
        <v>1346</v>
      </c>
      <c r="M78" s="1228" t="s">
        <v>1347</v>
      </c>
      <c r="N78" s="1196">
        <v>8</v>
      </c>
      <c r="O78" s="1214">
        <v>58750000</v>
      </c>
      <c r="P78" s="1214">
        <v>34500000</v>
      </c>
      <c r="Q78" s="1230">
        <f>+P78/O78</f>
        <v>0.58723404255319145</v>
      </c>
      <c r="R78" s="1201" t="s">
        <v>16</v>
      </c>
      <c r="S78" s="1179" t="s">
        <v>1134</v>
      </c>
    </row>
    <row r="79" spans="1:19" s="58" customFormat="1" ht="77.25" customHeight="1" x14ac:dyDescent="0.3">
      <c r="A79" s="1203"/>
      <c r="B79" s="1204"/>
      <c r="C79" s="1204"/>
      <c r="D79" s="1202"/>
      <c r="E79" s="1202"/>
      <c r="F79" s="1189"/>
      <c r="G79" s="1233"/>
      <c r="H79" s="402" t="s">
        <v>281</v>
      </c>
      <c r="I79" s="1092"/>
      <c r="J79" s="1092"/>
      <c r="K79" s="1194"/>
      <c r="L79" s="1205"/>
      <c r="M79" s="1228"/>
      <c r="N79" s="1197"/>
      <c r="O79" s="1214"/>
      <c r="P79" s="1214"/>
      <c r="Q79" s="1231"/>
      <c r="R79" s="1203"/>
      <c r="S79" s="1179"/>
    </row>
    <row r="80" spans="1:19" s="58" customFormat="1" ht="172.8" customHeight="1" x14ac:dyDescent="0.3">
      <c r="A80" s="1202"/>
      <c r="B80" s="402" t="s">
        <v>1348</v>
      </c>
      <c r="C80" s="402" t="s">
        <v>1349</v>
      </c>
      <c r="D80" s="438">
        <v>1</v>
      </c>
      <c r="E80" s="438">
        <v>1</v>
      </c>
      <c r="F80" s="439">
        <f>+E80/D80</f>
        <v>1</v>
      </c>
      <c r="G80" s="1233"/>
      <c r="H80" s="402" t="s">
        <v>238</v>
      </c>
      <c r="I80" s="1093"/>
      <c r="J80" s="1093"/>
      <c r="K80" s="1195"/>
      <c r="L80" s="1204"/>
      <c r="M80" s="399" t="s">
        <v>1350</v>
      </c>
      <c r="N80" s="1198"/>
      <c r="O80" s="1214"/>
      <c r="P80" s="1214"/>
      <c r="Q80" s="1232"/>
      <c r="R80" s="1202"/>
      <c r="S80" s="1179"/>
    </row>
    <row r="81" spans="1:19" s="58" customFormat="1" ht="77.25" customHeight="1" x14ac:dyDescent="0.3">
      <c r="A81" s="1201" t="s">
        <v>1351</v>
      </c>
      <c r="B81" s="1199" t="s">
        <v>1352</v>
      </c>
      <c r="C81" s="1199" t="s">
        <v>1353</v>
      </c>
      <c r="D81" s="1201">
        <v>1</v>
      </c>
      <c r="E81" s="1201">
        <v>1</v>
      </c>
      <c r="F81" s="1187">
        <f>+E81/D81</f>
        <v>1</v>
      </c>
      <c r="G81" s="1199" t="s">
        <v>1354</v>
      </c>
      <c r="H81" s="402" t="s">
        <v>90</v>
      </c>
      <c r="I81" s="1091">
        <v>1002948044</v>
      </c>
      <c r="J81" s="1091">
        <v>397259456</v>
      </c>
      <c r="K81" s="1193">
        <f>+J81/I81</f>
        <v>0.39609176006329594</v>
      </c>
      <c r="L81" s="1199" t="s">
        <v>1355</v>
      </c>
      <c r="M81" s="1169" t="s">
        <v>1356</v>
      </c>
      <c r="N81" s="1196">
        <v>36</v>
      </c>
      <c r="O81" s="1214">
        <v>676275756</v>
      </c>
      <c r="P81" s="1214">
        <v>397259456</v>
      </c>
      <c r="Q81" s="1215">
        <f>+P81/O81</f>
        <v>0.58742229405012114</v>
      </c>
      <c r="R81" s="1201" t="s">
        <v>16</v>
      </c>
      <c r="S81" s="1201" t="s">
        <v>1134</v>
      </c>
    </row>
    <row r="82" spans="1:19" s="58" customFormat="1" ht="77.25" customHeight="1" x14ac:dyDescent="0.3">
      <c r="A82" s="1203"/>
      <c r="B82" s="1205"/>
      <c r="C82" s="1205"/>
      <c r="D82" s="1203"/>
      <c r="E82" s="1203"/>
      <c r="F82" s="1188"/>
      <c r="G82" s="1205"/>
      <c r="H82" s="402" t="s">
        <v>281</v>
      </c>
      <c r="I82" s="1092"/>
      <c r="J82" s="1092"/>
      <c r="K82" s="1194"/>
      <c r="L82" s="1205"/>
      <c r="M82" s="1200"/>
      <c r="N82" s="1197"/>
      <c r="O82" s="1214"/>
      <c r="P82" s="1214"/>
      <c r="Q82" s="1216"/>
      <c r="R82" s="1203"/>
      <c r="S82" s="1203"/>
    </row>
    <row r="83" spans="1:19" s="58" customFormat="1" ht="77.25" customHeight="1" x14ac:dyDescent="0.3">
      <c r="A83" s="1203"/>
      <c r="B83" s="1204"/>
      <c r="C83" s="1204"/>
      <c r="D83" s="1202"/>
      <c r="E83" s="1202"/>
      <c r="F83" s="1189"/>
      <c r="G83" s="1205"/>
      <c r="H83" s="402" t="s">
        <v>238</v>
      </c>
      <c r="I83" s="1092"/>
      <c r="J83" s="1092"/>
      <c r="K83" s="1194"/>
      <c r="L83" s="1205"/>
      <c r="M83" s="1170"/>
      <c r="N83" s="1197"/>
      <c r="O83" s="1214"/>
      <c r="P83" s="1214"/>
      <c r="Q83" s="1216"/>
      <c r="R83" s="1203"/>
      <c r="S83" s="1203"/>
    </row>
    <row r="84" spans="1:19" s="58" customFormat="1" ht="85.8" customHeight="1" x14ac:dyDescent="0.3">
      <c r="A84" s="1203"/>
      <c r="B84" s="1199" t="s">
        <v>1357</v>
      </c>
      <c r="C84" s="1199" t="s">
        <v>1358</v>
      </c>
      <c r="D84" s="1201">
        <v>3</v>
      </c>
      <c r="E84" s="1201">
        <v>3</v>
      </c>
      <c r="F84" s="1187">
        <f>+E84/D84</f>
        <v>1</v>
      </c>
      <c r="G84" s="1205"/>
      <c r="H84" s="402" t="s">
        <v>208</v>
      </c>
      <c r="I84" s="1092"/>
      <c r="J84" s="1092"/>
      <c r="K84" s="1194"/>
      <c r="L84" s="1205"/>
      <c r="M84" s="1228" t="s">
        <v>1359</v>
      </c>
      <c r="N84" s="1197"/>
      <c r="O84" s="1214"/>
      <c r="P84" s="1214"/>
      <c r="Q84" s="1216"/>
      <c r="R84" s="1203"/>
      <c r="S84" s="1203"/>
    </row>
    <row r="85" spans="1:19" s="58" customFormat="1" ht="123" customHeight="1" x14ac:dyDescent="0.3">
      <c r="A85" s="1202"/>
      <c r="B85" s="1227"/>
      <c r="C85" s="1227"/>
      <c r="D85" s="1202"/>
      <c r="E85" s="1202"/>
      <c r="F85" s="1189"/>
      <c r="G85" s="1204"/>
      <c r="H85" s="402" t="s">
        <v>804</v>
      </c>
      <c r="I85" s="1093"/>
      <c r="J85" s="1093"/>
      <c r="K85" s="1195"/>
      <c r="L85" s="1204"/>
      <c r="M85" s="1228"/>
      <c r="N85" s="1198"/>
      <c r="O85" s="1214"/>
      <c r="P85" s="1214"/>
      <c r="Q85" s="1217"/>
      <c r="R85" s="1202"/>
      <c r="S85" s="1202"/>
    </row>
    <row r="86" spans="1:19" s="58" customFormat="1" ht="115.2" customHeight="1" x14ac:dyDescent="0.3">
      <c r="A86" s="1201" t="s">
        <v>1360</v>
      </c>
      <c r="B86" s="1199" t="s">
        <v>1361</v>
      </c>
      <c r="C86" s="1199" t="s">
        <v>1362</v>
      </c>
      <c r="D86" s="1201">
        <v>400</v>
      </c>
      <c r="E86" s="1201">
        <v>400</v>
      </c>
      <c r="F86" s="1187">
        <f>+E86/D86</f>
        <v>1</v>
      </c>
      <c r="G86" s="1229" t="s">
        <v>1363</v>
      </c>
      <c r="H86" s="402" t="s">
        <v>238</v>
      </c>
      <c r="I86" s="1091">
        <v>4728390819.7299995</v>
      </c>
      <c r="J86" s="1091">
        <v>46200000</v>
      </c>
      <c r="K86" s="1193">
        <f>+J86/I86</f>
        <v>9.7707659458314642E-3</v>
      </c>
      <c r="L86" s="1225" t="s">
        <v>1364</v>
      </c>
      <c r="M86" s="1224" t="s">
        <v>1365</v>
      </c>
      <c r="N86" s="1221">
        <v>17</v>
      </c>
      <c r="O86" s="1214">
        <v>102285754</v>
      </c>
      <c r="P86" s="1214">
        <v>46200000</v>
      </c>
      <c r="Q86" s="1215">
        <f>+P86/O86</f>
        <v>0.45167580228230025</v>
      </c>
      <c r="R86" s="1201" t="s">
        <v>1366</v>
      </c>
      <c r="S86" s="1201" t="s">
        <v>1134</v>
      </c>
    </row>
    <row r="87" spans="1:19" s="58" customFormat="1" ht="100.2" customHeight="1" x14ac:dyDescent="0.3">
      <c r="A87" s="1203"/>
      <c r="B87" s="1204"/>
      <c r="C87" s="1204"/>
      <c r="D87" s="1202"/>
      <c r="E87" s="1202"/>
      <c r="F87" s="1189"/>
      <c r="G87" s="1229"/>
      <c r="H87" s="402" t="s">
        <v>281</v>
      </c>
      <c r="I87" s="1092"/>
      <c r="J87" s="1092"/>
      <c r="K87" s="1194"/>
      <c r="L87" s="1226"/>
      <c r="M87" s="1224"/>
      <c r="N87" s="1222"/>
      <c r="O87" s="1214"/>
      <c r="P87" s="1214"/>
      <c r="Q87" s="1216"/>
      <c r="R87" s="1203"/>
      <c r="S87" s="1203"/>
    </row>
    <row r="88" spans="1:19" s="58" customFormat="1" ht="94.8" customHeight="1" x14ac:dyDescent="0.3">
      <c r="A88" s="1203"/>
      <c r="B88" s="1199" t="s">
        <v>1367</v>
      </c>
      <c r="C88" s="1199" t="s">
        <v>1368</v>
      </c>
      <c r="D88" s="1201">
        <v>5</v>
      </c>
      <c r="E88" s="1201">
        <v>5</v>
      </c>
      <c r="F88" s="1187">
        <f>+E88/D88</f>
        <v>1</v>
      </c>
      <c r="G88" s="1229"/>
      <c r="H88" s="402" t="s">
        <v>90</v>
      </c>
      <c r="I88" s="1092"/>
      <c r="J88" s="1092"/>
      <c r="K88" s="1194"/>
      <c r="L88" s="1226"/>
      <c r="M88" s="1224" t="s">
        <v>1369</v>
      </c>
      <c r="N88" s="1222"/>
      <c r="O88" s="1214"/>
      <c r="P88" s="1214"/>
      <c r="Q88" s="1216"/>
      <c r="R88" s="1203"/>
      <c r="S88" s="1203"/>
    </row>
    <row r="89" spans="1:19" s="58" customFormat="1" ht="117" customHeight="1" x14ac:dyDescent="0.3">
      <c r="A89" s="1202"/>
      <c r="B89" s="1227"/>
      <c r="C89" s="1227"/>
      <c r="D89" s="1202"/>
      <c r="E89" s="1202"/>
      <c r="F89" s="1189"/>
      <c r="G89" s="1229"/>
      <c r="H89" s="402" t="s">
        <v>208</v>
      </c>
      <c r="I89" s="1093"/>
      <c r="J89" s="1093"/>
      <c r="K89" s="1195"/>
      <c r="L89" s="1227"/>
      <c r="M89" s="1224"/>
      <c r="N89" s="1223"/>
      <c r="O89" s="1214"/>
      <c r="P89" s="1214"/>
      <c r="Q89" s="1217"/>
      <c r="R89" s="1202"/>
      <c r="S89" s="1202"/>
    </row>
    <row r="90" spans="1:19" s="58" customFormat="1" ht="77.25" customHeight="1" x14ac:dyDescent="0.3">
      <c r="A90" s="1201" t="s">
        <v>1370</v>
      </c>
      <c r="B90" s="1199" t="s">
        <v>1371</v>
      </c>
      <c r="C90" s="1199" t="s">
        <v>68</v>
      </c>
      <c r="D90" s="1207">
        <v>0.7</v>
      </c>
      <c r="E90" s="1210">
        <v>0.1</v>
      </c>
      <c r="F90" s="1187">
        <f>E90/D90</f>
        <v>0.14285714285714288</v>
      </c>
      <c r="G90" s="1199" t="s">
        <v>1372</v>
      </c>
      <c r="H90" s="402" t="s">
        <v>804</v>
      </c>
      <c r="I90" s="1091">
        <v>130000000</v>
      </c>
      <c r="J90" s="1091">
        <v>45000000</v>
      </c>
      <c r="K90" s="1193">
        <f>+J90/I90</f>
        <v>0.34615384615384615</v>
      </c>
      <c r="L90" s="1199" t="s">
        <v>1373</v>
      </c>
      <c r="M90" s="1206" t="s">
        <v>1374</v>
      </c>
      <c r="N90" s="1196">
        <v>3</v>
      </c>
      <c r="O90" s="1214">
        <v>58750000</v>
      </c>
      <c r="P90" s="1214">
        <v>45000000</v>
      </c>
      <c r="Q90" s="1215">
        <f>+P90/O90</f>
        <v>0.76595744680851063</v>
      </c>
      <c r="R90" s="1201" t="s">
        <v>16</v>
      </c>
      <c r="S90" s="1201" t="s">
        <v>1134</v>
      </c>
    </row>
    <row r="91" spans="1:19" s="58" customFormat="1" ht="77.25" customHeight="1" x14ac:dyDescent="0.3">
      <c r="A91" s="1203"/>
      <c r="B91" s="1200"/>
      <c r="C91" s="1200"/>
      <c r="D91" s="1208"/>
      <c r="E91" s="1211"/>
      <c r="F91" s="1188"/>
      <c r="G91" s="1200"/>
      <c r="H91" s="402" t="s">
        <v>238</v>
      </c>
      <c r="I91" s="1092"/>
      <c r="J91" s="1092"/>
      <c r="K91" s="1194"/>
      <c r="L91" s="1205"/>
      <c r="M91" s="1206"/>
      <c r="N91" s="1197"/>
      <c r="O91" s="1214"/>
      <c r="P91" s="1214"/>
      <c r="Q91" s="1216"/>
      <c r="R91" s="1203"/>
      <c r="S91" s="1203"/>
    </row>
    <row r="92" spans="1:19" s="58" customFormat="1" ht="77.25" customHeight="1" x14ac:dyDescent="0.3">
      <c r="A92" s="1203"/>
      <c r="B92" s="1200"/>
      <c r="C92" s="1200"/>
      <c r="D92" s="1208"/>
      <c r="E92" s="1211"/>
      <c r="F92" s="1188"/>
      <c r="G92" s="1200"/>
      <c r="H92" s="402" t="s">
        <v>90</v>
      </c>
      <c r="I92" s="1092"/>
      <c r="J92" s="1092"/>
      <c r="K92" s="1194"/>
      <c r="L92" s="1205"/>
      <c r="M92" s="1206"/>
      <c r="N92" s="1197"/>
      <c r="O92" s="1214"/>
      <c r="P92" s="1214"/>
      <c r="Q92" s="1216"/>
      <c r="R92" s="1203"/>
      <c r="S92" s="1203"/>
    </row>
    <row r="93" spans="1:19" s="58" customFormat="1" ht="70.8" customHeight="1" x14ac:dyDescent="0.3">
      <c r="A93" s="1202"/>
      <c r="B93" s="1170"/>
      <c r="C93" s="1170"/>
      <c r="D93" s="1209"/>
      <c r="E93" s="1212"/>
      <c r="F93" s="1189"/>
      <c r="G93" s="1170"/>
      <c r="H93" s="402" t="s">
        <v>1375</v>
      </c>
      <c r="I93" s="1093"/>
      <c r="J93" s="1093"/>
      <c r="K93" s="1195"/>
      <c r="L93" s="1204"/>
      <c r="M93" s="1206"/>
      <c r="N93" s="1198"/>
      <c r="O93" s="1214"/>
      <c r="P93" s="1214"/>
      <c r="Q93" s="1217"/>
      <c r="R93" s="1202"/>
      <c r="S93" s="1202"/>
    </row>
    <row r="94" spans="1:19" s="58" customFormat="1" ht="77.25" customHeight="1" x14ac:dyDescent="0.3">
      <c r="A94" s="1196" t="s">
        <v>1376</v>
      </c>
      <c r="B94" s="1199" t="s">
        <v>1377</v>
      </c>
      <c r="C94" s="1199" t="s">
        <v>68</v>
      </c>
      <c r="D94" s="1207">
        <v>0.8</v>
      </c>
      <c r="E94" s="1210">
        <v>0.1</v>
      </c>
      <c r="F94" s="1187">
        <f>E94/D94</f>
        <v>0.125</v>
      </c>
      <c r="G94" s="1199" t="s">
        <v>1378</v>
      </c>
      <c r="H94" s="402" t="s">
        <v>804</v>
      </c>
      <c r="I94" s="1091">
        <v>120000000</v>
      </c>
      <c r="J94" s="1091">
        <v>12700000</v>
      </c>
      <c r="K94" s="1193">
        <f>+J94/I94</f>
        <v>0.10583333333333333</v>
      </c>
      <c r="L94" s="1199" t="s">
        <v>1379</v>
      </c>
      <c r="M94" s="1206" t="s">
        <v>1380</v>
      </c>
      <c r="N94" s="1196">
        <v>5</v>
      </c>
      <c r="O94" s="1214">
        <v>25400000</v>
      </c>
      <c r="P94" s="1214">
        <v>12700000</v>
      </c>
      <c r="Q94" s="1215">
        <f>+P94/O94</f>
        <v>0.5</v>
      </c>
      <c r="R94" s="1218" t="s">
        <v>16</v>
      </c>
      <c r="S94" s="1201" t="s">
        <v>1134</v>
      </c>
    </row>
    <row r="95" spans="1:19" s="58" customFormat="1" ht="77.25" customHeight="1" x14ac:dyDescent="0.3">
      <c r="A95" s="1197"/>
      <c r="B95" s="1200"/>
      <c r="C95" s="1200"/>
      <c r="D95" s="1208"/>
      <c r="E95" s="1211"/>
      <c r="F95" s="1188"/>
      <c r="G95" s="1200"/>
      <c r="H95" s="402" t="s">
        <v>238</v>
      </c>
      <c r="I95" s="1092"/>
      <c r="J95" s="1092"/>
      <c r="K95" s="1194"/>
      <c r="L95" s="1205"/>
      <c r="M95" s="1206"/>
      <c r="N95" s="1197"/>
      <c r="O95" s="1214"/>
      <c r="P95" s="1214"/>
      <c r="Q95" s="1216"/>
      <c r="R95" s="1219"/>
      <c r="S95" s="1203"/>
    </row>
    <row r="96" spans="1:19" s="58" customFormat="1" ht="77.25" customHeight="1" x14ac:dyDescent="0.3">
      <c r="A96" s="1197"/>
      <c r="B96" s="1200"/>
      <c r="C96" s="1200"/>
      <c r="D96" s="1208"/>
      <c r="E96" s="1211"/>
      <c r="F96" s="1188"/>
      <c r="G96" s="1200"/>
      <c r="H96" s="402" t="s">
        <v>281</v>
      </c>
      <c r="I96" s="1092"/>
      <c r="J96" s="1092"/>
      <c r="K96" s="1194"/>
      <c r="L96" s="1205"/>
      <c r="M96" s="1206"/>
      <c r="N96" s="1197"/>
      <c r="O96" s="1214"/>
      <c r="P96" s="1214"/>
      <c r="Q96" s="1216"/>
      <c r="R96" s="1219"/>
      <c r="S96" s="1203"/>
    </row>
    <row r="97" spans="1:19" s="58" customFormat="1" ht="55.2" customHeight="1" x14ac:dyDescent="0.3">
      <c r="A97" s="1198"/>
      <c r="B97" s="1170"/>
      <c r="C97" s="1170"/>
      <c r="D97" s="1209"/>
      <c r="E97" s="1212"/>
      <c r="F97" s="1189"/>
      <c r="G97" s="1170"/>
      <c r="H97" s="402" t="s">
        <v>90</v>
      </c>
      <c r="I97" s="1093"/>
      <c r="J97" s="1093"/>
      <c r="K97" s="1195"/>
      <c r="L97" s="1204"/>
      <c r="M97" s="1206"/>
      <c r="N97" s="1198"/>
      <c r="O97" s="1214"/>
      <c r="P97" s="1214"/>
      <c r="Q97" s="1217"/>
      <c r="R97" s="1220"/>
      <c r="S97" s="1202"/>
    </row>
    <row r="98" spans="1:19" s="58" customFormat="1" ht="17.25" customHeight="1" x14ac:dyDescent="0.3">
      <c r="A98" s="1106" t="s">
        <v>1381</v>
      </c>
      <c r="B98" s="1106"/>
      <c r="C98" s="1080"/>
      <c r="D98" s="1081"/>
      <c r="E98" s="452"/>
      <c r="F98" s="571">
        <v>0.68</v>
      </c>
      <c r="G98" s="402"/>
      <c r="H98" s="81"/>
      <c r="I98" s="566">
        <f>SUM(I8:I97)</f>
        <v>7099138863.7299995</v>
      </c>
      <c r="J98" s="566">
        <f>SUM(J8:J97)</f>
        <v>889888990.32999992</v>
      </c>
      <c r="K98" s="453">
        <f>J98/I98</f>
        <v>0.12535168101535601</v>
      </c>
      <c r="L98" s="454"/>
      <c r="M98" s="455"/>
      <c r="N98" s="455"/>
      <c r="O98" s="575">
        <f>SUM(O8:O97)</f>
        <v>1540592186</v>
      </c>
      <c r="P98" s="575">
        <f>SUM(P8:P97)</f>
        <v>889888990.32999992</v>
      </c>
      <c r="Q98" s="456">
        <f>P98/O98</f>
        <v>0.57762787479826927</v>
      </c>
      <c r="R98" s="303"/>
      <c r="S98" s="438"/>
    </row>
    <row r="99" spans="1:19" ht="17.25" customHeight="1" x14ac:dyDescent="0.3">
      <c r="A99" s="1106" t="s">
        <v>39</v>
      </c>
      <c r="B99" s="1106"/>
      <c r="C99" s="1080"/>
      <c r="D99" s="1081"/>
      <c r="E99" s="457"/>
      <c r="F99" s="458"/>
      <c r="G99" s="425"/>
      <c r="H99" s="425"/>
      <c r="I99" s="567"/>
      <c r="J99" s="567"/>
      <c r="K99" s="459"/>
      <c r="L99" s="425"/>
      <c r="M99" s="460"/>
      <c r="N99" s="460"/>
      <c r="O99" s="576"/>
      <c r="P99" s="576"/>
      <c r="Q99" s="461"/>
      <c r="R99" s="425"/>
      <c r="S99" s="302"/>
    </row>
    <row r="100" spans="1:19" ht="17.25" customHeight="1" x14ac:dyDescent="0.3">
      <c r="A100" s="1106" t="s">
        <v>1600</v>
      </c>
      <c r="B100" s="1106"/>
      <c r="C100" s="1078" t="s">
        <v>1646</v>
      </c>
      <c r="D100" s="1287"/>
      <c r="E100" s="316"/>
      <c r="F100" s="462"/>
      <c r="G100" s="425"/>
      <c r="H100" s="425"/>
      <c r="I100" s="567"/>
      <c r="J100" s="567"/>
      <c r="K100" s="459"/>
      <c r="L100" s="425"/>
      <c r="M100" s="460"/>
      <c r="N100" s="460"/>
      <c r="O100" s="576"/>
      <c r="P100" s="576"/>
      <c r="Q100" s="463"/>
      <c r="R100" s="425"/>
      <c r="S100" s="302"/>
    </row>
    <row r="101" spans="1:19" ht="17.25" customHeight="1" x14ac:dyDescent="0.3">
      <c r="A101" s="1106" t="s">
        <v>40</v>
      </c>
      <c r="B101" s="1106"/>
      <c r="C101" s="1288" t="s">
        <v>1134</v>
      </c>
      <c r="D101" s="1289"/>
      <c r="E101" s="586"/>
      <c r="F101" s="585"/>
      <c r="G101" s="82"/>
      <c r="H101" s="35"/>
      <c r="I101" s="584"/>
      <c r="J101" s="568"/>
      <c r="K101" s="464"/>
      <c r="L101" s="425"/>
      <c r="M101" s="460"/>
      <c r="N101" s="460"/>
      <c r="O101" s="576"/>
      <c r="P101" s="576"/>
      <c r="Q101" s="463"/>
      <c r="R101" s="425"/>
      <c r="S101" s="302"/>
    </row>
    <row r="102" spans="1:19" x14ac:dyDescent="0.3">
      <c r="A102" s="465"/>
      <c r="C102" s="1213"/>
      <c r="D102" s="1213"/>
      <c r="E102" s="1213"/>
      <c r="F102" s="1213"/>
      <c r="G102" s="1213"/>
      <c r="H102" s="1213"/>
      <c r="I102" s="1213"/>
      <c r="J102" s="1213"/>
      <c r="K102" s="1213"/>
      <c r="L102" s="1213"/>
      <c r="M102" s="1213"/>
      <c r="N102" s="1213"/>
      <c r="O102" s="1213"/>
      <c r="P102" s="1213"/>
      <c r="Q102" s="1213"/>
      <c r="R102" s="1213"/>
      <c r="S102" s="1213"/>
    </row>
    <row r="103" spans="1:19" x14ac:dyDescent="0.3">
      <c r="A103" s="465"/>
      <c r="B103" s="465"/>
      <c r="C103" s="465"/>
      <c r="D103" s="465"/>
      <c r="E103" s="465"/>
      <c r="F103" s="466"/>
      <c r="G103" s="465"/>
      <c r="H103" s="467"/>
      <c r="I103" s="569"/>
      <c r="J103" s="569"/>
      <c r="K103" s="468"/>
      <c r="L103" s="465"/>
      <c r="M103" s="502"/>
      <c r="N103" s="465"/>
      <c r="O103" s="577"/>
      <c r="P103" s="577"/>
      <c r="Q103" s="80"/>
      <c r="R103" s="80"/>
    </row>
    <row r="104" spans="1:19" x14ac:dyDescent="0.3">
      <c r="O104" s="577"/>
      <c r="P104" s="577"/>
      <c r="Q104" s="80"/>
      <c r="R104" s="80"/>
    </row>
    <row r="105" spans="1:19" x14ac:dyDescent="0.3">
      <c r="O105" s="577"/>
      <c r="P105" s="577"/>
      <c r="Q105" s="80"/>
      <c r="R105" s="80"/>
    </row>
    <row r="106" spans="1:19" x14ac:dyDescent="0.3">
      <c r="O106" s="577"/>
      <c r="P106" s="577"/>
      <c r="Q106" s="80"/>
      <c r="R106" s="80"/>
    </row>
    <row r="107" spans="1:19" x14ac:dyDescent="0.3">
      <c r="O107" s="577"/>
      <c r="P107" s="577"/>
      <c r="Q107" s="80"/>
      <c r="R107" s="80"/>
    </row>
    <row r="108" spans="1:19" x14ac:dyDescent="0.3">
      <c r="O108" s="577"/>
      <c r="P108" s="577"/>
      <c r="Q108" s="80"/>
      <c r="R108" s="80"/>
    </row>
    <row r="109" spans="1:19" x14ac:dyDescent="0.3">
      <c r="O109" s="577"/>
      <c r="P109" s="577"/>
      <c r="Q109" s="80"/>
      <c r="R109" s="80"/>
    </row>
    <row r="110" spans="1:19" x14ac:dyDescent="0.3">
      <c r="O110" s="577"/>
      <c r="P110" s="577"/>
      <c r="Q110" s="80"/>
      <c r="R110" s="80"/>
    </row>
    <row r="111" spans="1:19" x14ac:dyDescent="0.3">
      <c r="O111" s="577"/>
      <c r="P111" s="577"/>
      <c r="Q111" s="80"/>
      <c r="R111" s="80"/>
    </row>
    <row r="112" spans="1:19" x14ac:dyDescent="0.3">
      <c r="O112" s="577"/>
      <c r="P112" s="577"/>
      <c r="Q112" s="80"/>
      <c r="R112" s="80"/>
    </row>
    <row r="113" spans="15:18" x14ac:dyDescent="0.3">
      <c r="O113" s="577"/>
      <c r="P113" s="577"/>
      <c r="Q113" s="80"/>
      <c r="R113" s="80"/>
    </row>
    <row r="114" spans="15:18" x14ac:dyDescent="0.3">
      <c r="O114" s="577"/>
      <c r="P114" s="577"/>
      <c r="Q114" s="80"/>
      <c r="R114" s="80"/>
    </row>
    <row r="115" spans="15:18" x14ac:dyDescent="0.3">
      <c r="O115" s="577"/>
      <c r="P115" s="577"/>
      <c r="Q115" s="80"/>
      <c r="R115" s="80"/>
    </row>
    <row r="116" spans="15:18" x14ac:dyDescent="0.3">
      <c r="O116" s="577"/>
      <c r="P116" s="577"/>
      <c r="Q116" s="80"/>
      <c r="R116" s="80"/>
    </row>
    <row r="117" spans="15:18" x14ac:dyDescent="0.3">
      <c r="O117" s="577"/>
      <c r="P117" s="577"/>
      <c r="Q117" s="80"/>
      <c r="R117" s="80"/>
    </row>
    <row r="118" spans="15:18" x14ac:dyDescent="0.3">
      <c r="O118" s="577"/>
      <c r="P118" s="577"/>
      <c r="Q118" s="80"/>
      <c r="R118" s="80"/>
    </row>
    <row r="119" spans="15:18" x14ac:dyDescent="0.3">
      <c r="O119" s="577"/>
      <c r="P119" s="577"/>
      <c r="Q119" s="80"/>
      <c r="R119" s="80"/>
    </row>
    <row r="120" spans="15:18" x14ac:dyDescent="0.3">
      <c r="O120" s="577"/>
      <c r="P120" s="577"/>
      <c r="Q120" s="80"/>
      <c r="R120" s="80"/>
    </row>
    <row r="121" spans="15:18" x14ac:dyDescent="0.3">
      <c r="O121" s="577"/>
      <c r="P121" s="577"/>
      <c r="Q121" s="80"/>
      <c r="R121" s="80"/>
    </row>
    <row r="122" spans="15:18" x14ac:dyDescent="0.3">
      <c r="O122" s="577"/>
      <c r="P122" s="577"/>
      <c r="Q122" s="80"/>
      <c r="R122" s="80"/>
    </row>
    <row r="123" spans="15:18" x14ac:dyDescent="0.3">
      <c r="O123" s="577"/>
      <c r="P123" s="577"/>
      <c r="Q123" s="80"/>
      <c r="R123" s="80"/>
    </row>
    <row r="124" spans="15:18" x14ac:dyDescent="0.3">
      <c r="O124" s="577"/>
      <c r="P124" s="577"/>
      <c r="Q124" s="80"/>
      <c r="R124" s="80"/>
    </row>
    <row r="125" spans="15:18" x14ac:dyDescent="0.3">
      <c r="O125" s="577"/>
      <c r="P125" s="577"/>
      <c r="Q125" s="80"/>
      <c r="R125" s="80"/>
    </row>
    <row r="126" spans="15:18" x14ac:dyDescent="0.3">
      <c r="O126" s="577"/>
      <c r="P126" s="577"/>
      <c r="Q126" s="80"/>
      <c r="R126" s="80"/>
    </row>
    <row r="127" spans="15:18" x14ac:dyDescent="0.3">
      <c r="O127" s="577"/>
      <c r="P127" s="577"/>
      <c r="Q127" s="80"/>
      <c r="R127" s="80"/>
    </row>
    <row r="128" spans="15:18" x14ac:dyDescent="0.3">
      <c r="O128" s="577"/>
      <c r="P128" s="577"/>
      <c r="Q128" s="80"/>
      <c r="R128" s="80"/>
    </row>
    <row r="129" spans="15:18" x14ac:dyDescent="0.3">
      <c r="O129" s="577"/>
      <c r="P129" s="577"/>
      <c r="Q129" s="80"/>
      <c r="R129" s="80"/>
    </row>
    <row r="130" spans="15:18" x14ac:dyDescent="0.3">
      <c r="O130" s="577"/>
      <c r="P130" s="577"/>
      <c r="Q130" s="80"/>
      <c r="R130" s="80"/>
    </row>
    <row r="131" spans="15:18" x14ac:dyDescent="0.3">
      <c r="O131" s="577"/>
      <c r="P131" s="577"/>
      <c r="Q131" s="80"/>
      <c r="R131" s="80"/>
    </row>
    <row r="132" spans="15:18" x14ac:dyDescent="0.3">
      <c r="O132" s="577"/>
      <c r="P132" s="577"/>
      <c r="Q132" s="80"/>
      <c r="R132" s="80"/>
    </row>
    <row r="133" spans="15:18" x14ac:dyDescent="0.3">
      <c r="O133" s="577"/>
      <c r="P133" s="577"/>
      <c r="Q133" s="80"/>
      <c r="R133" s="80"/>
    </row>
    <row r="134" spans="15:18" x14ac:dyDescent="0.3">
      <c r="O134" s="577"/>
      <c r="P134" s="577"/>
      <c r="Q134" s="80"/>
      <c r="R134" s="80"/>
    </row>
    <row r="135" spans="15:18" x14ac:dyDescent="0.3">
      <c r="O135" s="577"/>
      <c r="P135" s="577"/>
      <c r="Q135" s="80"/>
      <c r="R135" s="80"/>
    </row>
    <row r="136" spans="15:18" x14ac:dyDescent="0.3">
      <c r="O136" s="577"/>
      <c r="P136" s="577"/>
      <c r="Q136" s="80"/>
      <c r="R136" s="80"/>
    </row>
    <row r="137" spans="15:18" x14ac:dyDescent="0.3">
      <c r="O137" s="577"/>
      <c r="P137" s="577"/>
      <c r="Q137" s="80"/>
      <c r="R137" s="80"/>
    </row>
    <row r="138" spans="15:18" x14ac:dyDescent="0.3">
      <c r="O138" s="577"/>
      <c r="P138" s="577"/>
      <c r="Q138" s="80"/>
      <c r="R138" s="80"/>
    </row>
    <row r="139" spans="15:18" x14ac:dyDescent="0.3">
      <c r="O139" s="577"/>
      <c r="P139" s="577"/>
      <c r="Q139" s="80"/>
      <c r="R139" s="80"/>
    </row>
    <row r="140" spans="15:18" x14ac:dyDescent="0.3">
      <c r="O140" s="577"/>
      <c r="P140" s="577"/>
      <c r="Q140" s="80"/>
      <c r="R140" s="80"/>
    </row>
    <row r="141" spans="15:18" x14ac:dyDescent="0.3">
      <c r="O141" s="577"/>
      <c r="P141" s="577"/>
      <c r="Q141" s="80"/>
      <c r="R141" s="80"/>
    </row>
    <row r="142" spans="15:18" x14ac:dyDescent="0.3">
      <c r="O142" s="577"/>
      <c r="P142" s="577"/>
      <c r="Q142" s="80"/>
      <c r="R142" s="80"/>
    </row>
    <row r="143" spans="15:18" x14ac:dyDescent="0.3">
      <c r="O143" s="577"/>
      <c r="P143" s="577"/>
      <c r="Q143" s="80"/>
      <c r="R143" s="80"/>
    </row>
    <row r="144" spans="15:18" x14ac:dyDescent="0.3">
      <c r="O144" s="577"/>
      <c r="P144" s="577"/>
      <c r="Q144" s="80"/>
      <c r="R144" s="80"/>
    </row>
    <row r="145" spans="15:18" x14ac:dyDescent="0.3">
      <c r="O145" s="577"/>
      <c r="P145" s="577"/>
      <c r="Q145" s="80"/>
      <c r="R145" s="80"/>
    </row>
    <row r="146" spans="15:18" x14ac:dyDescent="0.3">
      <c r="O146" s="577"/>
      <c r="P146" s="577"/>
      <c r="Q146" s="80"/>
      <c r="R146" s="80"/>
    </row>
    <row r="147" spans="15:18" x14ac:dyDescent="0.3">
      <c r="O147" s="577"/>
      <c r="P147" s="577"/>
      <c r="Q147" s="80"/>
      <c r="R147" s="80"/>
    </row>
    <row r="148" spans="15:18" x14ac:dyDescent="0.3">
      <c r="O148" s="577"/>
      <c r="P148" s="577"/>
      <c r="Q148" s="80"/>
      <c r="R148" s="80"/>
    </row>
    <row r="149" spans="15:18" x14ac:dyDescent="0.3">
      <c r="O149" s="577"/>
      <c r="P149" s="577"/>
      <c r="Q149" s="80"/>
      <c r="R149" s="80"/>
    </row>
    <row r="150" spans="15:18" x14ac:dyDescent="0.3">
      <c r="O150" s="577"/>
      <c r="P150" s="577"/>
      <c r="Q150" s="80"/>
      <c r="R150" s="80"/>
    </row>
    <row r="151" spans="15:18" x14ac:dyDescent="0.3">
      <c r="O151" s="577"/>
      <c r="P151" s="577"/>
      <c r="Q151" s="80"/>
      <c r="R151" s="80"/>
    </row>
    <row r="152" spans="15:18" x14ac:dyDescent="0.3">
      <c r="O152" s="577"/>
      <c r="P152" s="577"/>
      <c r="Q152" s="80"/>
      <c r="R152" s="80"/>
    </row>
    <row r="153" spans="15:18" x14ac:dyDescent="0.3">
      <c r="O153" s="577"/>
      <c r="P153" s="577"/>
      <c r="Q153" s="80"/>
      <c r="R153" s="80"/>
    </row>
    <row r="154" spans="15:18" x14ac:dyDescent="0.3">
      <c r="O154" s="577"/>
      <c r="P154" s="577"/>
      <c r="Q154" s="80"/>
      <c r="R154" s="80"/>
    </row>
    <row r="155" spans="15:18" x14ac:dyDescent="0.3">
      <c r="O155" s="577"/>
      <c r="P155" s="577"/>
      <c r="Q155" s="80"/>
      <c r="R155" s="80"/>
    </row>
    <row r="156" spans="15:18" x14ac:dyDescent="0.3">
      <c r="O156" s="577"/>
      <c r="P156" s="577"/>
      <c r="Q156" s="80"/>
      <c r="R156" s="80"/>
    </row>
    <row r="157" spans="15:18" x14ac:dyDescent="0.3">
      <c r="O157" s="577"/>
      <c r="P157" s="577"/>
      <c r="Q157" s="80"/>
      <c r="R157" s="80"/>
    </row>
    <row r="158" spans="15:18" x14ac:dyDescent="0.3">
      <c r="O158" s="577"/>
      <c r="P158" s="577"/>
      <c r="Q158" s="80"/>
      <c r="R158" s="80"/>
    </row>
    <row r="159" spans="15:18" x14ac:dyDescent="0.3">
      <c r="O159" s="577"/>
      <c r="P159" s="577"/>
      <c r="Q159" s="80"/>
      <c r="R159" s="80"/>
    </row>
    <row r="160" spans="15:18" x14ac:dyDescent="0.3">
      <c r="O160" s="577"/>
      <c r="P160" s="577"/>
      <c r="Q160" s="80"/>
      <c r="R160" s="80"/>
    </row>
    <row r="161" spans="15:18" x14ac:dyDescent="0.3">
      <c r="O161" s="577"/>
      <c r="P161" s="577"/>
      <c r="Q161" s="80"/>
      <c r="R161" s="80"/>
    </row>
    <row r="162" spans="15:18" x14ac:dyDescent="0.3">
      <c r="O162" s="577"/>
      <c r="P162" s="577"/>
      <c r="Q162" s="80"/>
      <c r="R162" s="80"/>
    </row>
    <row r="163" spans="15:18" x14ac:dyDescent="0.3">
      <c r="O163" s="577"/>
      <c r="P163" s="577"/>
      <c r="Q163" s="80"/>
      <c r="R163" s="80"/>
    </row>
    <row r="164" spans="15:18" x14ac:dyDescent="0.3">
      <c r="O164" s="577"/>
      <c r="P164" s="577"/>
      <c r="Q164" s="80"/>
      <c r="R164" s="80"/>
    </row>
    <row r="165" spans="15:18" x14ac:dyDescent="0.3">
      <c r="O165" s="577"/>
      <c r="P165" s="577"/>
      <c r="Q165" s="80"/>
      <c r="R165" s="80"/>
    </row>
    <row r="166" spans="15:18" x14ac:dyDescent="0.3">
      <c r="O166" s="577"/>
      <c r="P166" s="577"/>
      <c r="Q166" s="80"/>
      <c r="R166" s="80"/>
    </row>
    <row r="167" spans="15:18" x14ac:dyDescent="0.3">
      <c r="O167" s="577"/>
      <c r="P167" s="577"/>
      <c r="Q167" s="80"/>
      <c r="R167" s="80"/>
    </row>
    <row r="168" spans="15:18" x14ac:dyDescent="0.3">
      <c r="O168" s="577"/>
      <c r="P168" s="577"/>
      <c r="Q168" s="80"/>
      <c r="R168" s="80"/>
    </row>
    <row r="169" spans="15:18" x14ac:dyDescent="0.3">
      <c r="O169" s="577"/>
      <c r="P169" s="577"/>
      <c r="Q169" s="80"/>
      <c r="R169" s="80"/>
    </row>
    <row r="170" spans="15:18" x14ac:dyDescent="0.3">
      <c r="O170" s="577"/>
      <c r="P170" s="577"/>
      <c r="Q170" s="80"/>
      <c r="R170" s="80"/>
    </row>
    <row r="171" spans="15:18" x14ac:dyDescent="0.3">
      <c r="O171" s="577"/>
      <c r="P171" s="577"/>
      <c r="Q171" s="80"/>
      <c r="R171" s="80"/>
    </row>
    <row r="172" spans="15:18" x14ac:dyDescent="0.3">
      <c r="O172" s="577"/>
      <c r="P172" s="577"/>
      <c r="Q172" s="80"/>
      <c r="R172" s="80"/>
    </row>
    <row r="173" spans="15:18" x14ac:dyDescent="0.3">
      <c r="O173" s="577"/>
      <c r="P173" s="577"/>
      <c r="Q173" s="80"/>
      <c r="R173" s="80"/>
    </row>
    <row r="174" spans="15:18" x14ac:dyDescent="0.3">
      <c r="O174" s="577"/>
      <c r="P174" s="577"/>
      <c r="Q174" s="80"/>
      <c r="R174" s="80"/>
    </row>
    <row r="175" spans="15:18" x14ac:dyDescent="0.3">
      <c r="O175" s="577"/>
      <c r="P175" s="577"/>
      <c r="Q175" s="80"/>
      <c r="R175" s="80"/>
    </row>
    <row r="176" spans="15:18" x14ac:dyDescent="0.3">
      <c r="O176" s="577"/>
      <c r="P176" s="577"/>
      <c r="Q176" s="80"/>
      <c r="R176" s="80"/>
    </row>
    <row r="177" spans="15:18" x14ac:dyDescent="0.3">
      <c r="O177" s="577"/>
      <c r="P177" s="577"/>
      <c r="Q177" s="80"/>
      <c r="R177" s="80"/>
    </row>
    <row r="178" spans="15:18" x14ac:dyDescent="0.3">
      <c r="O178" s="577"/>
      <c r="P178" s="577"/>
      <c r="Q178" s="80"/>
      <c r="R178" s="80"/>
    </row>
    <row r="179" spans="15:18" x14ac:dyDescent="0.3">
      <c r="O179" s="577"/>
      <c r="P179" s="577"/>
      <c r="Q179" s="80"/>
      <c r="R179" s="80"/>
    </row>
    <row r="180" spans="15:18" x14ac:dyDescent="0.3">
      <c r="O180" s="577"/>
      <c r="P180" s="577"/>
      <c r="Q180" s="80"/>
      <c r="R180" s="80"/>
    </row>
    <row r="181" spans="15:18" x14ac:dyDescent="0.3">
      <c r="O181" s="577"/>
      <c r="P181" s="577"/>
      <c r="Q181" s="80"/>
      <c r="R181" s="80"/>
    </row>
    <row r="182" spans="15:18" x14ac:dyDescent="0.3">
      <c r="O182" s="577"/>
      <c r="P182" s="577"/>
      <c r="Q182" s="80"/>
      <c r="R182" s="80"/>
    </row>
    <row r="183" spans="15:18" x14ac:dyDescent="0.3">
      <c r="O183" s="577"/>
      <c r="P183" s="577"/>
      <c r="Q183" s="80"/>
      <c r="R183" s="80"/>
    </row>
    <row r="184" spans="15:18" x14ac:dyDescent="0.3">
      <c r="O184" s="577"/>
      <c r="P184" s="577"/>
      <c r="Q184" s="80"/>
      <c r="R184" s="80"/>
    </row>
    <row r="185" spans="15:18" x14ac:dyDescent="0.3">
      <c r="O185" s="577"/>
      <c r="P185" s="577"/>
      <c r="Q185" s="80"/>
      <c r="R185" s="80"/>
    </row>
    <row r="186" spans="15:18" x14ac:dyDescent="0.3">
      <c r="O186" s="577"/>
      <c r="P186" s="577"/>
      <c r="Q186" s="80"/>
      <c r="R186" s="80"/>
    </row>
    <row r="187" spans="15:18" x14ac:dyDescent="0.3">
      <c r="O187" s="577"/>
      <c r="P187" s="577"/>
      <c r="Q187" s="80"/>
      <c r="R187" s="80"/>
    </row>
    <row r="188" spans="15:18" x14ac:dyDescent="0.3">
      <c r="O188" s="577"/>
      <c r="P188" s="577"/>
      <c r="Q188" s="80"/>
      <c r="R188" s="80"/>
    </row>
    <row r="189" spans="15:18" x14ac:dyDescent="0.3">
      <c r="O189" s="577"/>
      <c r="P189" s="577"/>
      <c r="Q189" s="80"/>
      <c r="R189" s="80"/>
    </row>
    <row r="190" spans="15:18" x14ac:dyDescent="0.3">
      <c r="O190" s="577"/>
      <c r="P190" s="577"/>
      <c r="Q190" s="80"/>
      <c r="R190" s="80"/>
    </row>
    <row r="191" spans="15:18" x14ac:dyDescent="0.3">
      <c r="O191" s="577"/>
      <c r="P191" s="577"/>
      <c r="Q191" s="80"/>
      <c r="R191" s="80"/>
    </row>
    <row r="192" spans="15:18" x14ac:dyDescent="0.3">
      <c r="O192" s="577"/>
      <c r="P192" s="577"/>
      <c r="Q192" s="80"/>
      <c r="R192" s="80"/>
    </row>
    <row r="193" spans="15:18" x14ac:dyDescent="0.3">
      <c r="O193" s="577"/>
      <c r="P193" s="577"/>
      <c r="Q193" s="80"/>
      <c r="R193" s="80"/>
    </row>
    <row r="194" spans="15:18" x14ac:dyDescent="0.3">
      <c r="O194" s="577"/>
      <c r="P194" s="577"/>
      <c r="Q194" s="80"/>
      <c r="R194" s="80"/>
    </row>
    <row r="195" spans="15:18" x14ac:dyDescent="0.3">
      <c r="O195" s="577"/>
      <c r="P195" s="577"/>
      <c r="Q195" s="80"/>
      <c r="R195" s="80"/>
    </row>
    <row r="196" spans="15:18" x14ac:dyDescent="0.3">
      <c r="O196" s="577"/>
      <c r="P196" s="577"/>
      <c r="Q196" s="80"/>
      <c r="R196" s="80"/>
    </row>
    <row r="197" spans="15:18" x14ac:dyDescent="0.3">
      <c r="O197" s="577"/>
      <c r="P197" s="577"/>
      <c r="Q197" s="80"/>
      <c r="R197" s="80"/>
    </row>
    <row r="198" spans="15:18" x14ac:dyDescent="0.3">
      <c r="O198" s="577"/>
      <c r="P198" s="577"/>
      <c r="Q198" s="80"/>
      <c r="R198" s="80"/>
    </row>
    <row r="199" spans="15:18" x14ac:dyDescent="0.3">
      <c r="O199" s="577"/>
      <c r="P199" s="577"/>
      <c r="Q199" s="80"/>
      <c r="R199" s="80"/>
    </row>
    <row r="200" spans="15:18" x14ac:dyDescent="0.3">
      <c r="O200" s="577"/>
      <c r="P200" s="577"/>
      <c r="Q200" s="80"/>
      <c r="R200" s="80"/>
    </row>
    <row r="201" spans="15:18" x14ac:dyDescent="0.3">
      <c r="O201" s="577"/>
      <c r="P201" s="577"/>
      <c r="Q201" s="80"/>
      <c r="R201" s="80"/>
    </row>
    <row r="202" spans="15:18" x14ac:dyDescent="0.3">
      <c r="O202" s="577"/>
      <c r="P202" s="577"/>
      <c r="Q202" s="80"/>
      <c r="R202" s="80"/>
    </row>
    <row r="203" spans="15:18" x14ac:dyDescent="0.3">
      <c r="O203" s="577"/>
      <c r="P203" s="577"/>
      <c r="Q203" s="80"/>
      <c r="R203" s="80"/>
    </row>
    <row r="204" spans="15:18" x14ac:dyDescent="0.3">
      <c r="O204" s="577"/>
      <c r="P204" s="577"/>
      <c r="Q204" s="80"/>
      <c r="R204" s="80"/>
    </row>
    <row r="205" spans="15:18" x14ac:dyDescent="0.3">
      <c r="O205" s="577"/>
      <c r="P205" s="577"/>
      <c r="Q205" s="80"/>
      <c r="R205" s="80"/>
    </row>
    <row r="206" spans="15:18" x14ac:dyDescent="0.3">
      <c r="O206" s="577"/>
      <c r="P206" s="577"/>
      <c r="Q206" s="80"/>
      <c r="R206" s="80"/>
    </row>
    <row r="207" spans="15:18" x14ac:dyDescent="0.3">
      <c r="O207" s="577"/>
      <c r="P207" s="577"/>
      <c r="Q207" s="80"/>
      <c r="R207" s="80"/>
    </row>
    <row r="208" spans="15:18" x14ac:dyDescent="0.3">
      <c r="O208" s="577"/>
      <c r="P208" s="577"/>
      <c r="Q208" s="80"/>
      <c r="R208" s="80"/>
    </row>
    <row r="209" spans="15:18" x14ac:dyDescent="0.3">
      <c r="O209" s="577"/>
      <c r="P209" s="577"/>
      <c r="Q209" s="80"/>
      <c r="R209" s="80"/>
    </row>
    <row r="210" spans="15:18" x14ac:dyDescent="0.3">
      <c r="O210" s="577"/>
      <c r="P210" s="577"/>
      <c r="Q210" s="80"/>
      <c r="R210" s="80"/>
    </row>
    <row r="211" spans="15:18" x14ac:dyDescent="0.3">
      <c r="O211" s="577"/>
      <c r="P211" s="577"/>
      <c r="Q211" s="80"/>
      <c r="R211" s="80"/>
    </row>
    <row r="212" spans="15:18" x14ac:dyDescent="0.3">
      <c r="O212" s="577"/>
      <c r="P212" s="577"/>
      <c r="Q212" s="80"/>
      <c r="R212" s="80"/>
    </row>
    <row r="213" spans="15:18" x14ac:dyDescent="0.3">
      <c r="O213" s="577"/>
      <c r="P213" s="577"/>
      <c r="Q213" s="80"/>
      <c r="R213" s="80"/>
    </row>
    <row r="214" spans="15:18" x14ac:dyDescent="0.3">
      <c r="O214" s="577"/>
      <c r="P214" s="577"/>
      <c r="Q214" s="80"/>
      <c r="R214" s="80"/>
    </row>
    <row r="215" spans="15:18" x14ac:dyDescent="0.3">
      <c r="O215" s="577"/>
      <c r="P215" s="577"/>
      <c r="Q215" s="80"/>
      <c r="R215" s="80"/>
    </row>
    <row r="216" spans="15:18" x14ac:dyDescent="0.3">
      <c r="O216" s="577"/>
      <c r="P216" s="577"/>
      <c r="Q216" s="80"/>
      <c r="R216" s="80"/>
    </row>
    <row r="217" spans="15:18" x14ac:dyDescent="0.3">
      <c r="O217" s="577"/>
      <c r="P217" s="577"/>
      <c r="Q217" s="80"/>
      <c r="R217" s="80"/>
    </row>
    <row r="218" spans="15:18" x14ac:dyDescent="0.3">
      <c r="O218" s="577"/>
      <c r="P218" s="577"/>
      <c r="Q218" s="80"/>
      <c r="R218" s="80"/>
    </row>
    <row r="219" spans="15:18" x14ac:dyDescent="0.3">
      <c r="O219" s="577"/>
      <c r="P219" s="577"/>
      <c r="Q219" s="80"/>
      <c r="R219" s="80"/>
    </row>
    <row r="220" spans="15:18" x14ac:dyDescent="0.3">
      <c r="O220" s="577"/>
      <c r="P220" s="577"/>
      <c r="Q220" s="80"/>
      <c r="R220" s="80"/>
    </row>
    <row r="221" spans="15:18" x14ac:dyDescent="0.3">
      <c r="O221" s="577"/>
      <c r="P221" s="577"/>
      <c r="Q221" s="80"/>
      <c r="R221" s="80"/>
    </row>
    <row r="222" spans="15:18" x14ac:dyDescent="0.3">
      <c r="O222" s="577"/>
      <c r="P222" s="577"/>
      <c r="Q222" s="80"/>
      <c r="R222" s="80"/>
    </row>
    <row r="223" spans="15:18" x14ac:dyDescent="0.3">
      <c r="O223" s="577"/>
      <c r="P223" s="577"/>
      <c r="Q223" s="80"/>
      <c r="R223" s="80"/>
    </row>
    <row r="224" spans="15:18" x14ac:dyDescent="0.3">
      <c r="O224" s="577"/>
      <c r="P224" s="577"/>
      <c r="Q224" s="80"/>
      <c r="R224" s="80"/>
    </row>
    <row r="225" spans="15:18" x14ac:dyDescent="0.3">
      <c r="O225" s="577"/>
      <c r="P225" s="577"/>
      <c r="Q225" s="80"/>
      <c r="R225" s="80"/>
    </row>
    <row r="226" spans="15:18" x14ac:dyDescent="0.3">
      <c r="O226" s="577"/>
      <c r="P226" s="577"/>
      <c r="Q226" s="80"/>
      <c r="R226" s="80"/>
    </row>
    <row r="227" spans="15:18" x14ac:dyDescent="0.3">
      <c r="O227" s="577"/>
      <c r="P227" s="577"/>
      <c r="Q227" s="80"/>
      <c r="R227" s="80"/>
    </row>
    <row r="228" spans="15:18" x14ac:dyDescent="0.3">
      <c r="O228" s="577"/>
      <c r="P228" s="577"/>
      <c r="Q228" s="80"/>
      <c r="R228" s="80"/>
    </row>
    <row r="229" spans="15:18" x14ac:dyDescent="0.3">
      <c r="O229" s="577"/>
      <c r="P229" s="577"/>
      <c r="Q229" s="80"/>
      <c r="R229" s="80"/>
    </row>
    <row r="230" spans="15:18" x14ac:dyDescent="0.3">
      <c r="O230" s="577"/>
      <c r="P230" s="577"/>
      <c r="Q230" s="80"/>
      <c r="R230" s="80"/>
    </row>
    <row r="231" spans="15:18" x14ac:dyDescent="0.3">
      <c r="O231" s="577"/>
      <c r="P231" s="577"/>
      <c r="Q231" s="80"/>
      <c r="R231" s="80"/>
    </row>
    <row r="232" spans="15:18" x14ac:dyDescent="0.3">
      <c r="O232" s="577"/>
      <c r="P232" s="577"/>
      <c r="Q232" s="80"/>
      <c r="R232" s="80"/>
    </row>
    <row r="233" spans="15:18" x14ac:dyDescent="0.3">
      <c r="O233" s="577"/>
      <c r="P233" s="577"/>
      <c r="Q233" s="80"/>
      <c r="R233" s="80"/>
    </row>
    <row r="234" spans="15:18" x14ac:dyDescent="0.3">
      <c r="O234" s="577"/>
      <c r="P234" s="577"/>
      <c r="Q234" s="80"/>
      <c r="R234" s="80"/>
    </row>
    <row r="235" spans="15:18" x14ac:dyDescent="0.3">
      <c r="O235" s="577"/>
      <c r="P235" s="577"/>
      <c r="Q235" s="80"/>
      <c r="R235" s="80"/>
    </row>
    <row r="236" spans="15:18" x14ac:dyDescent="0.3">
      <c r="O236" s="577"/>
      <c r="P236" s="577"/>
      <c r="Q236" s="80"/>
      <c r="R236" s="80"/>
    </row>
    <row r="237" spans="15:18" x14ac:dyDescent="0.3">
      <c r="O237" s="577"/>
      <c r="P237" s="577"/>
      <c r="Q237" s="80"/>
      <c r="R237" s="80"/>
    </row>
    <row r="238" spans="15:18" x14ac:dyDescent="0.3">
      <c r="O238" s="577"/>
      <c r="P238" s="577"/>
      <c r="Q238" s="80"/>
      <c r="R238" s="80"/>
    </row>
    <row r="239" spans="15:18" x14ac:dyDescent="0.3">
      <c r="O239" s="577"/>
      <c r="P239" s="577"/>
      <c r="Q239" s="80"/>
      <c r="R239" s="80"/>
    </row>
    <row r="240" spans="15:18" x14ac:dyDescent="0.3">
      <c r="O240" s="577"/>
      <c r="P240" s="577"/>
      <c r="Q240" s="80"/>
      <c r="R240" s="80"/>
    </row>
    <row r="241" spans="15:18" x14ac:dyDescent="0.3">
      <c r="O241" s="577"/>
      <c r="P241" s="577"/>
      <c r="Q241" s="80"/>
      <c r="R241" s="80"/>
    </row>
    <row r="242" spans="15:18" x14ac:dyDescent="0.3">
      <c r="O242" s="577"/>
      <c r="P242" s="577"/>
      <c r="Q242" s="80"/>
      <c r="R242" s="80"/>
    </row>
    <row r="243" spans="15:18" x14ac:dyDescent="0.3">
      <c r="O243" s="577"/>
      <c r="P243" s="577"/>
      <c r="Q243" s="80"/>
      <c r="R243" s="80"/>
    </row>
    <row r="244" spans="15:18" x14ac:dyDescent="0.3">
      <c r="O244" s="577"/>
      <c r="P244" s="577"/>
      <c r="Q244" s="80"/>
      <c r="R244" s="80"/>
    </row>
    <row r="245" spans="15:18" x14ac:dyDescent="0.3">
      <c r="O245" s="577"/>
      <c r="P245" s="577"/>
      <c r="Q245" s="80"/>
      <c r="R245" s="80"/>
    </row>
    <row r="246" spans="15:18" x14ac:dyDescent="0.3">
      <c r="O246" s="577"/>
      <c r="P246" s="577"/>
      <c r="Q246" s="80"/>
      <c r="R246" s="80"/>
    </row>
    <row r="247" spans="15:18" x14ac:dyDescent="0.3">
      <c r="O247" s="577"/>
      <c r="P247" s="577"/>
      <c r="Q247" s="80"/>
      <c r="R247" s="80"/>
    </row>
    <row r="248" spans="15:18" x14ac:dyDescent="0.3">
      <c r="O248" s="577"/>
      <c r="P248" s="577"/>
      <c r="Q248" s="80"/>
      <c r="R248" s="80"/>
    </row>
    <row r="249" spans="15:18" x14ac:dyDescent="0.3">
      <c r="O249" s="577"/>
      <c r="P249" s="577"/>
      <c r="Q249" s="80"/>
      <c r="R249" s="80"/>
    </row>
    <row r="250" spans="15:18" x14ac:dyDescent="0.3">
      <c r="O250" s="577"/>
      <c r="P250" s="577"/>
      <c r="Q250" s="80"/>
      <c r="R250" s="80"/>
    </row>
    <row r="251" spans="15:18" x14ac:dyDescent="0.3">
      <c r="O251" s="577"/>
      <c r="P251" s="577"/>
      <c r="Q251" s="80"/>
      <c r="R251" s="80"/>
    </row>
    <row r="252" spans="15:18" x14ac:dyDescent="0.3">
      <c r="O252" s="577"/>
      <c r="P252" s="577"/>
      <c r="Q252" s="80"/>
      <c r="R252" s="80"/>
    </row>
    <row r="253" spans="15:18" x14ac:dyDescent="0.3">
      <c r="O253" s="577"/>
      <c r="P253" s="577"/>
      <c r="Q253" s="80"/>
      <c r="R253" s="80"/>
    </row>
    <row r="254" spans="15:18" x14ac:dyDescent="0.3">
      <c r="O254" s="577"/>
      <c r="P254" s="577"/>
      <c r="Q254" s="80"/>
      <c r="R254" s="80"/>
    </row>
    <row r="255" spans="15:18" x14ac:dyDescent="0.3">
      <c r="O255" s="577"/>
      <c r="P255" s="577"/>
      <c r="Q255" s="80"/>
      <c r="R255" s="80"/>
    </row>
    <row r="256" spans="15:18" x14ac:dyDescent="0.3">
      <c r="O256" s="577"/>
      <c r="P256" s="577"/>
      <c r="Q256" s="80"/>
      <c r="R256" s="80"/>
    </row>
    <row r="257" spans="15:18" x14ac:dyDescent="0.3">
      <c r="O257" s="577"/>
      <c r="P257" s="577"/>
      <c r="Q257" s="80"/>
      <c r="R257" s="80"/>
    </row>
    <row r="258" spans="15:18" x14ac:dyDescent="0.3">
      <c r="O258" s="577"/>
      <c r="P258" s="577"/>
      <c r="Q258" s="80"/>
      <c r="R258" s="80"/>
    </row>
    <row r="259" spans="15:18" x14ac:dyDescent="0.3">
      <c r="O259" s="577"/>
      <c r="P259" s="577"/>
      <c r="Q259" s="80"/>
      <c r="R259" s="80"/>
    </row>
    <row r="260" spans="15:18" x14ac:dyDescent="0.3">
      <c r="O260" s="577"/>
      <c r="P260" s="577"/>
      <c r="Q260" s="80"/>
      <c r="R260" s="80"/>
    </row>
    <row r="261" spans="15:18" x14ac:dyDescent="0.3">
      <c r="O261" s="577"/>
      <c r="P261" s="577"/>
      <c r="Q261" s="80"/>
      <c r="R261" s="80"/>
    </row>
    <row r="262" spans="15:18" x14ac:dyDescent="0.3">
      <c r="O262" s="577"/>
      <c r="P262" s="577"/>
      <c r="Q262" s="80"/>
      <c r="R262" s="80"/>
    </row>
    <row r="263" spans="15:18" x14ac:dyDescent="0.3">
      <c r="O263" s="577"/>
      <c r="P263" s="577"/>
      <c r="Q263" s="80"/>
      <c r="R263" s="80"/>
    </row>
    <row r="264" spans="15:18" x14ac:dyDescent="0.3">
      <c r="O264" s="577"/>
      <c r="P264" s="577"/>
      <c r="Q264" s="80"/>
      <c r="R264" s="80"/>
    </row>
    <row r="265" spans="15:18" x14ac:dyDescent="0.3">
      <c r="O265" s="577"/>
      <c r="P265" s="577"/>
      <c r="Q265" s="80"/>
      <c r="R265" s="80"/>
    </row>
    <row r="266" spans="15:18" x14ac:dyDescent="0.3">
      <c r="O266" s="577"/>
      <c r="P266" s="577"/>
      <c r="Q266" s="80"/>
      <c r="R266" s="80"/>
    </row>
    <row r="267" spans="15:18" x14ac:dyDescent="0.3">
      <c r="O267" s="577"/>
      <c r="P267" s="577"/>
      <c r="Q267" s="80"/>
      <c r="R267" s="80"/>
    </row>
    <row r="268" spans="15:18" x14ac:dyDescent="0.3">
      <c r="O268" s="577"/>
      <c r="P268" s="577"/>
      <c r="Q268" s="80"/>
      <c r="R268" s="80"/>
    </row>
    <row r="269" spans="15:18" x14ac:dyDescent="0.3">
      <c r="O269" s="577"/>
      <c r="P269" s="577"/>
      <c r="Q269" s="80"/>
      <c r="R269" s="80"/>
    </row>
    <row r="270" spans="15:18" x14ac:dyDescent="0.3">
      <c r="O270" s="577"/>
      <c r="P270" s="577"/>
      <c r="Q270" s="80"/>
      <c r="R270" s="80"/>
    </row>
    <row r="271" spans="15:18" x14ac:dyDescent="0.3">
      <c r="O271" s="577"/>
      <c r="P271" s="577"/>
      <c r="Q271" s="80"/>
      <c r="R271" s="80"/>
    </row>
    <row r="272" spans="15:18" x14ac:dyDescent="0.3">
      <c r="O272" s="577"/>
      <c r="P272" s="577"/>
      <c r="Q272" s="80"/>
      <c r="R272" s="80"/>
    </row>
    <row r="273" spans="15:18" x14ac:dyDescent="0.3">
      <c r="O273" s="577"/>
      <c r="P273" s="577"/>
      <c r="Q273" s="80"/>
      <c r="R273" s="80"/>
    </row>
    <row r="274" spans="15:18" x14ac:dyDescent="0.3">
      <c r="O274" s="577"/>
      <c r="P274" s="577"/>
      <c r="Q274" s="80"/>
      <c r="R274" s="80"/>
    </row>
    <row r="275" spans="15:18" x14ac:dyDescent="0.3">
      <c r="O275" s="577"/>
      <c r="P275" s="577"/>
      <c r="Q275" s="80"/>
      <c r="R275" s="80"/>
    </row>
    <row r="276" spans="15:18" x14ac:dyDescent="0.3">
      <c r="O276" s="577"/>
      <c r="P276" s="577"/>
      <c r="Q276" s="80"/>
      <c r="R276" s="80"/>
    </row>
    <row r="277" spans="15:18" x14ac:dyDescent="0.3">
      <c r="O277" s="577"/>
      <c r="P277" s="577"/>
      <c r="Q277" s="80"/>
      <c r="R277" s="80"/>
    </row>
    <row r="278" spans="15:18" x14ac:dyDescent="0.3">
      <c r="O278" s="577"/>
      <c r="P278" s="577"/>
      <c r="Q278" s="80"/>
      <c r="R278" s="80"/>
    </row>
    <row r="279" spans="15:18" x14ac:dyDescent="0.3">
      <c r="O279" s="577"/>
      <c r="P279" s="577"/>
      <c r="Q279" s="80"/>
      <c r="R279" s="80"/>
    </row>
    <row r="280" spans="15:18" x14ac:dyDescent="0.3">
      <c r="O280" s="577"/>
      <c r="P280" s="577"/>
      <c r="Q280" s="80"/>
      <c r="R280" s="80"/>
    </row>
    <row r="281" spans="15:18" x14ac:dyDescent="0.3">
      <c r="O281" s="577"/>
      <c r="P281" s="577"/>
      <c r="Q281" s="80"/>
      <c r="R281" s="80"/>
    </row>
    <row r="282" spans="15:18" x14ac:dyDescent="0.3">
      <c r="O282" s="577"/>
      <c r="P282" s="577"/>
      <c r="Q282" s="80"/>
      <c r="R282" s="80"/>
    </row>
    <row r="283" spans="15:18" x14ac:dyDescent="0.3">
      <c r="O283" s="577"/>
      <c r="P283" s="577"/>
      <c r="Q283" s="80"/>
      <c r="R283" s="80"/>
    </row>
    <row r="284" spans="15:18" x14ac:dyDescent="0.3">
      <c r="O284" s="577"/>
      <c r="P284" s="577"/>
      <c r="Q284" s="80"/>
      <c r="R284" s="80"/>
    </row>
    <row r="285" spans="15:18" x14ac:dyDescent="0.3">
      <c r="O285" s="577"/>
      <c r="P285" s="577"/>
      <c r="Q285" s="80"/>
      <c r="R285" s="80"/>
    </row>
    <row r="286" spans="15:18" x14ac:dyDescent="0.3">
      <c r="O286" s="577"/>
      <c r="P286" s="577"/>
      <c r="Q286" s="80"/>
      <c r="R286" s="80"/>
    </row>
    <row r="287" spans="15:18" x14ac:dyDescent="0.3">
      <c r="O287" s="577"/>
      <c r="P287" s="577"/>
      <c r="Q287" s="80"/>
      <c r="R287" s="80"/>
    </row>
    <row r="288" spans="15:18" x14ac:dyDescent="0.3">
      <c r="O288" s="577"/>
      <c r="P288" s="577"/>
      <c r="Q288" s="80"/>
      <c r="R288" s="80"/>
    </row>
    <row r="289" spans="15:18" x14ac:dyDescent="0.3">
      <c r="O289" s="577"/>
      <c r="P289" s="577"/>
      <c r="Q289" s="80"/>
      <c r="R289" s="80"/>
    </row>
    <row r="290" spans="15:18" x14ac:dyDescent="0.3">
      <c r="O290" s="577"/>
      <c r="P290" s="577"/>
      <c r="Q290" s="80"/>
      <c r="R290" s="80"/>
    </row>
    <row r="291" spans="15:18" x14ac:dyDescent="0.3">
      <c r="O291" s="577"/>
      <c r="P291" s="577"/>
      <c r="Q291" s="80"/>
      <c r="R291" s="80"/>
    </row>
    <row r="292" spans="15:18" x14ac:dyDescent="0.3">
      <c r="O292" s="577"/>
      <c r="P292" s="577"/>
      <c r="Q292" s="80"/>
      <c r="R292" s="80"/>
    </row>
    <row r="293" spans="15:18" x14ac:dyDescent="0.3">
      <c r="O293" s="577"/>
      <c r="P293" s="577"/>
      <c r="Q293" s="80"/>
      <c r="R293" s="80"/>
    </row>
    <row r="294" spans="15:18" x14ac:dyDescent="0.3">
      <c r="O294" s="577"/>
      <c r="P294" s="577"/>
      <c r="Q294" s="80"/>
      <c r="R294" s="80"/>
    </row>
    <row r="295" spans="15:18" x14ac:dyDescent="0.3">
      <c r="O295" s="577"/>
      <c r="P295" s="577"/>
      <c r="Q295" s="80"/>
      <c r="R295" s="80"/>
    </row>
    <row r="296" spans="15:18" x14ac:dyDescent="0.3">
      <c r="O296" s="577"/>
      <c r="P296" s="577"/>
      <c r="Q296" s="80"/>
      <c r="R296" s="80"/>
    </row>
    <row r="297" spans="15:18" x14ac:dyDescent="0.3">
      <c r="O297" s="577"/>
      <c r="P297" s="577"/>
      <c r="Q297" s="80"/>
      <c r="R297" s="80"/>
    </row>
    <row r="298" spans="15:18" x14ac:dyDescent="0.3">
      <c r="O298" s="577"/>
      <c r="P298" s="577"/>
      <c r="Q298" s="80"/>
      <c r="R298" s="80"/>
    </row>
    <row r="299" spans="15:18" x14ac:dyDescent="0.3">
      <c r="O299" s="577"/>
      <c r="P299" s="577"/>
      <c r="Q299" s="80"/>
      <c r="R299" s="80"/>
    </row>
    <row r="300" spans="15:18" x14ac:dyDescent="0.3">
      <c r="O300" s="577"/>
      <c r="P300" s="577"/>
      <c r="Q300" s="80"/>
      <c r="R300" s="80"/>
    </row>
    <row r="301" spans="15:18" x14ac:dyDescent="0.3">
      <c r="O301" s="577"/>
      <c r="P301" s="577"/>
      <c r="Q301" s="80"/>
      <c r="R301" s="80"/>
    </row>
    <row r="302" spans="15:18" x14ac:dyDescent="0.3">
      <c r="O302" s="577"/>
      <c r="P302" s="577"/>
      <c r="Q302" s="80"/>
      <c r="R302" s="80"/>
    </row>
    <row r="303" spans="15:18" x14ac:dyDescent="0.3">
      <c r="O303" s="577"/>
      <c r="P303" s="577"/>
      <c r="Q303" s="80"/>
      <c r="R303" s="80"/>
    </row>
    <row r="304" spans="15:18" x14ac:dyDescent="0.3">
      <c r="O304" s="577"/>
      <c r="P304" s="577"/>
      <c r="Q304" s="80"/>
      <c r="R304" s="80"/>
    </row>
    <row r="305" spans="15:18" x14ac:dyDescent="0.3">
      <c r="O305" s="577"/>
      <c r="P305" s="577"/>
      <c r="Q305" s="80"/>
      <c r="R305" s="80"/>
    </row>
    <row r="306" spans="15:18" x14ac:dyDescent="0.3">
      <c r="O306" s="577"/>
      <c r="P306" s="577"/>
      <c r="Q306" s="80"/>
      <c r="R306" s="80"/>
    </row>
    <row r="307" spans="15:18" x14ac:dyDescent="0.3">
      <c r="O307" s="577"/>
      <c r="P307" s="577"/>
      <c r="Q307" s="80"/>
      <c r="R307" s="80"/>
    </row>
    <row r="308" spans="15:18" x14ac:dyDescent="0.3">
      <c r="O308" s="577"/>
      <c r="P308" s="577"/>
      <c r="Q308" s="80"/>
      <c r="R308" s="80"/>
    </row>
    <row r="309" spans="15:18" x14ac:dyDescent="0.3">
      <c r="O309" s="577"/>
      <c r="P309" s="577"/>
      <c r="Q309" s="80"/>
      <c r="R309" s="80"/>
    </row>
    <row r="310" spans="15:18" x14ac:dyDescent="0.3">
      <c r="O310" s="577"/>
      <c r="P310" s="577"/>
      <c r="Q310" s="80"/>
      <c r="R310" s="80"/>
    </row>
    <row r="311" spans="15:18" x14ac:dyDescent="0.3">
      <c r="O311" s="577"/>
      <c r="P311" s="577"/>
      <c r="Q311" s="80"/>
      <c r="R311" s="80"/>
    </row>
    <row r="312" spans="15:18" x14ac:dyDescent="0.3">
      <c r="O312" s="577"/>
      <c r="P312" s="577"/>
      <c r="Q312" s="80"/>
      <c r="R312" s="80"/>
    </row>
    <row r="313" spans="15:18" x14ac:dyDescent="0.3">
      <c r="O313" s="577"/>
      <c r="P313" s="577"/>
      <c r="Q313" s="80"/>
      <c r="R313" s="80"/>
    </row>
    <row r="314" spans="15:18" x14ac:dyDescent="0.3">
      <c r="O314" s="577"/>
      <c r="P314" s="577"/>
      <c r="Q314" s="80"/>
      <c r="R314" s="80"/>
    </row>
    <row r="315" spans="15:18" x14ac:dyDescent="0.3">
      <c r="O315" s="577"/>
      <c r="P315" s="577"/>
      <c r="Q315" s="80"/>
      <c r="R315" s="80"/>
    </row>
    <row r="316" spans="15:18" x14ac:dyDescent="0.3">
      <c r="O316" s="577"/>
      <c r="P316" s="577"/>
      <c r="Q316" s="80"/>
      <c r="R316" s="80"/>
    </row>
    <row r="317" spans="15:18" x14ac:dyDescent="0.3">
      <c r="O317" s="577"/>
      <c r="P317" s="577"/>
      <c r="Q317" s="80"/>
      <c r="R317" s="80"/>
    </row>
    <row r="318" spans="15:18" x14ac:dyDescent="0.3">
      <c r="O318" s="577"/>
      <c r="P318" s="577"/>
      <c r="Q318" s="80"/>
      <c r="R318" s="80"/>
    </row>
    <row r="319" spans="15:18" x14ac:dyDescent="0.3">
      <c r="O319" s="577"/>
      <c r="P319" s="577"/>
      <c r="Q319" s="80"/>
      <c r="R319" s="80"/>
    </row>
    <row r="320" spans="15:18" x14ac:dyDescent="0.3">
      <c r="O320" s="577"/>
      <c r="P320" s="577"/>
      <c r="Q320" s="80"/>
      <c r="R320" s="80"/>
    </row>
    <row r="321" spans="15:18" x14ac:dyDescent="0.3">
      <c r="O321" s="577"/>
      <c r="P321" s="577"/>
      <c r="Q321" s="80"/>
      <c r="R321" s="80"/>
    </row>
    <row r="322" spans="15:18" x14ac:dyDescent="0.3">
      <c r="O322" s="577"/>
      <c r="P322" s="577"/>
      <c r="Q322" s="80"/>
      <c r="R322" s="80"/>
    </row>
    <row r="323" spans="15:18" x14ac:dyDescent="0.3">
      <c r="O323" s="577"/>
      <c r="P323" s="577"/>
      <c r="Q323" s="80"/>
      <c r="R323" s="80"/>
    </row>
    <row r="324" spans="15:18" x14ac:dyDescent="0.3">
      <c r="O324" s="577"/>
      <c r="P324" s="577"/>
      <c r="Q324" s="80"/>
      <c r="R324" s="80"/>
    </row>
    <row r="325" spans="15:18" x14ac:dyDescent="0.3">
      <c r="O325" s="577"/>
      <c r="P325" s="577"/>
      <c r="Q325" s="80"/>
      <c r="R325" s="80"/>
    </row>
    <row r="326" spans="15:18" x14ac:dyDescent="0.3">
      <c r="O326" s="577"/>
      <c r="P326" s="577"/>
      <c r="Q326" s="80"/>
      <c r="R326" s="80"/>
    </row>
    <row r="327" spans="15:18" x14ac:dyDescent="0.3">
      <c r="O327" s="577"/>
      <c r="P327" s="577"/>
      <c r="Q327" s="80"/>
      <c r="R327" s="80"/>
    </row>
    <row r="328" spans="15:18" x14ac:dyDescent="0.3">
      <c r="O328" s="577"/>
      <c r="P328" s="577"/>
      <c r="Q328" s="80"/>
      <c r="R328" s="80"/>
    </row>
    <row r="329" spans="15:18" x14ac:dyDescent="0.3">
      <c r="O329" s="577"/>
      <c r="P329" s="577"/>
      <c r="Q329" s="80"/>
      <c r="R329" s="80"/>
    </row>
    <row r="330" spans="15:18" x14ac:dyDescent="0.3">
      <c r="O330" s="577"/>
      <c r="P330" s="577"/>
      <c r="Q330" s="80"/>
      <c r="R330" s="80"/>
    </row>
    <row r="331" spans="15:18" x14ac:dyDescent="0.3">
      <c r="O331" s="577"/>
      <c r="P331" s="577"/>
      <c r="Q331" s="80"/>
      <c r="R331" s="80"/>
    </row>
    <row r="332" spans="15:18" x14ac:dyDescent="0.3">
      <c r="O332" s="577"/>
      <c r="P332" s="577"/>
      <c r="Q332" s="80"/>
      <c r="R332" s="80"/>
    </row>
    <row r="333" spans="15:18" x14ac:dyDescent="0.3">
      <c r="O333" s="577"/>
      <c r="P333" s="577"/>
      <c r="Q333" s="80"/>
      <c r="R333" s="80"/>
    </row>
    <row r="334" spans="15:18" x14ac:dyDescent="0.3">
      <c r="O334" s="577"/>
      <c r="P334" s="577"/>
      <c r="Q334" s="80"/>
      <c r="R334" s="80"/>
    </row>
    <row r="335" spans="15:18" x14ac:dyDescent="0.3">
      <c r="O335" s="577"/>
      <c r="P335" s="577"/>
      <c r="Q335" s="80"/>
      <c r="R335" s="80"/>
    </row>
    <row r="336" spans="15:18" x14ac:dyDescent="0.3">
      <c r="O336" s="577"/>
      <c r="P336" s="577"/>
      <c r="Q336" s="80"/>
      <c r="R336" s="80"/>
    </row>
    <row r="337" spans="15:18" x14ac:dyDescent="0.3">
      <c r="O337" s="577"/>
      <c r="P337" s="577"/>
      <c r="Q337" s="80"/>
      <c r="R337" s="80"/>
    </row>
    <row r="338" spans="15:18" x14ac:dyDescent="0.3">
      <c r="O338" s="577"/>
      <c r="P338" s="577"/>
      <c r="Q338" s="80"/>
      <c r="R338" s="80"/>
    </row>
    <row r="339" spans="15:18" x14ac:dyDescent="0.3">
      <c r="O339" s="577"/>
      <c r="P339" s="577"/>
      <c r="Q339" s="80"/>
      <c r="R339" s="80"/>
    </row>
    <row r="340" spans="15:18" x14ac:dyDescent="0.3">
      <c r="O340" s="577"/>
      <c r="P340" s="577"/>
      <c r="Q340" s="80"/>
      <c r="R340" s="80"/>
    </row>
    <row r="341" spans="15:18" x14ac:dyDescent="0.3">
      <c r="O341" s="577"/>
      <c r="P341" s="577"/>
      <c r="Q341" s="80"/>
      <c r="R341" s="80"/>
    </row>
    <row r="342" spans="15:18" x14ac:dyDescent="0.3">
      <c r="O342" s="577"/>
      <c r="P342" s="577"/>
      <c r="Q342" s="80"/>
      <c r="R342" s="80"/>
    </row>
    <row r="343" spans="15:18" x14ac:dyDescent="0.3">
      <c r="O343" s="577"/>
      <c r="P343" s="577"/>
      <c r="Q343" s="80"/>
      <c r="R343" s="80"/>
    </row>
    <row r="344" spans="15:18" x14ac:dyDescent="0.3">
      <c r="O344" s="577"/>
      <c r="P344" s="577"/>
      <c r="Q344" s="80"/>
      <c r="R344" s="80"/>
    </row>
    <row r="345" spans="15:18" x14ac:dyDescent="0.3">
      <c r="O345" s="577"/>
      <c r="P345" s="577"/>
      <c r="Q345" s="80"/>
      <c r="R345" s="80"/>
    </row>
    <row r="346" spans="15:18" x14ac:dyDescent="0.3">
      <c r="O346" s="577"/>
      <c r="P346" s="577"/>
      <c r="Q346" s="80"/>
      <c r="R346" s="80"/>
    </row>
    <row r="347" spans="15:18" x14ac:dyDescent="0.3">
      <c r="O347" s="577"/>
      <c r="P347" s="577"/>
      <c r="Q347" s="80"/>
      <c r="R347" s="80"/>
    </row>
    <row r="348" spans="15:18" x14ac:dyDescent="0.3">
      <c r="O348" s="577"/>
      <c r="P348" s="577"/>
      <c r="Q348" s="80"/>
      <c r="R348" s="80"/>
    </row>
    <row r="349" spans="15:18" x14ac:dyDescent="0.3">
      <c r="O349" s="577"/>
      <c r="P349" s="577"/>
      <c r="Q349" s="80"/>
      <c r="R349" s="80"/>
    </row>
    <row r="350" spans="15:18" x14ac:dyDescent="0.3">
      <c r="O350" s="577"/>
      <c r="P350" s="577"/>
      <c r="Q350" s="80"/>
      <c r="R350" s="80"/>
    </row>
    <row r="351" spans="15:18" x14ac:dyDescent="0.3">
      <c r="O351" s="577"/>
      <c r="P351" s="577"/>
      <c r="Q351" s="80"/>
      <c r="R351" s="80"/>
    </row>
    <row r="352" spans="15:18" x14ac:dyDescent="0.3">
      <c r="O352" s="577"/>
      <c r="P352" s="577"/>
      <c r="Q352" s="80"/>
      <c r="R352" s="80"/>
    </row>
    <row r="353" spans="15:18" x14ac:dyDescent="0.3">
      <c r="O353" s="577"/>
      <c r="P353" s="577"/>
      <c r="Q353" s="80"/>
      <c r="R353" s="80"/>
    </row>
    <row r="354" spans="15:18" x14ac:dyDescent="0.3">
      <c r="O354" s="577"/>
      <c r="P354" s="577"/>
      <c r="Q354" s="80"/>
      <c r="R354" s="80"/>
    </row>
    <row r="355" spans="15:18" x14ac:dyDescent="0.3">
      <c r="O355" s="577"/>
      <c r="P355" s="577"/>
      <c r="Q355" s="80"/>
      <c r="R355" s="80"/>
    </row>
    <row r="356" spans="15:18" x14ac:dyDescent="0.3">
      <c r="O356" s="577"/>
      <c r="P356" s="577"/>
      <c r="Q356" s="80"/>
      <c r="R356" s="80"/>
    </row>
    <row r="357" spans="15:18" x14ac:dyDescent="0.3">
      <c r="O357" s="577"/>
      <c r="P357" s="577"/>
      <c r="Q357" s="80"/>
      <c r="R357" s="80"/>
    </row>
    <row r="358" spans="15:18" x14ac:dyDescent="0.3">
      <c r="O358" s="577"/>
      <c r="P358" s="577"/>
      <c r="Q358" s="80"/>
      <c r="R358" s="80"/>
    </row>
    <row r="359" spans="15:18" x14ac:dyDescent="0.3">
      <c r="O359" s="577"/>
      <c r="P359" s="577"/>
      <c r="Q359" s="80"/>
      <c r="R359" s="80"/>
    </row>
    <row r="360" spans="15:18" x14ac:dyDescent="0.3">
      <c r="O360" s="577"/>
      <c r="P360" s="577"/>
      <c r="Q360" s="80"/>
      <c r="R360" s="80"/>
    </row>
    <row r="361" spans="15:18" x14ac:dyDescent="0.3">
      <c r="O361" s="577"/>
      <c r="P361" s="577"/>
      <c r="Q361" s="80"/>
      <c r="R361" s="80"/>
    </row>
    <row r="362" spans="15:18" x14ac:dyDescent="0.3">
      <c r="O362" s="577"/>
      <c r="P362" s="577"/>
      <c r="Q362" s="80"/>
      <c r="R362" s="80"/>
    </row>
    <row r="363" spans="15:18" x14ac:dyDescent="0.3">
      <c r="O363" s="577"/>
      <c r="P363" s="577"/>
      <c r="Q363" s="80"/>
      <c r="R363" s="80"/>
    </row>
    <row r="364" spans="15:18" x14ac:dyDescent="0.3">
      <c r="O364" s="577"/>
      <c r="P364" s="577"/>
      <c r="Q364" s="80"/>
      <c r="R364" s="80"/>
    </row>
    <row r="365" spans="15:18" x14ac:dyDescent="0.3">
      <c r="O365" s="577"/>
      <c r="P365" s="577"/>
      <c r="Q365" s="80"/>
      <c r="R365" s="80"/>
    </row>
    <row r="366" spans="15:18" x14ac:dyDescent="0.3">
      <c r="O366" s="577"/>
      <c r="P366" s="577"/>
      <c r="Q366" s="80"/>
      <c r="R366" s="80"/>
    </row>
    <row r="367" spans="15:18" x14ac:dyDescent="0.3">
      <c r="O367" s="577"/>
      <c r="P367" s="577"/>
      <c r="Q367" s="80"/>
      <c r="R367" s="80"/>
    </row>
    <row r="368" spans="15:18" x14ac:dyDescent="0.3">
      <c r="O368" s="577"/>
      <c r="P368" s="577"/>
      <c r="Q368" s="80"/>
      <c r="R368" s="80"/>
    </row>
    <row r="369" spans="15:18" x14ac:dyDescent="0.3">
      <c r="O369" s="577"/>
      <c r="P369" s="577"/>
      <c r="Q369" s="80"/>
      <c r="R369" s="80"/>
    </row>
    <row r="370" spans="15:18" x14ac:dyDescent="0.3">
      <c r="O370" s="577"/>
      <c r="P370" s="577"/>
      <c r="Q370" s="80"/>
      <c r="R370" s="80"/>
    </row>
    <row r="371" spans="15:18" x14ac:dyDescent="0.3">
      <c r="O371" s="577"/>
      <c r="P371" s="577"/>
      <c r="Q371" s="80"/>
      <c r="R371" s="80"/>
    </row>
    <row r="372" spans="15:18" x14ac:dyDescent="0.3">
      <c r="O372" s="577"/>
      <c r="P372" s="577"/>
      <c r="Q372" s="80"/>
      <c r="R372" s="80"/>
    </row>
    <row r="373" spans="15:18" x14ac:dyDescent="0.3">
      <c r="O373" s="577"/>
      <c r="P373" s="577"/>
      <c r="Q373" s="80"/>
      <c r="R373" s="80"/>
    </row>
    <row r="374" spans="15:18" x14ac:dyDescent="0.3">
      <c r="O374" s="577"/>
      <c r="P374" s="577"/>
      <c r="Q374" s="80"/>
      <c r="R374" s="80"/>
    </row>
    <row r="375" spans="15:18" x14ac:dyDescent="0.3">
      <c r="O375" s="577"/>
      <c r="P375" s="577"/>
      <c r="Q375" s="80"/>
      <c r="R375" s="80"/>
    </row>
    <row r="376" spans="15:18" x14ac:dyDescent="0.3">
      <c r="O376" s="577"/>
      <c r="P376" s="577"/>
      <c r="Q376" s="80"/>
      <c r="R376" s="80"/>
    </row>
    <row r="377" spans="15:18" x14ac:dyDescent="0.3">
      <c r="O377" s="577"/>
      <c r="P377" s="577"/>
      <c r="Q377" s="80"/>
      <c r="R377" s="80"/>
    </row>
    <row r="378" spans="15:18" x14ac:dyDescent="0.3">
      <c r="O378" s="577"/>
      <c r="P378" s="577"/>
      <c r="Q378" s="80"/>
      <c r="R378" s="80"/>
    </row>
    <row r="379" spans="15:18" x14ac:dyDescent="0.3">
      <c r="O379" s="577"/>
      <c r="P379" s="577"/>
      <c r="Q379" s="80"/>
      <c r="R379" s="80"/>
    </row>
    <row r="380" spans="15:18" x14ac:dyDescent="0.3">
      <c r="O380" s="577"/>
      <c r="P380" s="577"/>
      <c r="Q380" s="80"/>
      <c r="R380" s="80"/>
    </row>
    <row r="381" spans="15:18" x14ac:dyDescent="0.3">
      <c r="O381" s="577"/>
      <c r="P381" s="577"/>
      <c r="Q381" s="80"/>
      <c r="R381" s="80"/>
    </row>
    <row r="382" spans="15:18" x14ac:dyDescent="0.3">
      <c r="O382" s="577"/>
      <c r="P382" s="577"/>
      <c r="Q382" s="80"/>
      <c r="R382" s="80"/>
    </row>
    <row r="383" spans="15:18" x14ac:dyDescent="0.3">
      <c r="O383" s="577"/>
      <c r="P383" s="577"/>
      <c r="Q383" s="80"/>
      <c r="R383" s="80"/>
    </row>
    <row r="384" spans="15:18" x14ac:dyDescent="0.3">
      <c r="O384" s="577"/>
      <c r="P384" s="577"/>
      <c r="Q384" s="80"/>
      <c r="R384" s="80"/>
    </row>
    <row r="385" spans="15:18" x14ac:dyDescent="0.3">
      <c r="O385" s="577"/>
      <c r="P385" s="577"/>
      <c r="Q385" s="80"/>
      <c r="R385" s="80"/>
    </row>
    <row r="386" spans="15:18" x14ac:dyDescent="0.3">
      <c r="O386" s="577"/>
      <c r="P386" s="577"/>
      <c r="Q386" s="80"/>
      <c r="R386" s="80"/>
    </row>
    <row r="387" spans="15:18" x14ac:dyDescent="0.3">
      <c r="O387" s="577"/>
      <c r="P387" s="577"/>
      <c r="Q387" s="80"/>
      <c r="R387" s="80"/>
    </row>
    <row r="388" spans="15:18" x14ac:dyDescent="0.3">
      <c r="O388" s="577"/>
      <c r="P388" s="577"/>
      <c r="Q388" s="80"/>
      <c r="R388" s="80"/>
    </row>
    <row r="389" spans="15:18" x14ac:dyDescent="0.3">
      <c r="O389" s="577"/>
      <c r="P389" s="577"/>
      <c r="Q389" s="80"/>
      <c r="R389" s="80"/>
    </row>
    <row r="390" spans="15:18" x14ac:dyDescent="0.3">
      <c r="O390" s="577"/>
      <c r="P390" s="577"/>
      <c r="Q390" s="80"/>
      <c r="R390" s="80"/>
    </row>
    <row r="391" spans="15:18" x14ac:dyDescent="0.3">
      <c r="O391" s="577"/>
      <c r="P391" s="577"/>
      <c r="Q391" s="80"/>
      <c r="R391" s="80"/>
    </row>
    <row r="392" spans="15:18" x14ac:dyDescent="0.3">
      <c r="O392" s="577"/>
      <c r="P392" s="577"/>
      <c r="Q392" s="80"/>
      <c r="R392" s="80"/>
    </row>
    <row r="393" spans="15:18" x14ac:dyDescent="0.3">
      <c r="O393" s="577"/>
      <c r="P393" s="577"/>
      <c r="Q393" s="80"/>
      <c r="R393" s="80"/>
    </row>
    <row r="394" spans="15:18" x14ac:dyDescent="0.3">
      <c r="O394" s="577"/>
      <c r="P394" s="577"/>
      <c r="Q394" s="80"/>
      <c r="R394" s="80"/>
    </row>
    <row r="395" spans="15:18" x14ac:dyDescent="0.3">
      <c r="O395" s="577"/>
      <c r="P395" s="577"/>
      <c r="Q395" s="80"/>
      <c r="R395" s="80"/>
    </row>
    <row r="396" spans="15:18" x14ac:dyDescent="0.3">
      <c r="O396" s="577"/>
      <c r="P396" s="577"/>
      <c r="Q396" s="80"/>
      <c r="R396" s="80"/>
    </row>
    <row r="397" spans="15:18" x14ac:dyDescent="0.3">
      <c r="O397" s="577"/>
      <c r="P397" s="577"/>
      <c r="Q397" s="80"/>
      <c r="R397" s="80"/>
    </row>
    <row r="398" spans="15:18" x14ac:dyDescent="0.3">
      <c r="O398" s="577"/>
      <c r="P398" s="577"/>
      <c r="Q398" s="80"/>
      <c r="R398" s="80"/>
    </row>
    <row r="399" spans="15:18" x14ac:dyDescent="0.3">
      <c r="O399" s="577"/>
      <c r="P399" s="577"/>
      <c r="Q399" s="80"/>
      <c r="R399" s="80"/>
    </row>
    <row r="400" spans="15:18" x14ac:dyDescent="0.3">
      <c r="O400" s="577"/>
      <c r="P400" s="577"/>
      <c r="Q400" s="80"/>
      <c r="R400" s="80"/>
    </row>
    <row r="401" spans="15:18" x14ac:dyDescent="0.3">
      <c r="O401" s="577"/>
      <c r="P401" s="577"/>
      <c r="Q401" s="80"/>
      <c r="R401" s="80"/>
    </row>
    <row r="402" spans="15:18" x14ac:dyDescent="0.3">
      <c r="O402" s="577"/>
      <c r="P402" s="577"/>
      <c r="Q402" s="80"/>
      <c r="R402" s="80"/>
    </row>
    <row r="403" spans="15:18" x14ac:dyDescent="0.3">
      <c r="O403" s="577"/>
      <c r="P403" s="577"/>
      <c r="Q403" s="80"/>
      <c r="R403" s="80"/>
    </row>
    <row r="404" spans="15:18" x14ac:dyDescent="0.3">
      <c r="O404" s="577"/>
      <c r="P404" s="577"/>
      <c r="Q404" s="80"/>
      <c r="R404" s="80"/>
    </row>
    <row r="405" spans="15:18" x14ac:dyDescent="0.3">
      <c r="O405" s="577"/>
      <c r="P405" s="577"/>
      <c r="Q405" s="80"/>
      <c r="R405" s="80"/>
    </row>
    <row r="406" spans="15:18" x14ac:dyDescent="0.3">
      <c r="O406" s="577"/>
      <c r="P406" s="577"/>
      <c r="Q406" s="80"/>
      <c r="R406" s="80"/>
    </row>
    <row r="407" spans="15:18" x14ac:dyDescent="0.3">
      <c r="O407" s="577"/>
      <c r="P407" s="577"/>
      <c r="Q407" s="80"/>
      <c r="R407" s="80"/>
    </row>
    <row r="408" spans="15:18" x14ac:dyDescent="0.3">
      <c r="O408" s="577"/>
      <c r="P408" s="577"/>
      <c r="Q408" s="80"/>
      <c r="R408" s="80"/>
    </row>
    <row r="409" spans="15:18" x14ac:dyDescent="0.3">
      <c r="O409" s="577"/>
      <c r="P409" s="577"/>
      <c r="Q409" s="80"/>
      <c r="R409" s="80"/>
    </row>
    <row r="410" spans="15:18" x14ac:dyDescent="0.3">
      <c r="O410" s="577"/>
      <c r="P410" s="577"/>
      <c r="Q410" s="80"/>
      <c r="R410" s="80"/>
    </row>
    <row r="411" spans="15:18" x14ac:dyDescent="0.3">
      <c r="O411" s="577"/>
      <c r="P411" s="577"/>
      <c r="Q411" s="80"/>
      <c r="R411" s="80"/>
    </row>
    <row r="412" spans="15:18" x14ac:dyDescent="0.3">
      <c r="O412" s="577"/>
      <c r="P412" s="577"/>
      <c r="Q412" s="80"/>
      <c r="R412" s="80"/>
    </row>
    <row r="413" spans="15:18" x14ac:dyDescent="0.3">
      <c r="O413" s="577"/>
      <c r="P413" s="577"/>
      <c r="Q413" s="80"/>
      <c r="R413" s="80"/>
    </row>
    <row r="414" spans="15:18" x14ac:dyDescent="0.3">
      <c r="O414" s="577"/>
      <c r="P414" s="577"/>
      <c r="Q414" s="80"/>
      <c r="R414" s="80"/>
    </row>
    <row r="415" spans="15:18" x14ac:dyDescent="0.3">
      <c r="O415" s="577"/>
      <c r="P415" s="577"/>
      <c r="Q415" s="80"/>
      <c r="R415" s="80"/>
    </row>
    <row r="416" spans="15:18" x14ac:dyDescent="0.3">
      <c r="O416" s="577"/>
      <c r="P416" s="577"/>
      <c r="Q416" s="80"/>
      <c r="R416" s="80"/>
    </row>
    <row r="417" spans="15:18" x14ac:dyDescent="0.3">
      <c r="O417" s="577"/>
      <c r="P417" s="577"/>
      <c r="Q417" s="80"/>
      <c r="R417" s="80"/>
    </row>
    <row r="418" spans="15:18" x14ac:dyDescent="0.3">
      <c r="O418" s="577"/>
      <c r="P418" s="577"/>
      <c r="Q418" s="80"/>
      <c r="R418" s="80"/>
    </row>
    <row r="419" spans="15:18" x14ac:dyDescent="0.3">
      <c r="O419" s="577"/>
      <c r="P419" s="577"/>
      <c r="Q419" s="80"/>
      <c r="R419" s="80"/>
    </row>
    <row r="420" spans="15:18" x14ac:dyDescent="0.3">
      <c r="O420" s="577"/>
      <c r="P420" s="577"/>
      <c r="Q420" s="80"/>
      <c r="R420" s="80"/>
    </row>
    <row r="421" spans="15:18" x14ac:dyDescent="0.3">
      <c r="O421" s="577"/>
      <c r="P421" s="577"/>
      <c r="Q421" s="80"/>
      <c r="R421" s="80"/>
    </row>
    <row r="422" spans="15:18" x14ac:dyDescent="0.3">
      <c r="O422" s="577"/>
      <c r="P422" s="577"/>
      <c r="Q422" s="80"/>
      <c r="R422" s="80"/>
    </row>
    <row r="423" spans="15:18" x14ac:dyDescent="0.3">
      <c r="O423" s="577"/>
      <c r="P423" s="577"/>
      <c r="Q423" s="80"/>
      <c r="R423" s="80"/>
    </row>
    <row r="424" spans="15:18" x14ac:dyDescent="0.3">
      <c r="O424" s="577"/>
      <c r="P424" s="577"/>
      <c r="Q424" s="80"/>
      <c r="R424" s="80"/>
    </row>
    <row r="425" spans="15:18" x14ac:dyDescent="0.3">
      <c r="O425" s="577"/>
      <c r="P425" s="577"/>
      <c r="Q425" s="80"/>
      <c r="R425" s="80"/>
    </row>
    <row r="426" spans="15:18" x14ac:dyDescent="0.3">
      <c r="O426" s="577"/>
      <c r="P426" s="577"/>
      <c r="Q426" s="80"/>
      <c r="R426" s="80"/>
    </row>
    <row r="427" spans="15:18" x14ac:dyDescent="0.3">
      <c r="O427" s="577"/>
      <c r="P427" s="577"/>
      <c r="Q427" s="80"/>
      <c r="R427" s="80"/>
    </row>
    <row r="428" spans="15:18" x14ac:dyDescent="0.3">
      <c r="O428" s="577"/>
      <c r="P428" s="577"/>
      <c r="Q428" s="80"/>
      <c r="R428" s="80"/>
    </row>
    <row r="429" spans="15:18" x14ac:dyDescent="0.3">
      <c r="O429" s="577"/>
      <c r="P429" s="577"/>
      <c r="Q429" s="80"/>
      <c r="R429" s="80"/>
    </row>
    <row r="430" spans="15:18" x14ac:dyDescent="0.3">
      <c r="O430" s="577"/>
      <c r="P430" s="577"/>
      <c r="Q430" s="80"/>
      <c r="R430" s="80"/>
    </row>
    <row r="431" spans="15:18" x14ac:dyDescent="0.3">
      <c r="O431" s="577"/>
      <c r="P431" s="577"/>
      <c r="Q431" s="80"/>
      <c r="R431" s="80"/>
    </row>
    <row r="432" spans="15:18" x14ac:dyDescent="0.3">
      <c r="O432" s="577"/>
      <c r="P432" s="577"/>
      <c r="Q432" s="80"/>
      <c r="R432" s="80"/>
    </row>
    <row r="433" spans="15:18" x14ac:dyDescent="0.3">
      <c r="O433" s="577"/>
      <c r="P433" s="577"/>
      <c r="Q433" s="80"/>
      <c r="R433" s="80"/>
    </row>
    <row r="434" spans="15:18" x14ac:dyDescent="0.3">
      <c r="O434" s="577"/>
      <c r="P434" s="577"/>
      <c r="Q434" s="80"/>
      <c r="R434" s="80"/>
    </row>
    <row r="435" spans="15:18" x14ac:dyDescent="0.3">
      <c r="O435" s="577"/>
      <c r="P435" s="577"/>
      <c r="Q435" s="80"/>
      <c r="R435" s="80"/>
    </row>
    <row r="436" spans="15:18" x14ac:dyDescent="0.3">
      <c r="O436" s="577"/>
      <c r="P436" s="577"/>
      <c r="Q436" s="80"/>
      <c r="R436" s="80"/>
    </row>
    <row r="437" spans="15:18" x14ac:dyDescent="0.3">
      <c r="O437" s="577"/>
      <c r="P437" s="577"/>
      <c r="Q437" s="80"/>
      <c r="R437" s="80"/>
    </row>
    <row r="438" spans="15:18" x14ac:dyDescent="0.3">
      <c r="O438" s="577"/>
      <c r="P438" s="577"/>
      <c r="Q438" s="80"/>
      <c r="R438" s="80"/>
    </row>
    <row r="439" spans="15:18" x14ac:dyDescent="0.3">
      <c r="O439" s="577"/>
      <c r="P439" s="577"/>
      <c r="Q439" s="80"/>
      <c r="R439" s="80"/>
    </row>
    <row r="440" spans="15:18" x14ac:dyDescent="0.3">
      <c r="O440" s="577"/>
      <c r="P440" s="577"/>
      <c r="Q440" s="80"/>
      <c r="R440" s="80"/>
    </row>
    <row r="441" spans="15:18" x14ac:dyDescent="0.3">
      <c r="O441" s="577"/>
      <c r="P441" s="577"/>
      <c r="Q441" s="80"/>
      <c r="R441" s="80"/>
    </row>
    <row r="442" spans="15:18" x14ac:dyDescent="0.3">
      <c r="O442" s="577"/>
      <c r="P442" s="577"/>
      <c r="Q442" s="80"/>
      <c r="R442" s="80"/>
    </row>
    <row r="443" spans="15:18" x14ac:dyDescent="0.3">
      <c r="O443" s="577"/>
      <c r="P443" s="577"/>
      <c r="Q443" s="80"/>
      <c r="R443" s="80"/>
    </row>
    <row r="444" spans="15:18" x14ac:dyDescent="0.3">
      <c r="O444" s="577"/>
      <c r="P444" s="577"/>
      <c r="Q444" s="80"/>
      <c r="R444" s="80"/>
    </row>
    <row r="445" spans="15:18" x14ac:dyDescent="0.3">
      <c r="O445" s="577"/>
      <c r="P445" s="577"/>
      <c r="Q445" s="80"/>
      <c r="R445" s="80"/>
    </row>
    <row r="446" spans="15:18" x14ac:dyDescent="0.3">
      <c r="O446" s="577"/>
      <c r="P446" s="577"/>
      <c r="Q446" s="80"/>
      <c r="R446" s="80"/>
    </row>
    <row r="447" spans="15:18" x14ac:dyDescent="0.3">
      <c r="O447" s="577"/>
      <c r="P447" s="577"/>
      <c r="Q447" s="80"/>
      <c r="R447" s="80"/>
    </row>
    <row r="448" spans="15:18" x14ac:dyDescent="0.3">
      <c r="O448" s="577"/>
      <c r="P448" s="577"/>
      <c r="Q448" s="80"/>
      <c r="R448" s="80"/>
    </row>
    <row r="449" spans="15:18" x14ac:dyDescent="0.3">
      <c r="O449" s="577"/>
      <c r="P449" s="577"/>
      <c r="Q449" s="80"/>
      <c r="R449" s="80"/>
    </row>
    <row r="450" spans="15:18" x14ac:dyDescent="0.3">
      <c r="O450" s="577"/>
      <c r="P450" s="577"/>
      <c r="Q450" s="80"/>
      <c r="R450" s="80"/>
    </row>
    <row r="451" spans="15:18" x14ac:dyDescent="0.3">
      <c r="O451" s="577"/>
      <c r="P451" s="577"/>
      <c r="Q451" s="80"/>
      <c r="R451" s="80"/>
    </row>
    <row r="452" spans="15:18" x14ac:dyDescent="0.3">
      <c r="O452" s="577"/>
      <c r="P452" s="577"/>
      <c r="Q452" s="80"/>
      <c r="R452" s="80"/>
    </row>
    <row r="453" spans="15:18" x14ac:dyDescent="0.3">
      <c r="O453" s="577"/>
      <c r="P453" s="577"/>
      <c r="Q453" s="80"/>
      <c r="R453" s="80"/>
    </row>
    <row r="454" spans="15:18" x14ac:dyDescent="0.3">
      <c r="O454" s="577"/>
      <c r="P454" s="577"/>
      <c r="Q454" s="80"/>
      <c r="R454" s="80"/>
    </row>
    <row r="455" spans="15:18" x14ac:dyDescent="0.3">
      <c r="O455" s="577"/>
      <c r="P455" s="577"/>
      <c r="Q455" s="80"/>
      <c r="R455" s="80"/>
    </row>
    <row r="456" spans="15:18" x14ac:dyDescent="0.3">
      <c r="O456" s="577"/>
      <c r="P456" s="577"/>
      <c r="Q456" s="80"/>
      <c r="R456" s="80"/>
    </row>
    <row r="457" spans="15:18" x14ac:dyDescent="0.3">
      <c r="O457" s="577"/>
      <c r="P457" s="577"/>
      <c r="Q457" s="80"/>
      <c r="R457" s="80"/>
    </row>
    <row r="458" spans="15:18" x14ac:dyDescent="0.3">
      <c r="O458" s="577"/>
      <c r="P458" s="577"/>
      <c r="Q458" s="80"/>
      <c r="R458" s="80"/>
    </row>
    <row r="459" spans="15:18" x14ac:dyDescent="0.3">
      <c r="O459" s="577"/>
      <c r="P459" s="577"/>
      <c r="Q459" s="80"/>
      <c r="R459" s="80"/>
    </row>
    <row r="460" spans="15:18" x14ac:dyDescent="0.3">
      <c r="O460" s="577"/>
      <c r="P460" s="577"/>
      <c r="Q460" s="80"/>
      <c r="R460" s="80"/>
    </row>
    <row r="461" spans="15:18" x14ac:dyDescent="0.3">
      <c r="O461" s="577"/>
      <c r="P461" s="577"/>
      <c r="Q461" s="80"/>
      <c r="R461" s="80"/>
    </row>
    <row r="462" spans="15:18" x14ac:dyDescent="0.3">
      <c r="O462" s="577"/>
      <c r="P462" s="577"/>
      <c r="Q462" s="80"/>
      <c r="R462" s="80"/>
    </row>
    <row r="463" spans="15:18" x14ac:dyDescent="0.3">
      <c r="O463" s="577"/>
      <c r="P463" s="577"/>
      <c r="Q463" s="80"/>
      <c r="R463" s="80"/>
    </row>
    <row r="464" spans="15:18" x14ac:dyDescent="0.3">
      <c r="O464" s="577"/>
      <c r="P464" s="577"/>
      <c r="Q464" s="80"/>
      <c r="R464" s="80"/>
    </row>
    <row r="465" spans="15:18" x14ac:dyDescent="0.3">
      <c r="O465" s="577"/>
      <c r="P465" s="577"/>
      <c r="Q465" s="80"/>
      <c r="R465" s="80"/>
    </row>
    <row r="466" spans="15:18" x14ac:dyDescent="0.3">
      <c r="O466" s="577"/>
      <c r="P466" s="577"/>
      <c r="Q466" s="80"/>
      <c r="R466" s="80"/>
    </row>
    <row r="467" spans="15:18" x14ac:dyDescent="0.3">
      <c r="O467" s="577"/>
      <c r="P467" s="577"/>
      <c r="Q467" s="80"/>
      <c r="R467" s="80"/>
    </row>
    <row r="468" spans="15:18" x14ac:dyDescent="0.3">
      <c r="O468" s="577"/>
      <c r="P468" s="577"/>
      <c r="Q468" s="80"/>
      <c r="R468" s="80"/>
    </row>
    <row r="469" spans="15:18" x14ac:dyDescent="0.3">
      <c r="O469" s="577"/>
      <c r="P469" s="577"/>
      <c r="Q469" s="80"/>
      <c r="R469" s="80"/>
    </row>
    <row r="470" spans="15:18" x14ac:dyDescent="0.3">
      <c r="O470" s="577"/>
      <c r="P470" s="577"/>
      <c r="Q470" s="80"/>
      <c r="R470" s="80"/>
    </row>
    <row r="471" spans="15:18" x14ac:dyDescent="0.3">
      <c r="O471" s="577"/>
      <c r="P471" s="577"/>
      <c r="Q471" s="80"/>
      <c r="R471" s="80"/>
    </row>
    <row r="472" spans="15:18" x14ac:dyDescent="0.3">
      <c r="O472" s="577"/>
      <c r="P472" s="577"/>
      <c r="Q472" s="80"/>
      <c r="R472" s="80"/>
    </row>
    <row r="473" spans="15:18" x14ac:dyDescent="0.3">
      <c r="O473" s="577"/>
      <c r="P473" s="577"/>
      <c r="Q473" s="80"/>
      <c r="R473" s="80"/>
    </row>
    <row r="474" spans="15:18" x14ac:dyDescent="0.3">
      <c r="O474" s="577"/>
      <c r="P474" s="577"/>
      <c r="Q474" s="80"/>
      <c r="R474" s="80"/>
    </row>
    <row r="475" spans="15:18" x14ac:dyDescent="0.3">
      <c r="O475" s="577"/>
      <c r="P475" s="577"/>
      <c r="Q475" s="80"/>
      <c r="R475" s="80"/>
    </row>
    <row r="476" spans="15:18" x14ac:dyDescent="0.3">
      <c r="O476" s="577"/>
      <c r="P476" s="577"/>
      <c r="Q476" s="80"/>
      <c r="R476" s="80"/>
    </row>
    <row r="477" spans="15:18" x14ac:dyDescent="0.3">
      <c r="O477" s="577"/>
      <c r="P477" s="577"/>
      <c r="Q477" s="80"/>
      <c r="R477" s="80"/>
    </row>
    <row r="478" spans="15:18" x14ac:dyDescent="0.3">
      <c r="O478" s="577"/>
      <c r="P478" s="577"/>
      <c r="Q478" s="80"/>
      <c r="R478" s="80"/>
    </row>
    <row r="479" spans="15:18" x14ac:dyDescent="0.3">
      <c r="O479" s="577"/>
      <c r="P479" s="577"/>
      <c r="Q479" s="80"/>
      <c r="R479" s="80"/>
    </row>
    <row r="480" spans="15:18" x14ac:dyDescent="0.3">
      <c r="O480" s="577"/>
      <c r="P480" s="577"/>
      <c r="Q480" s="80"/>
      <c r="R480" s="80"/>
    </row>
    <row r="481" spans="15:18" x14ac:dyDescent="0.3">
      <c r="O481" s="577"/>
      <c r="P481" s="577"/>
      <c r="Q481" s="80"/>
      <c r="R481" s="80"/>
    </row>
    <row r="482" spans="15:18" x14ac:dyDescent="0.3">
      <c r="O482" s="577"/>
      <c r="P482" s="577"/>
      <c r="Q482" s="80"/>
      <c r="R482" s="80"/>
    </row>
    <row r="483" spans="15:18" x14ac:dyDescent="0.3">
      <c r="O483" s="577"/>
      <c r="P483" s="577"/>
      <c r="Q483" s="80"/>
      <c r="R483" s="80"/>
    </row>
    <row r="484" spans="15:18" x14ac:dyDescent="0.3">
      <c r="O484" s="577"/>
      <c r="P484" s="577"/>
      <c r="Q484" s="80"/>
      <c r="R484" s="80"/>
    </row>
    <row r="485" spans="15:18" x14ac:dyDescent="0.3">
      <c r="O485" s="577"/>
      <c r="P485" s="577"/>
      <c r="Q485" s="80"/>
      <c r="R485" s="80"/>
    </row>
    <row r="486" spans="15:18" x14ac:dyDescent="0.3">
      <c r="O486" s="577"/>
      <c r="P486" s="577"/>
      <c r="Q486" s="80"/>
      <c r="R486" s="80"/>
    </row>
    <row r="487" spans="15:18" x14ac:dyDescent="0.3">
      <c r="O487" s="577"/>
      <c r="P487" s="577"/>
      <c r="Q487" s="80"/>
      <c r="R487" s="80"/>
    </row>
    <row r="488" spans="15:18" x14ac:dyDescent="0.3">
      <c r="O488" s="577"/>
      <c r="P488" s="577"/>
      <c r="Q488" s="80"/>
      <c r="R488" s="80"/>
    </row>
    <row r="489" spans="15:18" x14ac:dyDescent="0.3">
      <c r="O489" s="577"/>
      <c r="P489" s="577"/>
      <c r="Q489" s="80"/>
      <c r="R489" s="80"/>
    </row>
    <row r="490" spans="15:18" x14ac:dyDescent="0.3">
      <c r="O490" s="577"/>
      <c r="P490" s="577"/>
      <c r="Q490" s="80"/>
      <c r="R490" s="80"/>
    </row>
    <row r="491" spans="15:18" x14ac:dyDescent="0.3">
      <c r="O491" s="577"/>
      <c r="P491" s="577"/>
      <c r="Q491" s="80"/>
      <c r="R491" s="80"/>
    </row>
    <row r="492" spans="15:18" x14ac:dyDescent="0.3">
      <c r="O492" s="577"/>
      <c r="P492" s="577"/>
      <c r="Q492" s="80"/>
      <c r="R492" s="80"/>
    </row>
    <row r="493" spans="15:18" x14ac:dyDescent="0.3">
      <c r="O493" s="577"/>
      <c r="P493" s="577"/>
      <c r="Q493" s="80"/>
      <c r="R493" s="80"/>
    </row>
    <row r="494" spans="15:18" x14ac:dyDescent="0.3">
      <c r="O494" s="577"/>
      <c r="P494" s="577"/>
      <c r="Q494" s="80"/>
      <c r="R494" s="80"/>
    </row>
    <row r="495" spans="15:18" x14ac:dyDescent="0.3">
      <c r="O495" s="577"/>
      <c r="P495" s="577"/>
      <c r="Q495" s="80"/>
      <c r="R495" s="80"/>
    </row>
    <row r="496" spans="15:18" x14ac:dyDescent="0.3">
      <c r="O496" s="577"/>
      <c r="P496" s="577"/>
      <c r="Q496" s="80"/>
      <c r="R496" s="80"/>
    </row>
    <row r="497" spans="15:18" x14ac:dyDescent="0.3">
      <c r="O497" s="577"/>
      <c r="P497" s="577"/>
      <c r="Q497" s="80"/>
      <c r="R497" s="80"/>
    </row>
    <row r="498" spans="15:18" x14ac:dyDescent="0.3">
      <c r="O498" s="577"/>
      <c r="P498" s="577"/>
      <c r="Q498" s="80"/>
      <c r="R498" s="80"/>
    </row>
    <row r="499" spans="15:18" x14ac:dyDescent="0.3">
      <c r="O499" s="577"/>
      <c r="P499" s="577"/>
      <c r="Q499" s="80"/>
      <c r="R499" s="80"/>
    </row>
    <row r="500" spans="15:18" x14ac:dyDescent="0.3">
      <c r="O500" s="577"/>
      <c r="P500" s="577"/>
      <c r="Q500" s="80"/>
      <c r="R500" s="80"/>
    </row>
    <row r="501" spans="15:18" x14ac:dyDescent="0.3">
      <c r="O501" s="577"/>
      <c r="P501" s="577"/>
      <c r="Q501" s="80"/>
      <c r="R501" s="80"/>
    </row>
    <row r="502" spans="15:18" x14ac:dyDescent="0.3">
      <c r="O502" s="577"/>
      <c r="P502" s="577"/>
      <c r="Q502" s="80"/>
      <c r="R502" s="80"/>
    </row>
    <row r="503" spans="15:18" x14ac:dyDescent="0.3">
      <c r="O503" s="577"/>
      <c r="P503" s="577"/>
      <c r="Q503" s="80"/>
      <c r="R503" s="80"/>
    </row>
    <row r="504" spans="15:18" x14ac:dyDescent="0.3">
      <c r="O504" s="577"/>
      <c r="P504" s="577"/>
      <c r="Q504" s="80"/>
      <c r="R504" s="80"/>
    </row>
    <row r="505" spans="15:18" x14ac:dyDescent="0.3">
      <c r="O505" s="577"/>
      <c r="P505" s="577"/>
      <c r="Q505" s="80"/>
      <c r="R505" s="80"/>
    </row>
    <row r="506" spans="15:18" x14ac:dyDescent="0.3">
      <c r="O506" s="577"/>
      <c r="P506" s="577"/>
      <c r="Q506" s="80"/>
      <c r="R506" s="80"/>
    </row>
    <row r="507" spans="15:18" x14ac:dyDescent="0.3">
      <c r="O507" s="577"/>
      <c r="P507" s="577"/>
      <c r="Q507" s="80"/>
      <c r="R507" s="80"/>
    </row>
    <row r="508" spans="15:18" x14ac:dyDescent="0.3">
      <c r="O508" s="577"/>
      <c r="P508" s="577"/>
      <c r="Q508" s="80"/>
      <c r="R508" s="80"/>
    </row>
    <row r="509" spans="15:18" x14ac:dyDescent="0.3">
      <c r="O509" s="577"/>
      <c r="P509" s="577"/>
      <c r="Q509" s="80"/>
      <c r="R509" s="80"/>
    </row>
    <row r="510" spans="15:18" x14ac:dyDescent="0.3">
      <c r="O510" s="577"/>
      <c r="P510" s="577"/>
      <c r="Q510" s="80"/>
      <c r="R510" s="80"/>
    </row>
    <row r="511" spans="15:18" x14ac:dyDescent="0.3">
      <c r="O511" s="577"/>
      <c r="P511" s="577"/>
      <c r="Q511" s="80"/>
      <c r="R511" s="80"/>
    </row>
    <row r="512" spans="15:18" x14ac:dyDescent="0.3">
      <c r="O512" s="577"/>
      <c r="P512" s="577"/>
      <c r="Q512" s="80"/>
      <c r="R512" s="80"/>
    </row>
    <row r="513" spans="15:18" x14ac:dyDescent="0.3">
      <c r="O513" s="577"/>
      <c r="P513" s="577"/>
      <c r="Q513" s="80"/>
      <c r="R513" s="80"/>
    </row>
    <row r="514" spans="15:18" x14ac:dyDescent="0.3">
      <c r="O514" s="577"/>
      <c r="P514" s="577"/>
      <c r="Q514" s="80"/>
      <c r="R514" s="80"/>
    </row>
    <row r="515" spans="15:18" x14ac:dyDescent="0.3">
      <c r="O515" s="577"/>
      <c r="P515" s="577"/>
      <c r="Q515" s="80"/>
      <c r="R515" s="80"/>
    </row>
    <row r="516" spans="15:18" x14ac:dyDescent="0.3">
      <c r="O516" s="577"/>
      <c r="P516" s="577"/>
      <c r="Q516" s="80"/>
      <c r="R516" s="80"/>
    </row>
    <row r="517" spans="15:18" x14ac:dyDescent="0.3">
      <c r="O517" s="577"/>
      <c r="P517" s="577"/>
      <c r="Q517" s="80"/>
      <c r="R517" s="80"/>
    </row>
    <row r="518" spans="15:18" x14ac:dyDescent="0.3">
      <c r="O518" s="577"/>
      <c r="P518" s="577"/>
      <c r="Q518" s="80"/>
      <c r="R518" s="80"/>
    </row>
    <row r="519" spans="15:18" x14ac:dyDescent="0.3">
      <c r="O519" s="577"/>
      <c r="P519" s="577"/>
      <c r="Q519" s="80"/>
      <c r="R519" s="80"/>
    </row>
    <row r="520" spans="15:18" x14ac:dyDescent="0.3">
      <c r="O520" s="577"/>
      <c r="P520" s="577"/>
      <c r="Q520" s="80"/>
      <c r="R520" s="80"/>
    </row>
    <row r="521" spans="15:18" x14ac:dyDescent="0.3">
      <c r="O521" s="577"/>
      <c r="P521" s="577"/>
      <c r="Q521" s="80"/>
      <c r="R521" s="80"/>
    </row>
    <row r="522" spans="15:18" x14ac:dyDescent="0.3">
      <c r="O522" s="577"/>
      <c r="P522" s="577"/>
      <c r="Q522" s="80"/>
      <c r="R522" s="80"/>
    </row>
    <row r="523" spans="15:18" x14ac:dyDescent="0.3">
      <c r="O523" s="577"/>
      <c r="P523" s="577"/>
      <c r="Q523" s="80"/>
      <c r="R523" s="80"/>
    </row>
    <row r="524" spans="15:18" x14ac:dyDescent="0.3">
      <c r="O524" s="577"/>
      <c r="P524" s="577"/>
      <c r="Q524" s="80"/>
      <c r="R524" s="80"/>
    </row>
    <row r="525" spans="15:18" x14ac:dyDescent="0.3">
      <c r="O525" s="577"/>
      <c r="P525" s="577"/>
      <c r="Q525" s="80"/>
      <c r="R525" s="80"/>
    </row>
    <row r="526" spans="15:18" x14ac:dyDescent="0.3">
      <c r="O526" s="577"/>
      <c r="P526" s="577"/>
      <c r="Q526" s="80"/>
      <c r="R526" s="80"/>
    </row>
    <row r="527" spans="15:18" x14ac:dyDescent="0.3">
      <c r="O527" s="577"/>
      <c r="P527" s="577"/>
      <c r="Q527" s="80"/>
      <c r="R527" s="80"/>
    </row>
    <row r="528" spans="15:18" x14ac:dyDescent="0.3">
      <c r="O528" s="577"/>
      <c r="P528" s="577"/>
      <c r="Q528" s="80"/>
      <c r="R528" s="80"/>
    </row>
    <row r="529" spans="15:18" x14ac:dyDescent="0.3">
      <c r="O529" s="577"/>
      <c r="P529" s="577"/>
      <c r="Q529" s="80"/>
      <c r="R529" s="80"/>
    </row>
    <row r="530" spans="15:18" x14ac:dyDescent="0.3">
      <c r="O530" s="577"/>
      <c r="P530" s="577"/>
      <c r="Q530" s="80"/>
      <c r="R530" s="80"/>
    </row>
    <row r="531" spans="15:18" x14ac:dyDescent="0.3">
      <c r="O531" s="577"/>
      <c r="P531" s="577"/>
      <c r="Q531" s="80"/>
      <c r="R531" s="80"/>
    </row>
    <row r="532" spans="15:18" x14ac:dyDescent="0.3">
      <c r="O532" s="577"/>
      <c r="P532" s="577"/>
      <c r="Q532" s="80"/>
      <c r="R532" s="80"/>
    </row>
    <row r="533" spans="15:18" x14ac:dyDescent="0.3">
      <c r="O533" s="577"/>
      <c r="P533" s="577"/>
      <c r="Q533" s="80"/>
      <c r="R533" s="80"/>
    </row>
    <row r="534" spans="15:18" x14ac:dyDescent="0.3">
      <c r="O534" s="577"/>
      <c r="P534" s="577"/>
      <c r="Q534" s="80"/>
      <c r="R534" s="80"/>
    </row>
    <row r="535" spans="15:18" x14ac:dyDescent="0.3">
      <c r="O535" s="577"/>
      <c r="P535" s="577"/>
      <c r="Q535" s="80"/>
      <c r="R535" s="80"/>
    </row>
    <row r="536" spans="15:18" x14ac:dyDescent="0.3">
      <c r="O536" s="577"/>
      <c r="P536" s="577"/>
      <c r="Q536" s="80"/>
      <c r="R536" s="80"/>
    </row>
    <row r="537" spans="15:18" x14ac:dyDescent="0.3">
      <c r="O537" s="577"/>
      <c r="P537" s="577"/>
      <c r="Q537" s="80"/>
      <c r="R537" s="80"/>
    </row>
    <row r="538" spans="15:18" x14ac:dyDescent="0.3">
      <c r="O538" s="577"/>
      <c r="P538" s="577"/>
      <c r="Q538" s="80"/>
      <c r="R538" s="80"/>
    </row>
    <row r="539" spans="15:18" x14ac:dyDescent="0.3">
      <c r="O539" s="577"/>
      <c r="P539" s="577"/>
      <c r="Q539" s="80"/>
      <c r="R539" s="80"/>
    </row>
    <row r="540" spans="15:18" x14ac:dyDescent="0.3">
      <c r="O540" s="577"/>
      <c r="P540" s="577"/>
      <c r="Q540" s="80"/>
      <c r="R540" s="80"/>
    </row>
    <row r="541" spans="15:18" x14ac:dyDescent="0.3">
      <c r="O541" s="577"/>
      <c r="P541" s="577"/>
      <c r="Q541" s="80"/>
      <c r="R541" s="80"/>
    </row>
    <row r="542" spans="15:18" x14ac:dyDescent="0.3">
      <c r="O542" s="577"/>
      <c r="P542" s="577"/>
      <c r="Q542" s="80"/>
      <c r="R542" s="80"/>
    </row>
    <row r="543" spans="15:18" x14ac:dyDescent="0.3">
      <c r="O543" s="577"/>
      <c r="P543" s="577"/>
      <c r="Q543" s="80"/>
      <c r="R543" s="80"/>
    </row>
    <row r="544" spans="15:18" x14ac:dyDescent="0.3">
      <c r="O544" s="577"/>
      <c r="P544" s="577"/>
      <c r="Q544" s="80"/>
      <c r="R544" s="80"/>
    </row>
    <row r="545" spans="15:18" x14ac:dyDescent="0.3">
      <c r="O545" s="577"/>
      <c r="P545" s="577"/>
      <c r="Q545" s="80"/>
      <c r="R545" s="80"/>
    </row>
    <row r="546" spans="15:18" x14ac:dyDescent="0.3">
      <c r="O546" s="577"/>
      <c r="P546" s="577"/>
      <c r="Q546" s="80"/>
      <c r="R546" s="80"/>
    </row>
    <row r="547" spans="15:18" x14ac:dyDescent="0.3">
      <c r="O547" s="577"/>
      <c r="P547" s="577"/>
      <c r="Q547" s="80"/>
      <c r="R547" s="80"/>
    </row>
    <row r="548" spans="15:18" x14ac:dyDescent="0.3">
      <c r="O548" s="577"/>
      <c r="P548" s="577"/>
      <c r="Q548" s="80"/>
      <c r="R548" s="80"/>
    </row>
    <row r="549" spans="15:18" x14ac:dyDescent="0.3">
      <c r="O549" s="577"/>
      <c r="P549" s="577"/>
      <c r="Q549" s="80"/>
      <c r="R549" s="80"/>
    </row>
    <row r="550" spans="15:18" x14ac:dyDescent="0.3">
      <c r="O550" s="577"/>
      <c r="P550" s="577"/>
      <c r="Q550" s="80"/>
      <c r="R550" s="80"/>
    </row>
    <row r="551" spans="15:18" x14ac:dyDescent="0.3">
      <c r="O551" s="577"/>
      <c r="P551" s="577"/>
      <c r="Q551" s="80"/>
      <c r="R551" s="80"/>
    </row>
    <row r="552" spans="15:18" x14ac:dyDescent="0.3">
      <c r="O552" s="577"/>
      <c r="P552" s="577"/>
      <c r="Q552" s="80"/>
      <c r="R552" s="80"/>
    </row>
    <row r="553" spans="15:18" x14ac:dyDescent="0.3">
      <c r="O553" s="577"/>
      <c r="P553" s="577"/>
      <c r="Q553" s="80"/>
      <c r="R553" s="80"/>
    </row>
    <row r="554" spans="15:18" x14ac:dyDescent="0.3">
      <c r="O554" s="577"/>
      <c r="P554" s="577"/>
      <c r="Q554" s="80"/>
      <c r="R554" s="80"/>
    </row>
    <row r="555" spans="15:18" x14ac:dyDescent="0.3">
      <c r="O555" s="577"/>
      <c r="P555" s="577"/>
      <c r="Q555" s="80"/>
      <c r="R555" s="80"/>
    </row>
    <row r="556" spans="15:18" x14ac:dyDescent="0.3">
      <c r="O556" s="577"/>
      <c r="P556" s="577"/>
      <c r="Q556" s="80"/>
      <c r="R556" s="80"/>
    </row>
    <row r="557" spans="15:18" x14ac:dyDescent="0.3">
      <c r="O557" s="577"/>
      <c r="P557" s="577"/>
      <c r="Q557" s="80"/>
      <c r="R557" s="80"/>
    </row>
    <row r="558" spans="15:18" x14ac:dyDescent="0.3">
      <c r="O558" s="577"/>
      <c r="P558" s="577"/>
      <c r="Q558" s="80"/>
      <c r="R558" s="80"/>
    </row>
    <row r="559" spans="15:18" x14ac:dyDescent="0.3">
      <c r="O559" s="577"/>
      <c r="P559" s="577"/>
      <c r="Q559" s="80"/>
      <c r="R559" s="80"/>
    </row>
    <row r="560" spans="15:18" x14ac:dyDescent="0.3">
      <c r="O560" s="577"/>
      <c r="P560" s="577"/>
      <c r="Q560" s="80"/>
      <c r="R560" s="80"/>
    </row>
    <row r="561" spans="15:18" x14ac:dyDescent="0.3">
      <c r="O561" s="577"/>
      <c r="P561" s="577"/>
      <c r="Q561" s="80"/>
      <c r="R561" s="80"/>
    </row>
    <row r="562" spans="15:18" x14ac:dyDescent="0.3">
      <c r="O562" s="577"/>
      <c r="P562" s="577"/>
      <c r="Q562" s="80"/>
      <c r="R562" s="80"/>
    </row>
    <row r="563" spans="15:18" x14ac:dyDescent="0.3">
      <c r="O563" s="577"/>
      <c r="P563" s="577"/>
      <c r="Q563" s="80"/>
      <c r="R563" s="80"/>
    </row>
    <row r="564" spans="15:18" x14ac:dyDescent="0.3">
      <c r="O564" s="577"/>
      <c r="P564" s="577"/>
      <c r="Q564" s="80"/>
      <c r="R564" s="80"/>
    </row>
    <row r="565" spans="15:18" x14ac:dyDescent="0.3">
      <c r="O565" s="577"/>
      <c r="P565" s="577"/>
      <c r="Q565" s="80"/>
      <c r="R565" s="80"/>
    </row>
    <row r="566" spans="15:18" x14ac:dyDescent="0.3">
      <c r="O566" s="577"/>
      <c r="P566" s="577"/>
      <c r="Q566" s="80"/>
      <c r="R566" s="80"/>
    </row>
    <row r="567" spans="15:18" x14ac:dyDescent="0.3">
      <c r="O567" s="577"/>
      <c r="P567" s="577"/>
      <c r="Q567" s="80"/>
      <c r="R567" s="80"/>
    </row>
    <row r="568" spans="15:18" x14ac:dyDescent="0.3">
      <c r="O568" s="577"/>
      <c r="P568" s="577"/>
      <c r="Q568" s="80"/>
      <c r="R568" s="80"/>
    </row>
    <row r="569" spans="15:18" x14ac:dyDescent="0.3">
      <c r="O569" s="577"/>
      <c r="P569" s="577"/>
      <c r="Q569" s="80"/>
      <c r="R569" s="80"/>
    </row>
    <row r="570" spans="15:18" x14ac:dyDescent="0.3">
      <c r="O570" s="577"/>
      <c r="P570" s="577"/>
      <c r="Q570" s="80"/>
      <c r="R570" s="80"/>
    </row>
    <row r="571" spans="15:18" x14ac:dyDescent="0.3">
      <c r="O571" s="577"/>
      <c r="P571" s="577"/>
      <c r="Q571" s="80"/>
      <c r="R571" s="80"/>
    </row>
    <row r="572" spans="15:18" x14ac:dyDescent="0.3">
      <c r="O572" s="577"/>
      <c r="P572" s="577"/>
      <c r="Q572" s="80"/>
      <c r="R572" s="80"/>
    </row>
    <row r="573" spans="15:18" x14ac:dyDescent="0.3">
      <c r="O573" s="577"/>
      <c r="P573" s="577"/>
      <c r="Q573" s="80"/>
      <c r="R573" s="80"/>
    </row>
    <row r="574" spans="15:18" x14ac:dyDescent="0.3">
      <c r="O574" s="577"/>
      <c r="P574" s="577"/>
      <c r="Q574" s="80"/>
      <c r="R574" s="80"/>
    </row>
    <row r="575" spans="15:18" x14ac:dyDescent="0.3">
      <c r="O575" s="577"/>
      <c r="P575" s="577"/>
      <c r="Q575" s="80"/>
      <c r="R575" s="80"/>
    </row>
    <row r="576" spans="15:18" x14ac:dyDescent="0.3">
      <c r="O576" s="577"/>
      <c r="P576" s="577"/>
      <c r="Q576" s="80"/>
      <c r="R576" s="80"/>
    </row>
    <row r="577" spans="15:18" x14ac:dyDescent="0.3">
      <c r="O577" s="577"/>
      <c r="P577" s="577"/>
      <c r="Q577" s="80"/>
      <c r="R577" s="80"/>
    </row>
    <row r="578" spans="15:18" x14ac:dyDescent="0.3">
      <c r="O578" s="577"/>
      <c r="P578" s="577"/>
      <c r="Q578" s="80"/>
      <c r="R578" s="80"/>
    </row>
    <row r="579" spans="15:18" x14ac:dyDescent="0.3">
      <c r="O579" s="577"/>
      <c r="P579" s="577"/>
      <c r="Q579" s="80"/>
      <c r="R579" s="80"/>
    </row>
    <row r="580" spans="15:18" x14ac:dyDescent="0.3">
      <c r="O580" s="577"/>
      <c r="P580" s="577"/>
      <c r="Q580" s="80"/>
      <c r="R580" s="80"/>
    </row>
    <row r="581" spans="15:18" x14ac:dyDescent="0.3">
      <c r="O581" s="577"/>
      <c r="P581" s="577"/>
      <c r="Q581" s="80"/>
      <c r="R581" s="80"/>
    </row>
    <row r="582" spans="15:18" x14ac:dyDescent="0.3">
      <c r="O582" s="577"/>
      <c r="P582" s="577"/>
      <c r="Q582" s="80"/>
      <c r="R582" s="80"/>
    </row>
    <row r="583" spans="15:18" x14ac:dyDescent="0.3">
      <c r="O583" s="577"/>
      <c r="P583" s="577"/>
      <c r="Q583" s="80"/>
      <c r="R583" s="80"/>
    </row>
    <row r="584" spans="15:18" x14ac:dyDescent="0.3">
      <c r="O584" s="577"/>
      <c r="P584" s="577"/>
      <c r="Q584" s="80"/>
      <c r="R584" s="80"/>
    </row>
    <row r="585" spans="15:18" x14ac:dyDescent="0.3">
      <c r="O585" s="577"/>
      <c r="P585" s="577"/>
      <c r="Q585" s="80"/>
      <c r="R585" s="80"/>
    </row>
    <row r="586" spans="15:18" x14ac:dyDescent="0.3">
      <c r="O586" s="577"/>
      <c r="P586" s="577"/>
      <c r="Q586" s="80"/>
      <c r="R586" s="80"/>
    </row>
    <row r="587" spans="15:18" x14ac:dyDescent="0.3">
      <c r="O587" s="577"/>
      <c r="P587" s="577"/>
      <c r="Q587" s="80"/>
      <c r="R587" s="80"/>
    </row>
    <row r="588" spans="15:18" x14ac:dyDescent="0.3">
      <c r="O588" s="577"/>
      <c r="P588" s="577"/>
      <c r="Q588" s="80"/>
      <c r="R588" s="80"/>
    </row>
    <row r="589" spans="15:18" x14ac:dyDescent="0.3">
      <c r="O589" s="577"/>
      <c r="P589" s="577"/>
      <c r="Q589" s="80"/>
      <c r="R589" s="80"/>
    </row>
    <row r="590" spans="15:18" x14ac:dyDescent="0.3">
      <c r="O590" s="577"/>
      <c r="P590" s="577"/>
      <c r="Q590" s="80"/>
      <c r="R590" s="80"/>
    </row>
    <row r="591" spans="15:18" x14ac:dyDescent="0.3">
      <c r="O591" s="577"/>
      <c r="P591" s="577"/>
      <c r="Q591" s="80"/>
      <c r="R591" s="80"/>
    </row>
    <row r="592" spans="15:18" x14ac:dyDescent="0.3">
      <c r="O592" s="577"/>
      <c r="P592" s="577"/>
      <c r="Q592" s="80"/>
      <c r="R592" s="80"/>
    </row>
    <row r="593" spans="15:18" x14ac:dyDescent="0.3">
      <c r="O593" s="577"/>
      <c r="P593" s="577"/>
      <c r="Q593" s="80"/>
      <c r="R593" s="80"/>
    </row>
    <row r="594" spans="15:18" x14ac:dyDescent="0.3">
      <c r="O594" s="577"/>
      <c r="P594" s="577"/>
      <c r="Q594" s="80"/>
      <c r="R594" s="80"/>
    </row>
    <row r="595" spans="15:18" x14ac:dyDescent="0.3">
      <c r="O595" s="577"/>
      <c r="P595" s="577"/>
      <c r="Q595" s="80"/>
      <c r="R595" s="80"/>
    </row>
    <row r="596" spans="15:18" x14ac:dyDescent="0.3">
      <c r="O596" s="577"/>
      <c r="P596" s="577"/>
      <c r="Q596" s="80"/>
      <c r="R596" s="80"/>
    </row>
    <row r="597" spans="15:18" x14ac:dyDescent="0.3">
      <c r="O597" s="577"/>
      <c r="P597" s="577"/>
      <c r="Q597" s="80"/>
      <c r="R597" s="80"/>
    </row>
    <row r="598" spans="15:18" x14ac:dyDescent="0.3">
      <c r="O598" s="577"/>
      <c r="P598" s="577"/>
      <c r="Q598" s="80"/>
      <c r="R598" s="80"/>
    </row>
    <row r="599" spans="15:18" x14ac:dyDescent="0.3">
      <c r="O599" s="577"/>
      <c r="P599" s="577"/>
      <c r="Q599" s="80"/>
      <c r="R599" s="80"/>
    </row>
    <row r="600" spans="15:18" x14ac:dyDescent="0.3">
      <c r="O600" s="577"/>
      <c r="P600" s="577"/>
      <c r="Q600" s="80"/>
      <c r="R600" s="80"/>
    </row>
    <row r="601" spans="15:18" x14ac:dyDescent="0.3">
      <c r="O601" s="577"/>
      <c r="P601" s="577"/>
      <c r="Q601" s="80"/>
      <c r="R601" s="80"/>
    </row>
    <row r="602" spans="15:18" x14ac:dyDescent="0.3">
      <c r="O602" s="577"/>
      <c r="P602" s="577"/>
      <c r="Q602" s="80"/>
      <c r="R602" s="80"/>
    </row>
    <row r="603" spans="15:18" x14ac:dyDescent="0.3">
      <c r="O603" s="577"/>
      <c r="P603" s="577"/>
      <c r="Q603" s="80"/>
      <c r="R603" s="80"/>
    </row>
    <row r="604" spans="15:18" x14ac:dyDescent="0.3">
      <c r="O604" s="577"/>
      <c r="P604" s="577"/>
      <c r="Q604" s="80"/>
      <c r="R604" s="80"/>
    </row>
    <row r="605" spans="15:18" x14ac:dyDescent="0.3">
      <c r="O605" s="577"/>
      <c r="P605" s="577"/>
      <c r="Q605" s="80"/>
      <c r="R605" s="80"/>
    </row>
    <row r="606" spans="15:18" x14ac:dyDescent="0.3">
      <c r="O606" s="577"/>
      <c r="P606" s="577"/>
      <c r="Q606" s="80"/>
      <c r="R606" s="80"/>
    </row>
    <row r="607" spans="15:18" x14ac:dyDescent="0.3">
      <c r="O607" s="577"/>
      <c r="P607" s="577"/>
      <c r="Q607" s="80"/>
      <c r="R607" s="80"/>
    </row>
    <row r="608" spans="15:18" x14ac:dyDescent="0.3">
      <c r="O608" s="577"/>
      <c r="P608" s="577"/>
      <c r="Q608" s="80"/>
      <c r="R608" s="80"/>
    </row>
    <row r="609" spans="15:18" x14ac:dyDescent="0.3">
      <c r="O609" s="577"/>
      <c r="P609" s="577"/>
      <c r="Q609" s="80"/>
      <c r="R609" s="80"/>
    </row>
    <row r="610" spans="15:18" x14ac:dyDescent="0.3">
      <c r="O610" s="577"/>
      <c r="P610" s="577"/>
      <c r="Q610" s="80"/>
      <c r="R610" s="80"/>
    </row>
    <row r="611" spans="15:18" x14ac:dyDescent="0.3">
      <c r="O611" s="577"/>
      <c r="P611" s="577"/>
      <c r="Q611" s="80"/>
      <c r="R611" s="80"/>
    </row>
    <row r="612" spans="15:18" x14ac:dyDescent="0.3">
      <c r="O612" s="577"/>
      <c r="P612" s="577"/>
      <c r="Q612" s="80"/>
      <c r="R612" s="80"/>
    </row>
    <row r="613" spans="15:18" x14ac:dyDescent="0.3">
      <c r="O613" s="577"/>
      <c r="P613" s="577"/>
      <c r="Q613" s="80"/>
      <c r="R613" s="80"/>
    </row>
    <row r="614" spans="15:18" x14ac:dyDescent="0.3">
      <c r="O614" s="577"/>
      <c r="P614" s="577"/>
      <c r="Q614" s="80"/>
      <c r="R614" s="80"/>
    </row>
    <row r="615" spans="15:18" x14ac:dyDescent="0.3">
      <c r="O615" s="577"/>
      <c r="P615" s="577"/>
      <c r="Q615" s="80"/>
      <c r="R615" s="80"/>
    </row>
    <row r="616" spans="15:18" x14ac:dyDescent="0.3">
      <c r="O616" s="577"/>
      <c r="P616" s="577"/>
      <c r="Q616" s="80"/>
      <c r="R616" s="80"/>
    </row>
    <row r="617" spans="15:18" x14ac:dyDescent="0.3">
      <c r="O617" s="577"/>
      <c r="P617" s="577"/>
      <c r="Q617" s="80"/>
      <c r="R617" s="80"/>
    </row>
    <row r="618" spans="15:18" x14ac:dyDescent="0.3">
      <c r="O618" s="577"/>
      <c r="P618" s="577"/>
      <c r="Q618" s="80"/>
      <c r="R618" s="80"/>
    </row>
    <row r="619" spans="15:18" x14ac:dyDescent="0.3">
      <c r="O619" s="577"/>
      <c r="P619" s="577"/>
      <c r="Q619" s="80"/>
      <c r="R619" s="80"/>
    </row>
    <row r="620" spans="15:18" x14ac:dyDescent="0.3">
      <c r="O620" s="577"/>
      <c r="P620" s="577"/>
      <c r="Q620" s="80"/>
      <c r="R620" s="80"/>
    </row>
    <row r="621" spans="15:18" x14ac:dyDescent="0.3">
      <c r="O621" s="577"/>
      <c r="P621" s="577"/>
      <c r="Q621" s="80"/>
      <c r="R621" s="80"/>
    </row>
    <row r="622" spans="15:18" x14ac:dyDescent="0.3">
      <c r="O622" s="577"/>
      <c r="P622" s="577"/>
      <c r="Q622" s="80"/>
      <c r="R622" s="80"/>
    </row>
    <row r="623" spans="15:18" x14ac:dyDescent="0.3">
      <c r="O623" s="577"/>
      <c r="P623" s="577"/>
      <c r="Q623" s="80"/>
      <c r="R623" s="80"/>
    </row>
    <row r="624" spans="15:18" x14ac:dyDescent="0.3">
      <c r="O624" s="577"/>
      <c r="P624" s="577"/>
      <c r="Q624" s="80"/>
      <c r="R624" s="80"/>
    </row>
    <row r="625" spans="15:18" x14ac:dyDescent="0.3">
      <c r="O625" s="577"/>
      <c r="P625" s="577"/>
      <c r="Q625" s="80"/>
      <c r="R625" s="80"/>
    </row>
    <row r="626" spans="15:18" x14ac:dyDescent="0.3">
      <c r="O626" s="577"/>
      <c r="P626" s="577"/>
      <c r="Q626" s="80"/>
      <c r="R626" s="80"/>
    </row>
    <row r="627" spans="15:18" x14ac:dyDescent="0.3">
      <c r="O627" s="577"/>
      <c r="P627" s="577"/>
      <c r="Q627" s="80"/>
      <c r="R627" s="80"/>
    </row>
    <row r="628" spans="15:18" x14ac:dyDescent="0.3">
      <c r="O628" s="577"/>
      <c r="P628" s="577"/>
      <c r="Q628" s="80"/>
      <c r="R628" s="80"/>
    </row>
    <row r="629" spans="15:18" x14ac:dyDescent="0.3">
      <c r="O629" s="577"/>
      <c r="P629" s="577"/>
      <c r="Q629" s="80"/>
      <c r="R629" s="80"/>
    </row>
    <row r="630" spans="15:18" x14ac:dyDescent="0.3">
      <c r="O630" s="577"/>
      <c r="P630" s="577"/>
      <c r="Q630" s="80"/>
      <c r="R630" s="80"/>
    </row>
    <row r="631" spans="15:18" x14ac:dyDescent="0.3">
      <c r="O631" s="577"/>
      <c r="P631" s="577"/>
      <c r="Q631" s="80"/>
      <c r="R631" s="80"/>
    </row>
    <row r="632" spans="15:18" x14ac:dyDescent="0.3">
      <c r="O632" s="577"/>
      <c r="P632" s="577"/>
      <c r="Q632" s="80"/>
      <c r="R632" s="80"/>
    </row>
    <row r="633" spans="15:18" x14ac:dyDescent="0.3">
      <c r="O633" s="577"/>
      <c r="P633" s="577"/>
      <c r="Q633" s="80"/>
      <c r="R633" s="80"/>
    </row>
    <row r="634" spans="15:18" x14ac:dyDescent="0.3">
      <c r="O634" s="577"/>
      <c r="P634" s="577"/>
      <c r="Q634" s="80"/>
      <c r="R634" s="80"/>
    </row>
    <row r="635" spans="15:18" x14ac:dyDescent="0.3">
      <c r="O635" s="577"/>
      <c r="P635" s="577"/>
      <c r="Q635" s="80"/>
      <c r="R635" s="80"/>
    </row>
    <row r="636" spans="15:18" x14ac:dyDescent="0.3">
      <c r="O636" s="577"/>
      <c r="P636" s="577"/>
      <c r="Q636" s="80"/>
      <c r="R636" s="80"/>
    </row>
    <row r="637" spans="15:18" x14ac:dyDescent="0.3">
      <c r="O637" s="577"/>
      <c r="P637" s="577"/>
      <c r="Q637" s="80"/>
      <c r="R637" s="80"/>
    </row>
    <row r="638" spans="15:18" x14ac:dyDescent="0.3">
      <c r="O638" s="577"/>
      <c r="P638" s="577"/>
      <c r="Q638" s="80"/>
      <c r="R638" s="80"/>
    </row>
    <row r="639" spans="15:18" x14ac:dyDescent="0.3">
      <c r="O639" s="577"/>
      <c r="P639" s="577"/>
      <c r="Q639" s="80"/>
      <c r="R639" s="80"/>
    </row>
    <row r="640" spans="15:18" x14ac:dyDescent="0.3">
      <c r="O640" s="577"/>
      <c r="P640" s="577"/>
      <c r="Q640" s="80"/>
      <c r="R640" s="80"/>
    </row>
    <row r="641" spans="15:18" x14ac:dyDescent="0.3">
      <c r="O641" s="577"/>
      <c r="P641" s="577"/>
      <c r="Q641" s="80"/>
      <c r="R641" s="80"/>
    </row>
    <row r="642" spans="15:18" x14ac:dyDescent="0.3">
      <c r="O642" s="577"/>
      <c r="P642" s="577"/>
      <c r="Q642" s="80"/>
      <c r="R642" s="80"/>
    </row>
    <row r="643" spans="15:18" x14ac:dyDescent="0.3">
      <c r="O643" s="577"/>
      <c r="P643" s="577"/>
      <c r="Q643" s="80"/>
      <c r="R643" s="80"/>
    </row>
    <row r="644" spans="15:18" x14ac:dyDescent="0.3">
      <c r="O644" s="577"/>
      <c r="P644" s="577"/>
      <c r="Q644" s="80"/>
      <c r="R644" s="80"/>
    </row>
    <row r="645" spans="15:18" x14ac:dyDescent="0.3">
      <c r="O645" s="577"/>
      <c r="P645" s="577"/>
      <c r="Q645" s="80"/>
      <c r="R645" s="80"/>
    </row>
    <row r="646" spans="15:18" x14ac:dyDescent="0.3">
      <c r="O646" s="577"/>
      <c r="P646" s="577"/>
      <c r="Q646" s="80"/>
      <c r="R646" s="80"/>
    </row>
    <row r="647" spans="15:18" x14ac:dyDescent="0.3">
      <c r="O647" s="577"/>
      <c r="P647" s="577"/>
      <c r="Q647" s="80"/>
      <c r="R647" s="80"/>
    </row>
    <row r="648" spans="15:18" x14ac:dyDescent="0.3">
      <c r="O648" s="577"/>
      <c r="P648" s="577"/>
      <c r="Q648" s="80"/>
      <c r="R648" s="80"/>
    </row>
    <row r="649" spans="15:18" x14ac:dyDescent="0.3">
      <c r="O649" s="577"/>
      <c r="P649" s="577"/>
      <c r="Q649" s="80"/>
      <c r="R649" s="80"/>
    </row>
    <row r="650" spans="15:18" x14ac:dyDescent="0.3">
      <c r="O650" s="577"/>
      <c r="P650" s="577"/>
      <c r="Q650" s="80"/>
      <c r="R650" s="80"/>
    </row>
    <row r="651" spans="15:18" x14ac:dyDescent="0.3">
      <c r="O651" s="577"/>
      <c r="P651" s="577"/>
      <c r="Q651" s="80"/>
      <c r="R651" s="80"/>
    </row>
    <row r="652" spans="15:18" x14ac:dyDescent="0.3">
      <c r="O652" s="577"/>
      <c r="P652" s="577"/>
      <c r="Q652" s="80"/>
      <c r="R652" s="80"/>
    </row>
    <row r="653" spans="15:18" x14ac:dyDescent="0.3">
      <c r="O653" s="577"/>
      <c r="P653" s="577"/>
      <c r="Q653" s="80"/>
      <c r="R653" s="80"/>
    </row>
    <row r="654" spans="15:18" x14ac:dyDescent="0.3">
      <c r="O654" s="577"/>
      <c r="P654" s="577"/>
      <c r="Q654" s="80"/>
      <c r="R654" s="80"/>
    </row>
    <row r="655" spans="15:18" x14ac:dyDescent="0.3">
      <c r="O655" s="577"/>
      <c r="P655" s="577"/>
      <c r="Q655" s="80"/>
      <c r="R655" s="80"/>
    </row>
    <row r="656" spans="15:18" x14ac:dyDescent="0.3">
      <c r="O656" s="577"/>
      <c r="P656" s="577"/>
      <c r="Q656" s="80"/>
      <c r="R656" s="80"/>
    </row>
    <row r="657" spans="15:18" x14ac:dyDescent="0.3">
      <c r="O657" s="577"/>
      <c r="P657" s="577"/>
      <c r="Q657" s="80"/>
      <c r="R657" s="80"/>
    </row>
    <row r="658" spans="15:18" x14ac:dyDescent="0.3">
      <c r="O658" s="577"/>
      <c r="P658" s="577"/>
      <c r="Q658" s="80"/>
      <c r="R658" s="80"/>
    </row>
    <row r="659" spans="15:18" x14ac:dyDescent="0.3">
      <c r="O659" s="577"/>
      <c r="P659" s="577"/>
      <c r="Q659" s="80"/>
      <c r="R659" s="80"/>
    </row>
    <row r="660" spans="15:18" x14ac:dyDescent="0.3">
      <c r="O660" s="577"/>
      <c r="P660" s="577"/>
      <c r="Q660" s="80"/>
      <c r="R660" s="80"/>
    </row>
    <row r="661" spans="15:18" x14ac:dyDescent="0.3">
      <c r="O661" s="577"/>
      <c r="P661" s="577"/>
      <c r="Q661" s="80"/>
      <c r="R661" s="80"/>
    </row>
    <row r="662" spans="15:18" x14ac:dyDescent="0.3">
      <c r="O662" s="577"/>
      <c r="P662" s="577"/>
      <c r="Q662" s="80"/>
      <c r="R662" s="80"/>
    </row>
    <row r="663" spans="15:18" x14ac:dyDescent="0.3">
      <c r="O663" s="577"/>
      <c r="P663" s="577"/>
      <c r="Q663" s="80"/>
      <c r="R663" s="80"/>
    </row>
    <row r="664" spans="15:18" x14ac:dyDescent="0.3">
      <c r="O664" s="577"/>
      <c r="P664" s="577"/>
      <c r="Q664" s="80"/>
      <c r="R664" s="80"/>
    </row>
    <row r="665" spans="15:18" x14ac:dyDescent="0.3">
      <c r="O665" s="577"/>
      <c r="P665" s="577"/>
      <c r="Q665" s="80"/>
      <c r="R665" s="80"/>
    </row>
    <row r="666" spans="15:18" x14ac:dyDescent="0.3">
      <c r="O666" s="577"/>
      <c r="P666" s="577"/>
      <c r="Q666" s="80"/>
      <c r="R666" s="80"/>
    </row>
    <row r="667" spans="15:18" x14ac:dyDescent="0.3">
      <c r="O667" s="577"/>
      <c r="P667" s="577"/>
      <c r="Q667" s="80"/>
      <c r="R667" s="80"/>
    </row>
    <row r="668" spans="15:18" x14ac:dyDescent="0.3">
      <c r="O668" s="577"/>
      <c r="P668" s="577"/>
      <c r="Q668" s="80"/>
      <c r="R668" s="80"/>
    </row>
    <row r="669" spans="15:18" x14ac:dyDescent="0.3">
      <c r="O669" s="577"/>
      <c r="P669" s="577"/>
      <c r="Q669" s="80"/>
      <c r="R669" s="80"/>
    </row>
    <row r="670" spans="15:18" x14ac:dyDescent="0.3">
      <c r="O670" s="577"/>
      <c r="P670" s="577"/>
      <c r="Q670" s="80"/>
      <c r="R670" s="80"/>
    </row>
    <row r="671" spans="15:18" x14ac:dyDescent="0.3">
      <c r="O671" s="577"/>
      <c r="P671" s="577"/>
      <c r="Q671" s="80"/>
      <c r="R671" s="80"/>
    </row>
    <row r="672" spans="15:18" x14ac:dyDescent="0.3">
      <c r="O672" s="577"/>
      <c r="P672" s="577"/>
      <c r="Q672" s="80"/>
      <c r="R672" s="80"/>
    </row>
    <row r="673" spans="15:18" x14ac:dyDescent="0.3">
      <c r="O673" s="577"/>
      <c r="P673" s="577"/>
      <c r="Q673" s="80"/>
      <c r="R673" s="80"/>
    </row>
    <row r="674" spans="15:18" x14ac:dyDescent="0.3">
      <c r="O674" s="577"/>
      <c r="P674" s="577"/>
      <c r="Q674" s="80"/>
      <c r="R674" s="80"/>
    </row>
    <row r="675" spans="15:18" x14ac:dyDescent="0.3">
      <c r="O675" s="577"/>
      <c r="P675" s="577"/>
      <c r="Q675" s="80"/>
      <c r="R675" s="80"/>
    </row>
    <row r="676" spans="15:18" x14ac:dyDescent="0.3">
      <c r="O676" s="577"/>
      <c r="P676" s="577"/>
      <c r="Q676" s="80"/>
      <c r="R676" s="80"/>
    </row>
    <row r="677" spans="15:18" x14ac:dyDescent="0.3">
      <c r="O677" s="577"/>
      <c r="P677" s="577"/>
      <c r="Q677" s="80"/>
      <c r="R677" s="80"/>
    </row>
    <row r="678" spans="15:18" x14ac:dyDescent="0.3">
      <c r="O678" s="577"/>
      <c r="P678" s="577"/>
      <c r="Q678" s="80"/>
      <c r="R678" s="80"/>
    </row>
    <row r="679" spans="15:18" x14ac:dyDescent="0.3">
      <c r="O679" s="577"/>
      <c r="P679" s="577"/>
      <c r="Q679" s="80"/>
      <c r="R679" s="80"/>
    </row>
    <row r="680" spans="15:18" x14ac:dyDescent="0.3">
      <c r="O680" s="577"/>
      <c r="P680" s="577"/>
      <c r="Q680" s="80"/>
      <c r="R680" s="80"/>
    </row>
    <row r="681" spans="15:18" x14ac:dyDescent="0.3">
      <c r="O681" s="577"/>
      <c r="P681" s="577"/>
      <c r="Q681" s="80"/>
      <c r="R681" s="80"/>
    </row>
    <row r="682" spans="15:18" x14ac:dyDescent="0.3">
      <c r="O682" s="577"/>
      <c r="P682" s="577"/>
      <c r="Q682" s="80"/>
      <c r="R682" s="80"/>
    </row>
    <row r="683" spans="15:18" x14ac:dyDescent="0.3">
      <c r="O683" s="577"/>
      <c r="P683" s="577"/>
      <c r="Q683" s="80"/>
      <c r="R683" s="80"/>
    </row>
    <row r="684" spans="15:18" x14ac:dyDescent="0.3">
      <c r="O684" s="577"/>
      <c r="P684" s="577"/>
      <c r="Q684" s="80"/>
      <c r="R684" s="80"/>
    </row>
    <row r="685" spans="15:18" x14ac:dyDescent="0.3">
      <c r="O685" s="577"/>
      <c r="P685" s="577"/>
      <c r="Q685" s="80"/>
      <c r="R685" s="80"/>
    </row>
    <row r="686" spans="15:18" x14ac:dyDescent="0.3">
      <c r="O686" s="577"/>
      <c r="P686" s="577"/>
      <c r="Q686" s="80"/>
      <c r="R686" s="80"/>
    </row>
    <row r="687" spans="15:18" x14ac:dyDescent="0.3">
      <c r="O687" s="577"/>
      <c r="P687" s="577"/>
      <c r="Q687" s="80"/>
      <c r="R687" s="80"/>
    </row>
    <row r="688" spans="15:18" x14ac:dyDescent="0.3">
      <c r="O688" s="577"/>
      <c r="P688" s="577"/>
      <c r="Q688" s="80"/>
      <c r="R688" s="80"/>
    </row>
    <row r="689" spans="15:18" x14ac:dyDescent="0.3">
      <c r="O689" s="577"/>
      <c r="P689" s="577"/>
      <c r="Q689" s="80"/>
      <c r="R689" s="80"/>
    </row>
    <row r="690" spans="15:18" x14ac:dyDescent="0.3">
      <c r="O690" s="577"/>
      <c r="P690" s="577"/>
      <c r="Q690" s="80"/>
      <c r="R690" s="80"/>
    </row>
    <row r="691" spans="15:18" x14ac:dyDescent="0.3">
      <c r="O691" s="577"/>
      <c r="P691" s="577"/>
      <c r="Q691" s="80"/>
      <c r="R691" s="80"/>
    </row>
    <row r="692" spans="15:18" x14ac:dyDescent="0.3">
      <c r="O692" s="577"/>
      <c r="P692" s="577"/>
      <c r="Q692" s="80"/>
      <c r="R692" s="80"/>
    </row>
    <row r="693" spans="15:18" x14ac:dyDescent="0.3">
      <c r="O693" s="577"/>
      <c r="P693" s="577"/>
      <c r="Q693" s="80"/>
      <c r="R693" s="80"/>
    </row>
    <row r="694" spans="15:18" x14ac:dyDescent="0.3">
      <c r="O694" s="577"/>
      <c r="P694" s="577"/>
      <c r="Q694" s="80"/>
      <c r="R694" s="80"/>
    </row>
    <row r="695" spans="15:18" x14ac:dyDescent="0.3">
      <c r="O695" s="577"/>
      <c r="P695" s="577"/>
      <c r="Q695" s="80"/>
      <c r="R695" s="80"/>
    </row>
    <row r="696" spans="15:18" x14ac:dyDescent="0.3">
      <c r="O696" s="577"/>
      <c r="P696" s="577"/>
      <c r="Q696" s="80"/>
      <c r="R696" s="80"/>
    </row>
    <row r="697" spans="15:18" x14ac:dyDescent="0.3">
      <c r="O697" s="577"/>
      <c r="P697" s="577"/>
      <c r="Q697" s="80"/>
      <c r="R697" s="80"/>
    </row>
    <row r="698" spans="15:18" x14ac:dyDescent="0.3">
      <c r="O698" s="577"/>
      <c r="P698" s="577"/>
      <c r="Q698" s="80"/>
      <c r="R698" s="80"/>
    </row>
    <row r="699" spans="15:18" x14ac:dyDescent="0.3">
      <c r="O699" s="577"/>
      <c r="P699" s="577"/>
      <c r="Q699" s="80"/>
      <c r="R699" s="80"/>
    </row>
    <row r="700" spans="15:18" x14ac:dyDescent="0.3">
      <c r="O700" s="577"/>
      <c r="P700" s="577"/>
      <c r="Q700" s="80"/>
      <c r="R700" s="80"/>
    </row>
    <row r="701" spans="15:18" x14ac:dyDescent="0.3">
      <c r="O701" s="577"/>
      <c r="P701" s="577"/>
      <c r="Q701" s="80"/>
      <c r="R701" s="80"/>
    </row>
    <row r="702" spans="15:18" x14ac:dyDescent="0.3">
      <c r="O702" s="577"/>
      <c r="P702" s="577"/>
      <c r="Q702" s="80"/>
      <c r="R702" s="80"/>
    </row>
    <row r="703" spans="15:18" x14ac:dyDescent="0.3">
      <c r="O703" s="577"/>
      <c r="P703" s="577"/>
      <c r="Q703" s="80"/>
      <c r="R703" s="80"/>
    </row>
    <row r="704" spans="15:18" x14ac:dyDescent="0.3">
      <c r="O704" s="577"/>
      <c r="P704" s="577"/>
      <c r="Q704" s="80"/>
      <c r="R704" s="80"/>
    </row>
    <row r="705" spans="15:18" x14ac:dyDescent="0.3">
      <c r="O705" s="577"/>
      <c r="P705" s="577"/>
      <c r="Q705" s="80"/>
      <c r="R705" s="80"/>
    </row>
    <row r="706" spans="15:18" x14ac:dyDescent="0.3">
      <c r="O706" s="577"/>
      <c r="P706" s="577"/>
      <c r="Q706" s="80"/>
      <c r="R706" s="80"/>
    </row>
    <row r="707" spans="15:18" x14ac:dyDescent="0.3">
      <c r="O707" s="577"/>
      <c r="P707" s="577"/>
      <c r="Q707" s="80"/>
      <c r="R707" s="80"/>
    </row>
    <row r="708" spans="15:18" x14ac:dyDescent="0.3">
      <c r="O708" s="577"/>
      <c r="P708" s="577"/>
      <c r="Q708" s="80"/>
      <c r="R708" s="80"/>
    </row>
    <row r="709" spans="15:18" x14ac:dyDescent="0.3">
      <c r="O709" s="577"/>
      <c r="P709" s="577"/>
      <c r="Q709" s="80"/>
      <c r="R709" s="80"/>
    </row>
    <row r="710" spans="15:18" x14ac:dyDescent="0.3">
      <c r="O710" s="577"/>
      <c r="P710" s="577"/>
      <c r="Q710" s="80"/>
      <c r="R710" s="80"/>
    </row>
    <row r="711" spans="15:18" x14ac:dyDescent="0.3">
      <c r="O711" s="577"/>
      <c r="P711" s="577"/>
      <c r="Q711" s="80"/>
      <c r="R711" s="80"/>
    </row>
    <row r="712" spans="15:18" x14ac:dyDescent="0.3">
      <c r="O712" s="577"/>
      <c r="P712" s="577"/>
      <c r="Q712" s="80"/>
      <c r="R712" s="80"/>
    </row>
    <row r="713" spans="15:18" x14ac:dyDescent="0.3">
      <c r="O713" s="577"/>
      <c r="P713" s="577"/>
      <c r="Q713" s="80"/>
      <c r="R713" s="80"/>
    </row>
    <row r="714" spans="15:18" x14ac:dyDescent="0.3">
      <c r="O714" s="577"/>
      <c r="P714" s="577"/>
      <c r="Q714" s="80"/>
      <c r="R714" s="80"/>
    </row>
    <row r="715" spans="15:18" x14ac:dyDescent="0.3">
      <c r="O715" s="577"/>
      <c r="P715" s="577"/>
      <c r="Q715" s="80"/>
      <c r="R715" s="80"/>
    </row>
    <row r="716" spans="15:18" x14ac:dyDescent="0.3">
      <c r="O716" s="577"/>
      <c r="P716" s="577"/>
      <c r="Q716" s="80"/>
      <c r="R716" s="80"/>
    </row>
    <row r="717" spans="15:18" x14ac:dyDescent="0.3">
      <c r="O717" s="577"/>
      <c r="P717" s="577"/>
      <c r="Q717" s="80"/>
      <c r="R717" s="80"/>
    </row>
    <row r="718" spans="15:18" x14ac:dyDescent="0.3">
      <c r="O718" s="577"/>
      <c r="P718" s="577"/>
      <c r="Q718" s="80"/>
      <c r="R718" s="80"/>
    </row>
    <row r="719" spans="15:18" x14ac:dyDescent="0.3">
      <c r="O719" s="577"/>
      <c r="P719" s="577"/>
      <c r="Q719" s="80"/>
      <c r="R719" s="80"/>
    </row>
    <row r="720" spans="15:18" x14ac:dyDescent="0.3">
      <c r="O720" s="577"/>
      <c r="P720" s="577"/>
      <c r="Q720" s="80"/>
      <c r="R720" s="80"/>
    </row>
    <row r="721" spans="15:18" x14ac:dyDescent="0.3">
      <c r="O721" s="577"/>
      <c r="P721" s="577"/>
      <c r="Q721" s="80"/>
      <c r="R721" s="80"/>
    </row>
    <row r="722" spans="15:18" x14ac:dyDescent="0.3">
      <c r="O722" s="577"/>
      <c r="P722" s="577"/>
      <c r="Q722" s="80"/>
      <c r="R722" s="80"/>
    </row>
    <row r="723" spans="15:18" x14ac:dyDescent="0.3">
      <c r="O723" s="577"/>
      <c r="P723" s="577"/>
      <c r="Q723" s="80"/>
      <c r="R723" s="80"/>
    </row>
    <row r="724" spans="15:18" x14ac:dyDescent="0.3">
      <c r="O724" s="577"/>
      <c r="P724" s="577"/>
      <c r="Q724" s="80"/>
      <c r="R724" s="80"/>
    </row>
    <row r="725" spans="15:18" x14ac:dyDescent="0.3">
      <c r="O725" s="577"/>
      <c r="P725" s="577"/>
      <c r="Q725" s="80"/>
      <c r="R725" s="80"/>
    </row>
    <row r="726" spans="15:18" x14ac:dyDescent="0.3">
      <c r="O726" s="577"/>
      <c r="P726" s="577"/>
      <c r="Q726" s="80"/>
      <c r="R726" s="80"/>
    </row>
    <row r="727" spans="15:18" x14ac:dyDescent="0.3">
      <c r="O727" s="577"/>
      <c r="P727" s="577"/>
      <c r="Q727" s="80"/>
      <c r="R727" s="80"/>
    </row>
    <row r="728" spans="15:18" x14ac:dyDescent="0.3">
      <c r="O728" s="577"/>
      <c r="P728" s="577"/>
      <c r="Q728" s="80"/>
      <c r="R728" s="80"/>
    </row>
    <row r="729" spans="15:18" x14ac:dyDescent="0.3">
      <c r="O729" s="577"/>
      <c r="P729" s="577"/>
      <c r="Q729" s="80"/>
      <c r="R729" s="80"/>
    </row>
    <row r="730" spans="15:18" x14ac:dyDescent="0.3">
      <c r="O730" s="577"/>
      <c r="P730" s="577"/>
      <c r="Q730" s="80"/>
      <c r="R730" s="80"/>
    </row>
    <row r="731" spans="15:18" x14ac:dyDescent="0.3">
      <c r="O731" s="577"/>
      <c r="P731" s="577"/>
      <c r="Q731" s="80"/>
      <c r="R731" s="80"/>
    </row>
    <row r="732" spans="15:18" x14ac:dyDescent="0.3">
      <c r="O732" s="577"/>
      <c r="P732" s="577"/>
      <c r="Q732" s="80"/>
      <c r="R732" s="80"/>
    </row>
    <row r="733" spans="15:18" x14ac:dyDescent="0.3">
      <c r="O733" s="577"/>
      <c r="P733" s="577"/>
      <c r="Q733" s="80"/>
      <c r="R733" s="80"/>
    </row>
    <row r="734" spans="15:18" x14ac:dyDescent="0.3">
      <c r="O734" s="577"/>
      <c r="P734" s="577"/>
      <c r="Q734" s="80"/>
      <c r="R734" s="80"/>
    </row>
    <row r="735" spans="15:18" x14ac:dyDescent="0.3">
      <c r="O735" s="577"/>
      <c r="P735" s="577"/>
      <c r="Q735" s="80"/>
      <c r="R735" s="80"/>
    </row>
    <row r="736" spans="15:18" x14ac:dyDescent="0.3">
      <c r="O736" s="577"/>
      <c r="P736" s="577"/>
      <c r="Q736" s="80"/>
      <c r="R736" s="80"/>
    </row>
    <row r="737" spans="15:18" x14ac:dyDescent="0.3">
      <c r="O737" s="577"/>
      <c r="P737" s="577"/>
      <c r="Q737" s="80"/>
      <c r="R737" s="80"/>
    </row>
    <row r="738" spans="15:18" x14ac:dyDescent="0.3">
      <c r="O738" s="577"/>
      <c r="P738" s="577"/>
      <c r="Q738" s="80"/>
      <c r="R738" s="80"/>
    </row>
    <row r="739" spans="15:18" x14ac:dyDescent="0.3">
      <c r="O739" s="577"/>
      <c r="P739" s="577"/>
      <c r="Q739" s="80"/>
      <c r="R739" s="80"/>
    </row>
    <row r="740" spans="15:18" x14ac:dyDescent="0.3">
      <c r="O740" s="577"/>
      <c r="P740" s="577"/>
      <c r="Q740" s="80"/>
      <c r="R740" s="80"/>
    </row>
    <row r="741" spans="15:18" x14ac:dyDescent="0.3">
      <c r="O741" s="577"/>
      <c r="P741" s="577"/>
      <c r="Q741" s="80"/>
      <c r="R741" s="80"/>
    </row>
    <row r="742" spans="15:18" x14ac:dyDescent="0.3">
      <c r="O742" s="577"/>
      <c r="P742" s="577"/>
      <c r="Q742" s="80"/>
      <c r="R742" s="80"/>
    </row>
    <row r="743" spans="15:18" x14ac:dyDescent="0.3">
      <c r="O743" s="577"/>
      <c r="P743" s="577"/>
      <c r="Q743" s="80"/>
      <c r="R743" s="80"/>
    </row>
    <row r="744" spans="15:18" x14ac:dyDescent="0.3">
      <c r="O744" s="577"/>
      <c r="P744" s="577"/>
      <c r="Q744" s="80"/>
      <c r="R744" s="80"/>
    </row>
    <row r="745" spans="15:18" x14ac:dyDescent="0.3">
      <c r="O745" s="577"/>
      <c r="P745" s="577"/>
      <c r="Q745" s="80"/>
      <c r="R745" s="80"/>
    </row>
    <row r="746" spans="15:18" x14ac:dyDescent="0.3">
      <c r="O746" s="577"/>
      <c r="P746" s="577"/>
      <c r="Q746" s="80"/>
      <c r="R746" s="80"/>
    </row>
    <row r="747" spans="15:18" x14ac:dyDescent="0.3">
      <c r="O747" s="577"/>
      <c r="P747" s="577"/>
      <c r="Q747" s="80"/>
      <c r="R747" s="80"/>
    </row>
    <row r="748" spans="15:18" x14ac:dyDescent="0.3">
      <c r="O748" s="577"/>
      <c r="P748" s="577"/>
      <c r="Q748" s="80"/>
      <c r="R748" s="80"/>
    </row>
    <row r="749" spans="15:18" x14ac:dyDescent="0.3">
      <c r="O749" s="577"/>
      <c r="P749" s="577"/>
      <c r="Q749" s="80"/>
      <c r="R749" s="80"/>
    </row>
    <row r="750" spans="15:18" x14ac:dyDescent="0.3">
      <c r="O750" s="577"/>
      <c r="P750" s="577"/>
      <c r="Q750" s="80"/>
      <c r="R750" s="80"/>
    </row>
    <row r="751" spans="15:18" x14ac:dyDescent="0.3">
      <c r="O751" s="577"/>
      <c r="P751" s="577"/>
      <c r="Q751" s="80"/>
      <c r="R751" s="80"/>
    </row>
    <row r="752" spans="15:18" x14ac:dyDescent="0.3">
      <c r="O752" s="577"/>
      <c r="P752" s="577"/>
      <c r="Q752" s="80"/>
      <c r="R752" s="80"/>
    </row>
    <row r="753" spans="15:18" x14ac:dyDescent="0.3">
      <c r="O753" s="577"/>
      <c r="P753" s="577"/>
      <c r="Q753" s="80"/>
      <c r="R753" s="80"/>
    </row>
    <row r="754" spans="15:18" x14ac:dyDescent="0.3">
      <c r="O754" s="577"/>
      <c r="P754" s="577"/>
      <c r="Q754" s="80"/>
      <c r="R754" s="80"/>
    </row>
    <row r="755" spans="15:18" x14ac:dyDescent="0.3">
      <c r="O755" s="577"/>
      <c r="P755" s="577"/>
      <c r="Q755" s="80"/>
      <c r="R755" s="80"/>
    </row>
    <row r="756" spans="15:18" x14ac:dyDescent="0.3">
      <c r="O756" s="577"/>
      <c r="P756" s="577"/>
      <c r="Q756" s="80"/>
      <c r="R756" s="80"/>
    </row>
    <row r="757" spans="15:18" x14ac:dyDescent="0.3">
      <c r="O757" s="577"/>
      <c r="P757" s="577"/>
      <c r="Q757" s="80"/>
      <c r="R757" s="80"/>
    </row>
    <row r="758" spans="15:18" x14ac:dyDescent="0.3">
      <c r="O758" s="577"/>
      <c r="P758" s="577"/>
      <c r="Q758" s="80"/>
      <c r="R758" s="80"/>
    </row>
    <row r="759" spans="15:18" x14ac:dyDescent="0.3">
      <c r="O759" s="577"/>
      <c r="P759" s="577"/>
      <c r="Q759" s="80"/>
      <c r="R759" s="80"/>
    </row>
    <row r="760" spans="15:18" x14ac:dyDescent="0.3">
      <c r="O760" s="577"/>
      <c r="P760" s="577"/>
      <c r="Q760" s="80"/>
      <c r="R760" s="80"/>
    </row>
    <row r="761" spans="15:18" x14ac:dyDescent="0.3">
      <c r="O761" s="577"/>
      <c r="P761" s="577"/>
      <c r="Q761" s="80"/>
      <c r="R761" s="80"/>
    </row>
    <row r="762" spans="15:18" x14ac:dyDescent="0.3">
      <c r="O762" s="577"/>
      <c r="P762" s="577"/>
      <c r="Q762" s="80"/>
      <c r="R762" s="80"/>
    </row>
    <row r="763" spans="15:18" x14ac:dyDescent="0.3">
      <c r="O763" s="577"/>
      <c r="P763" s="577"/>
      <c r="Q763" s="80"/>
      <c r="R763" s="80"/>
    </row>
    <row r="764" spans="15:18" x14ac:dyDescent="0.3">
      <c r="O764" s="577"/>
      <c r="P764" s="577"/>
      <c r="Q764" s="80"/>
      <c r="R764" s="80"/>
    </row>
    <row r="765" spans="15:18" x14ac:dyDescent="0.3">
      <c r="O765" s="577"/>
      <c r="P765" s="577"/>
      <c r="Q765" s="80"/>
      <c r="R765" s="80"/>
    </row>
    <row r="766" spans="15:18" x14ac:dyDescent="0.3">
      <c r="O766" s="577"/>
      <c r="P766" s="577"/>
      <c r="Q766" s="80"/>
      <c r="R766" s="80"/>
    </row>
    <row r="767" spans="15:18" x14ac:dyDescent="0.3">
      <c r="O767" s="577"/>
      <c r="P767" s="577"/>
      <c r="Q767" s="80"/>
      <c r="R767" s="80"/>
    </row>
    <row r="768" spans="15:18" x14ac:dyDescent="0.3">
      <c r="O768" s="577"/>
      <c r="P768" s="577"/>
      <c r="Q768" s="80"/>
      <c r="R768" s="80"/>
    </row>
    <row r="769" spans="15:18" x14ac:dyDescent="0.3">
      <c r="O769" s="577"/>
      <c r="P769" s="577"/>
      <c r="Q769" s="80"/>
      <c r="R769" s="80"/>
    </row>
    <row r="770" spans="15:18" x14ac:dyDescent="0.3">
      <c r="O770" s="577"/>
      <c r="P770" s="577"/>
      <c r="Q770" s="80"/>
      <c r="R770" s="80"/>
    </row>
    <row r="771" spans="15:18" x14ac:dyDescent="0.3">
      <c r="O771" s="577"/>
      <c r="P771" s="577"/>
      <c r="Q771" s="80"/>
      <c r="R771" s="80"/>
    </row>
    <row r="772" spans="15:18" x14ac:dyDescent="0.3">
      <c r="O772" s="577"/>
      <c r="P772" s="577"/>
      <c r="Q772" s="80"/>
      <c r="R772" s="80"/>
    </row>
    <row r="773" spans="15:18" x14ac:dyDescent="0.3">
      <c r="O773" s="577"/>
      <c r="P773" s="577"/>
      <c r="Q773" s="80"/>
      <c r="R773" s="80"/>
    </row>
    <row r="774" spans="15:18" x14ac:dyDescent="0.3">
      <c r="O774" s="577"/>
      <c r="P774" s="577"/>
      <c r="Q774" s="80"/>
      <c r="R774" s="80"/>
    </row>
    <row r="775" spans="15:18" x14ac:dyDescent="0.3">
      <c r="O775" s="577"/>
      <c r="P775" s="577"/>
      <c r="Q775" s="80"/>
      <c r="R775" s="80"/>
    </row>
    <row r="776" spans="15:18" x14ac:dyDescent="0.3">
      <c r="O776" s="577"/>
      <c r="P776" s="577"/>
      <c r="Q776" s="80"/>
      <c r="R776" s="80"/>
    </row>
    <row r="777" spans="15:18" x14ac:dyDescent="0.3">
      <c r="O777" s="577"/>
      <c r="P777" s="577"/>
      <c r="Q777" s="80"/>
      <c r="R777" s="80"/>
    </row>
    <row r="778" spans="15:18" x14ac:dyDescent="0.3">
      <c r="O778" s="577"/>
      <c r="P778" s="577"/>
      <c r="Q778" s="80"/>
      <c r="R778" s="80"/>
    </row>
    <row r="779" spans="15:18" x14ac:dyDescent="0.3">
      <c r="O779" s="577"/>
      <c r="P779" s="577"/>
      <c r="Q779" s="80"/>
      <c r="R779" s="80"/>
    </row>
    <row r="780" spans="15:18" x14ac:dyDescent="0.3">
      <c r="O780" s="577"/>
      <c r="P780" s="577"/>
      <c r="Q780" s="80"/>
      <c r="R780" s="80"/>
    </row>
    <row r="781" spans="15:18" x14ac:dyDescent="0.3">
      <c r="O781" s="577"/>
      <c r="P781" s="577"/>
      <c r="Q781" s="80"/>
      <c r="R781" s="80"/>
    </row>
    <row r="782" spans="15:18" x14ac:dyDescent="0.3">
      <c r="O782" s="577"/>
      <c r="P782" s="577"/>
      <c r="Q782" s="80"/>
      <c r="R782" s="80"/>
    </row>
    <row r="783" spans="15:18" x14ac:dyDescent="0.3">
      <c r="O783" s="577"/>
      <c r="P783" s="577"/>
      <c r="Q783" s="80"/>
      <c r="R783" s="80"/>
    </row>
    <row r="784" spans="15:18" x14ac:dyDescent="0.3">
      <c r="O784" s="577"/>
      <c r="P784" s="577"/>
      <c r="Q784" s="80"/>
      <c r="R784" s="80"/>
    </row>
    <row r="785" spans="15:18" x14ac:dyDescent="0.3">
      <c r="O785" s="577"/>
      <c r="P785" s="577"/>
      <c r="Q785" s="80"/>
      <c r="R785" s="80"/>
    </row>
    <row r="786" spans="15:18" x14ac:dyDescent="0.3">
      <c r="O786" s="577"/>
      <c r="P786" s="577"/>
      <c r="Q786" s="80"/>
      <c r="R786" s="80"/>
    </row>
    <row r="787" spans="15:18" x14ac:dyDescent="0.3">
      <c r="O787" s="577"/>
      <c r="P787" s="577"/>
      <c r="Q787" s="80"/>
      <c r="R787" s="80"/>
    </row>
    <row r="788" spans="15:18" x14ac:dyDescent="0.3">
      <c r="O788" s="577"/>
      <c r="P788" s="577"/>
      <c r="Q788" s="80"/>
      <c r="R788" s="80"/>
    </row>
    <row r="789" spans="15:18" x14ac:dyDescent="0.3">
      <c r="O789" s="577"/>
      <c r="P789" s="577"/>
      <c r="Q789" s="80"/>
      <c r="R789" s="80"/>
    </row>
    <row r="790" spans="15:18" x14ac:dyDescent="0.3">
      <c r="O790" s="577"/>
      <c r="P790" s="577"/>
      <c r="Q790" s="80"/>
      <c r="R790" s="80"/>
    </row>
    <row r="791" spans="15:18" x14ac:dyDescent="0.3">
      <c r="O791" s="577"/>
      <c r="P791" s="577"/>
      <c r="Q791" s="80"/>
      <c r="R791" s="80"/>
    </row>
    <row r="792" spans="15:18" x14ac:dyDescent="0.3">
      <c r="O792" s="577"/>
      <c r="P792" s="577"/>
      <c r="Q792" s="80"/>
      <c r="R792" s="80"/>
    </row>
    <row r="793" spans="15:18" x14ac:dyDescent="0.3">
      <c r="O793" s="577"/>
      <c r="P793" s="577"/>
      <c r="Q793" s="80"/>
      <c r="R793" s="80"/>
    </row>
    <row r="794" spans="15:18" x14ac:dyDescent="0.3">
      <c r="O794" s="577"/>
      <c r="P794" s="577"/>
      <c r="Q794" s="80"/>
      <c r="R794" s="80"/>
    </row>
    <row r="795" spans="15:18" x14ac:dyDescent="0.3">
      <c r="O795" s="577"/>
      <c r="P795" s="577"/>
      <c r="Q795" s="80"/>
      <c r="R795" s="80"/>
    </row>
    <row r="796" spans="15:18" x14ac:dyDescent="0.3">
      <c r="O796" s="577"/>
      <c r="P796" s="577"/>
      <c r="Q796" s="80"/>
      <c r="R796" s="80"/>
    </row>
    <row r="797" spans="15:18" x14ac:dyDescent="0.3">
      <c r="O797" s="577"/>
      <c r="P797" s="577"/>
      <c r="Q797" s="80"/>
      <c r="R797" s="80"/>
    </row>
    <row r="798" spans="15:18" x14ac:dyDescent="0.3">
      <c r="O798" s="577"/>
      <c r="P798" s="577"/>
      <c r="Q798" s="80"/>
      <c r="R798" s="80"/>
    </row>
    <row r="799" spans="15:18" x14ac:dyDescent="0.3">
      <c r="O799" s="577"/>
      <c r="P799" s="577"/>
      <c r="Q799" s="80"/>
      <c r="R799" s="80"/>
    </row>
    <row r="800" spans="15:18" x14ac:dyDescent="0.3">
      <c r="O800" s="577"/>
      <c r="P800" s="577"/>
      <c r="Q800" s="80"/>
      <c r="R800" s="80"/>
    </row>
    <row r="801" spans="15:18" x14ac:dyDescent="0.3">
      <c r="O801" s="577"/>
      <c r="P801" s="577"/>
      <c r="Q801" s="80"/>
      <c r="R801" s="80"/>
    </row>
    <row r="802" spans="15:18" x14ac:dyDescent="0.3">
      <c r="O802" s="577"/>
      <c r="P802" s="577"/>
      <c r="Q802" s="80"/>
      <c r="R802" s="80"/>
    </row>
    <row r="803" spans="15:18" x14ac:dyDescent="0.3">
      <c r="O803" s="577"/>
      <c r="P803" s="577"/>
      <c r="Q803" s="80"/>
      <c r="R803" s="80"/>
    </row>
    <row r="804" spans="15:18" x14ac:dyDescent="0.3">
      <c r="O804" s="577"/>
      <c r="P804" s="577"/>
      <c r="Q804" s="80"/>
      <c r="R804" s="80"/>
    </row>
    <row r="805" spans="15:18" x14ac:dyDescent="0.3">
      <c r="O805" s="577"/>
      <c r="P805" s="577"/>
      <c r="Q805" s="80"/>
      <c r="R805" s="80"/>
    </row>
    <row r="806" spans="15:18" x14ac:dyDescent="0.3">
      <c r="O806" s="577"/>
      <c r="P806" s="577"/>
      <c r="Q806" s="80"/>
      <c r="R806" s="80"/>
    </row>
    <row r="807" spans="15:18" x14ac:dyDescent="0.3">
      <c r="O807" s="577"/>
      <c r="P807" s="577"/>
      <c r="Q807" s="80"/>
      <c r="R807" s="80"/>
    </row>
    <row r="808" spans="15:18" x14ac:dyDescent="0.3">
      <c r="O808" s="577"/>
      <c r="P808" s="577"/>
      <c r="Q808" s="80"/>
      <c r="R808" s="80"/>
    </row>
    <row r="809" spans="15:18" x14ac:dyDescent="0.3">
      <c r="O809" s="577"/>
      <c r="P809" s="577"/>
      <c r="Q809" s="80"/>
      <c r="R809" s="80"/>
    </row>
    <row r="810" spans="15:18" x14ac:dyDescent="0.3">
      <c r="O810" s="577"/>
      <c r="P810" s="577"/>
      <c r="Q810" s="80"/>
      <c r="R810" s="80"/>
    </row>
    <row r="811" spans="15:18" x14ac:dyDescent="0.3">
      <c r="O811" s="577"/>
      <c r="P811" s="577"/>
      <c r="Q811" s="80"/>
      <c r="R811" s="80"/>
    </row>
    <row r="812" spans="15:18" x14ac:dyDescent="0.3">
      <c r="O812" s="577"/>
      <c r="P812" s="577"/>
      <c r="Q812" s="80"/>
      <c r="R812" s="80"/>
    </row>
    <row r="813" spans="15:18" x14ac:dyDescent="0.3">
      <c r="O813" s="577"/>
      <c r="P813" s="577"/>
      <c r="Q813" s="80"/>
      <c r="R813" s="80"/>
    </row>
    <row r="814" spans="15:18" x14ac:dyDescent="0.3">
      <c r="O814" s="577"/>
      <c r="P814" s="577"/>
      <c r="Q814" s="80"/>
      <c r="R814" s="80"/>
    </row>
    <row r="815" spans="15:18" x14ac:dyDescent="0.3">
      <c r="O815" s="577"/>
      <c r="P815" s="577"/>
      <c r="Q815" s="80"/>
      <c r="R815" s="80"/>
    </row>
    <row r="816" spans="15:18" x14ac:dyDescent="0.3">
      <c r="O816" s="577"/>
      <c r="P816" s="577"/>
      <c r="Q816" s="80"/>
      <c r="R816" s="80"/>
    </row>
    <row r="817" spans="15:18" x14ac:dyDescent="0.3">
      <c r="O817" s="577"/>
      <c r="P817" s="577"/>
      <c r="Q817" s="80"/>
      <c r="R817" s="80"/>
    </row>
    <row r="818" spans="15:18" x14ac:dyDescent="0.3">
      <c r="O818" s="577"/>
      <c r="P818" s="577"/>
      <c r="Q818" s="80"/>
      <c r="R818" s="80"/>
    </row>
    <row r="819" spans="15:18" x14ac:dyDescent="0.3">
      <c r="O819" s="577"/>
      <c r="P819" s="577"/>
      <c r="Q819" s="80"/>
      <c r="R819" s="80"/>
    </row>
    <row r="820" spans="15:18" x14ac:dyDescent="0.3">
      <c r="O820" s="577"/>
      <c r="P820" s="577"/>
      <c r="Q820" s="80"/>
      <c r="R820" s="80"/>
    </row>
    <row r="821" spans="15:18" x14ac:dyDescent="0.3">
      <c r="O821" s="577"/>
      <c r="P821" s="577"/>
      <c r="Q821" s="80"/>
      <c r="R821" s="80"/>
    </row>
    <row r="822" spans="15:18" x14ac:dyDescent="0.3">
      <c r="O822" s="577"/>
      <c r="P822" s="577"/>
      <c r="Q822" s="80"/>
      <c r="R822" s="80"/>
    </row>
    <row r="823" spans="15:18" x14ac:dyDescent="0.3">
      <c r="O823" s="577"/>
      <c r="P823" s="577"/>
      <c r="Q823" s="80"/>
      <c r="R823" s="80"/>
    </row>
    <row r="824" spans="15:18" x14ac:dyDescent="0.3">
      <c r="O824" s="577"/>
      <c r="P824" s="577"/>
      <c r="Q824" s="80"/>
      <c r="R824" s="80"/>
    </row>
    <row r="825" spans="15:18" x14ac:dyDescent="0.3">
      <c r="O825" s="577"/>
      <c r="P825" s="577"/>
      <c r="Q825" s="80"/>
      <c r="R825" s="80"/>
    </row>
    <row r="826" spans="15:18" x14ac:dyDescent="0.3">
      <c r="O826" s="577"/>
      <c r="P826" s="577"/>
      <c r="Q826" s="80"/>
      <c r="R826" s="80"/>
    </row>
    <row r="827" spans="15:18" x14ac:dyDescent="0.3">
      <c r="O827" s="577"/>
      <c r="P827" s="577"/>
      <c r="Q827" s="80"/>
      <c r="R827" s="80"/>
    </row>
    <row r="828" spans="15:18" x14ac:dyDescent="0.3">
      <c r="O828" s="577"/>
      <c r="P828" s="577"/>
      <c r="Q828" s="80"/>
      <c r="R828" s="80"/>
    </row>
    <row r="829" spans="15:18" x14ac:dyDescent="0.3">
      <c r="O829" s="577"/>
      <c r="P829" s="577"/>
      <c r="Q829" s="80"/>
      <c r="R829" s="80"/>
    </row>
    <row r="830" spans="15:18" x14ac:dyDescent="0.3">
      <c r="O830" s="577"/>
      <c r="P830" s="577"/>
      <c r="Q830" s="80"/>
      <c r="R830" s="80"/>
    </row>
    <row r="831" spans="15:18" x14ac:dyDescent="0.3">
      <c r="O831" s="577"/>
      <c r="P831" s="577"/>
      <c r="Q831" s="80"/>
      <c r="R831" s="80"/>
    </row>
    <row r="832" spans="15:18" x14ac:dyDescent="0.3">
      <c r="O832" s="577"/>
      <c r="P832" s="577"/>
      <c r="Q832" s="80"/>
      <c r="R832" s="80"/>
    </row>
    <row r="833" spans="15:18" x14ac:dyDescent="0.3">
      <c r="O833" s="577"/>
      <c r="P833" s="577"/>
      <c r="Q833" s="80"/>
      <c r="R833" s="80"/>
    </row>
    <row r="834" spans="15:18" x14ac:dyDescent="0.3">
      <c r="O834" s="577"/>
      <c r="P834" s="577"/>
      <c r="Q834" s="80"/>
      <c r="R834" s="80"/>
    </row>
    <row r="835" spans="15:18" x14ac:dyDescent="0.3">
      <c r="O835" s="577"/>
      <c r="P835" s="577"/>
      <c r="Q835" s="80"/>
      <c r="R835" s="80"/>
    </row>
    <row r="836" spans="15:18" x14ac:dyDescent="0.3">
      <c r="O836" s="577"/>
      <c r="P836" s="577"/>
      <c r="Q836" s="80"/>
      <c r="R836" s="80"/>
    </row>
    <row r="837" spans="15:18" x14ac:dyDescent="0.3">
      <c r="O837" s="577"/>
      <c r="P837" s="577"/>
      <c r="Q837" s="80"/>
      <c r="R837" s="80"/>
    </row>
    <row r="838" spans="15:18" x14ac:dyDescent="0.3">
      <c r="O838" s="577"/>
      <c r="P838" s="577"/>
      <c r="Q838" s="80"/>
      <c r="R838" s="80"/>
    </row>
    <row r="839" spans="15:18" x14ac:dyDescent="0.3">
      <c r="O839" s="577"/>
      <c r="P839" s="577"/>
      <c r="Q839" s="80"/>
      <c r="R839" s="80"/>
    </row>
    <row r="840" spans="15:18" x14ac:dyDescent="0.3">
      <c r="O840" s="577"/>
      <c r="P840" s="577"/>
      <c r="Q840" s="80"/>
      <c r="R840" s="80"/>
    </row>
    <row r="841" spans="15:18" x14ac:dyDescent="0.3">
      <c r="O841" s="577"/>
      <c r="P841" s="577"/>
      <c r="Q841" s="80"/>
      <c r="R841" s="80"/>
    </row>
    <row r="842" spans="15:18" x14ac:dyDescent="0.3">
      <c r="O842" s="577"/>
      <c r="P842" s="577"/>
      <c r="Q842" s="80"/>
      <c r="R842" s="80"/>
    </row>
    <row r="843" spans="15:18" x14ac:dyDescent="0.3">
      <c r="O843" s="577"/>
      <c r="P843" s="577"/>
      <c r="Q843" s="80"/>
      <c r="R843" s="80"/>
    </row>
    <row r="844" spans="15:18" x14ac:dyDescent="0.3">
      <c r="O844" s="577"/>
      <c r="P844" s="577"/>
      <c r="Q844" s="80"/>
      <c r="R844" s="80"/>
    </row>
    <row r="845" spans="15:18" x14ac:dyDescent="0.3">
      <c r="O845" s="577"/>
      <c r="P845" s="577"/>
      <c r="Q845" s="80"/>
      <c r="R845" s="80"/>
    </row>
    <row r="846" spans="15:18" x14ac:dyDescent="0.3">
      <c r="O846" s="577"/>
      <c r="P846" s="577"/>
      <c r="Q846" s="80"/>
      <c r="R846" s="80"/>
    </row>
    <row r="847" spans="15:18" x14ac:dyDescent="0.3">
      <c r="O847" s="577"/>
      <c r="P847" s="577"/>
      <c r="Q847" s="80"/>
      <c r="R847" s="80"/>
    </row>
    <row r="848" spans="15:18" x14ac:dyDescent="0.3">
      <c r="O848" s="577"/>
      <c r="P848" s="577"/>
      <c r="Q848" s="80"/>
      <c r="R848" s="80"/>
    </row>
    <row r="849" spans="15:18" x14ac:dyDescent="0.3">
      <c r="O849" s="577"/>
      <c r="P849" s="577"/>
      <c r="Q849" s="80"/>
      <c r="R849" s="80"/>
    </row>
    <row r="850" spans="15:18" x14ac:dyDescent="0.3">
      <c r="O850" s="577"/>
      <c r="P850" s="577"/>
      <c r="Q850" s="80"/>
      <c r="R850" s="80"/>
    </row>
    <row r="851" spans="15:18" x14ac:dyDescent="0.3">
      <c r="O851" s="577"/>
      <c r="P851" s="577"/>
      <c r="Q851" s="80"/>
      <c r="R851" s="80"/>
    </row>
    <row r="852" spans="15:18" x14ac:dyDescent="0.3">
      <c r="O852" s="577"/>
      <c r="P852" s="577"/>
      <c r="Q852" s="80"/>
      <c r="R852" s="80"/>
    </row>
    <row r="853" spans="15:18" x14ac:dyDescent="0.3">
      <c r="O853" s="577"/>
      <c r="P853" s="577"/>
      <c r="Q853" s="80"/>
      <c r="R853" s="80"/>
    </row>
    <row r="854" spans="15:18" x14ac:dyDescent="0.3">
      <c r="O854" s="577"/>
      <c r="P854" s="577"/>
      <c r="Q854" s="80"/>
      <c r="R854" s="80"/>
    </row>
    <row r="855" spans="15:18" x14ac:dyDescent="0.3">
      <c r="O855" s="577"/>
      <c r="P855" s="577"/>
      <c r="Q855" s="80"/>
      <c r="R855" s="80"/>
    </row>
    <row r="856" spans="15:18" x14ac:dyDescent="0.3">
      <c r="O856" s="577"/>
      <c r="P856" s="577"/>
      <c r="Q856" s="80"/>
      <c r="R856" s="80"/>
    </row>
    <row r="857" spans="15:18" x14ac:dyDescent="0.3">
      <c r="O857" s="577"/>
      <c r="P857" s="577"/>
      <c r="Q857" s="80"/>
      <c r="R857" s="80"/>
    </row>
    <row r="858" spans="15:18" x14ac:dyDescent="0.3">
      <c r="O858" s="577"/>
      <c r="P858" s="577"/>
      <c r="Q858" s="80"/>
      <c r="R858" s="80"/>
    </row>
    <row r="859" spans="15:18" x14ac:dyDescent="0.3">
      <c r="O859" s="577"/>
      <c r="P859" s="577"/>
      <c r="Q859" s="80"/>
      <c r="R859" s="80"/>
    </row>
    <row r="860" spans="15:18" x14ac:dyDescent="0.3">
      <c r="O860" s="577"/>
      <c r="P860" s="577"/>
      <c r="Q860" s="80"/>
      <c r="R860" s="80"/>
    </row>
    <row r="861" spans="15:18" x14ac:dyDescent="0.3">
      <c r="O861" s="577"/>
      <c r="P861" s="577"/>
      <c r="Q861" s="80"/>
      <c r="R861" s="80"/>
    </row>
    <row r="862" spans="15:18" x14ac:dyDescent="0.3">
      <c r="O862" s="577"/>
      <c r="P862" s="577"/>
      <c r="Q862" s="80"/>
      <c r="R862" s="80"/>
    </row>
    <row r="863" spans="15:18" x14ac:dyDescent="0.3">
      <c r="O863" s="577"/>
      <c r="P863" s="577"/>
      <c r="Q863" s="80"/>
      <c r="R863" s="80"/>
    </row>
    <row r="864" spans="15:18" x14ac:dyDescent="0.3">
      <c r="O864" s="577"/>
      <c r="P864" s="577"/>
      <c r="Q864" s="80"/>
      <c r="R864" s="80"/>
    </row>
    <row r="865" spans="15:18" x14ac:dyDescent="0.3">
      <c r="O865" s="577"/>
      <c r="P865" s="577"/>
      <c r="Q865" s="80"/>
      <c r="R865" s="80"/>
    </row>
    <row r="866" spans="15:18" x14ac:dyDescent="0.3">
      <c r="O866" s="577"/>
      <c r="P866" s="577"/>
      <c r="Q866" s="80"/>
      <c r="R866" s="80"/>
    </row>
    <row r="867" spans="15:18" x14ac:dyDescent="0.3">
      <c r="O867" s="577"/>
      <c r="P867" s="577"/>
      <c r="Q867" s="80"/>
      <c r="R867" s="80"/>
    </row>
    <row r="868" spans="15:18" x14ac:dyDescent="0.3">
      <c r="O868" s="577"/>
      <c r="P868" s="577"/>
      <c r="Q868" s="80"/>
      <c r="R868" s="80"/>
    </row>
    <row r="869" spans="15:18" x14ac:dyDescent="0.3">
      <c r="O869" s="577"/>
      <c r="P869" s="577"/>
      <c r="Q869" s="80"/>
      <c r="R869" s="80"/>
    </row>
    <row r="870" spans="15:18" x14ac:dyDescent="0.3">
      <c r="O870" s="577"/>
      <c r="P870" s="577"/>
      <c r="Q870" s="80"/>
      <c r="R870" s="80"/>
    </row>
    <row r="871" spans="15:18" x14ac:dyDescent="0.3">
      <c r="O871" s="577"/>
      <c r="P871" s="577"/>
      <c r="Q871" s="80"/>
      <c r="R871" s="80"/>
    </row>
    <row r="872" spans="15:18" x14ac:dyDescent="0.3">
      <c r="O872" s="577"/>
      <c r="P872" s="577"/>
      <c r="Q872" s="80"/>
      <c r="R872" s="80"/>
    </row>
    <row r="873" spans="15:18" x14ac:dyDescent="0.3">
      <c r="O873" s="577"/>
      <c r="P873" s="577"/>
      <c r="Q873" s="80"/>
      <c r="R873" s="80"/>
    </row>
    <row r="874" spans="15:18" x14ac:dyDescent="0.3">
      <c r="O874" s="577"/>
      <c r="P874" s="577"/>
      <c r="Q874" s="80"/>
      <c r="R874" s="80"/>
    </row>
    <row r="875" spans="15:18" x14ac:dyDescent="0.3">
      <c r="O875" s="577"/>
      <c r="P875" s="577"/>
      <c r="Q875" s="80"/>
      <c r="R875" s="80"/>
    </row>
    <row r="876" spans="15:18" x14ac:dyDescent="0.3">
      <c r="O876" s="577"/>
      <c r="P876" s="577"/>
      <c r="Q876" s="80"/>
      <c r="R876" s="80"/>
    </row>
    <row r="877" spans="15:18" x14ac:dyDescent="0.3">
      <c r="O877" s="577"/>
      <c r="P877" s="577"/>
      <c r="Q877" s="80"/>
      <c r="R877" s="80"/>
    </row>
    <row r="878" spans="15:18" x14ac:dyDescent="0.3">
      <c r="O878" s="577"/>
      <c r="P878" s="577"/>
      <c r="Q878" s="80"/>
      <c r="R878" s="80"/>
    </row>
    <row r="879" spans="15:18" x14ac:dyDescent="0.3">
      <c r="O879" s="577"/>
      <c r="P879" s="577"/>
      <c r="Q879" s="80"/>
      <c r="R879" s="80"/>
    </row>
    <row r="880" spans="15:18" x14ac:dyDescent="0.3">
      <c r="O880" s="577"/>
      <c r="P880" s="577"/>
      <c r="Q880" s="80"/>
      <c r="R880" s="80"/>
    </row>
    <row r="881" spans="15:18" x14ac:dyDescent="0.3">
      <c r="O881" s="577"/>
      <c r="P881" s="577"/>
      <c r="Q881" s="80"/>
      <c r="R881" s="80"/>
    </row>
    <row r="882" spans="15:18" x14ac:dyDescent="0.3">
      <c r="O882" s="577"/>
      <c r="P882" s="577"/>
      <c r="Q882" s="80"/>
      <c r="R882" s="80"/>
    </row>
    <row r="883" spans="15:18" x14ac:dyDescent="0.3">
      <c r="O883" s="577"/>
      <c r="P883" s="577"/>
      <c r="Q883" s="80"/>
      <c r="R883" s="80"/>
    </row>
    <row r="884" spans="15:18" x14ac:dyDescent="0.3">
      <c r="O884" s="577"/>
      <c r="P884" s="577"/>
      <c r="Q884" s="80"/>
      <c r="R884" s="80"/>
    </row>
    <row r="885" spans="15:18" x14ac:dyDescent="0.3">
      <c r="O885" s="577"/>
      <c r="P885" s="577"/>
      <c r="Q885" s="80"/>
      <c r="R885" s="80"/>
    </row>
    <row r="886" spans="15:18" x14ac:dyDescent="0.3">
      <c r="O886" s="577"/>
      <c r="P886" s="577"/>
      <c r="Q886" s="80"/>
      <c r="R886" s="80"/>
    </row>
    <row r="887" spans="15:18" x14ac:dyDescent="0.3">
      <c r="O887" s="577"/>
      <c r="P887" s="577"/>
      <c r="Q887" s="80"/>
      <c r="R887" s="80"/>
    </row>
    <row r="888" spans="15:18" x14ac:dyDescent="0.3">
      <c r="O888" s="577"/>
      <c r="P888" s="577"/>
      <c r="Q888" s="80"/>
      <c r="R888" s="80"/>
    </row>
    <row r="889" spans="15:18" x14ac:dyDescent="0.3">
      <c r="O889" s="577"/>
      <c r="P889" s="577"/>
      <c r="Q889" s="80"/>
      <c r="R889" s="80"/>
    </row>
    <row r="890" spans="15:18" x14ac:dyDescent="0.3">
      <c r="O890" s="577"/>
      <c r="P890" s="577"/>
      <c r="Q890" s="80"/>
      <c r="R890" s="80"/>
    </row>
    <row r="891" spans="15:18" x14ac:dyDescent="0.3">
      <c r="O891" s="577"/>
      <c r="P891" s="577"/>
      <c r="Q891" s="80"/>
      <c r="R891" s="80"/>
    </row>
    <row r="892" spans="15:18" x14ac:dyDescent="0.3">
      <c r="O892" s="577"/>
      <c r="P892" s="577"/>
      <c r="Q892" s="80"/>
      <c r="R892" s="80"/>
    </row>
    <row r="893" spans="15:18" x14ac:dyDescent="0.3">
      <c r="O893" s="577"/>
      <c r="P893" s="577"/>
      <c r="Q893" s="80"/>
      <c r="R893" s="80"/>
    </row>
    <row r="894" spans="15:18" x14ac:dyDescent="0.3">
      <c r="O894" s="577"/>
      <c r="P894" s="577"/>
      <c r="Q894" s="80"/>
      <c r="R894" s="80"/>
    </row>
    <row r="895" spans="15:18" x14ac:dyDescent="0.3">
      <c r="O895" s="577"/>
      <c r="P895" s="577"/>
      <c r="Q895" s="80"/>
      <c r="R895" s="80"/>
    </row>
    <row r="896" spans="15:18" x14ac:dyDescent="0.3">
      <c r="O896" s="577"/>
      <c r="P896" s="577"/>
      <c r="Q896" s="80"/>
      <c r="R896" s="80"/>
    </row>
    <row r="897" spans="15:18" x14ac:dyDescent="0.3">
      <c r="O897" s="577"/>
      <c r="P897" s="577"/>
      <c r="Q897" s="80"/>
      <c r="R897" s="80"/>
    </row>
    <row r="898" spans="15:18" x14ac:dyDescent="0.3">
      <c r="O898" s="577"/>
      <c r="P898" s="577"/>
      <c r="Q898" s="80"/>
      <c r="R898" s="80"/>
    </row>
    <row r="899" spans="15:18" x14ac:dyDescent="0.3">
      <c r="O899" s="577"/>
      <c r="P899" s="577"/>
      <c r="Q899" s="80"/>
      <c r="R899" s="80"/>
    </row>
    <row r="900" spans="15:18" x14ac:dyDescent="0.3">
      <c r="O900" s="577"/>
      <c r="P900" s="577"/>
      <c r="Q900" s="80"/>
      <c r="R900" s="80"/>
    </row>
    <row r="901" spans="15:18" x14ac:dyDescent="0.3">
      <c r="O901" s="577"/>
      <c r="P901" s="577"/>
      <c r="Q901" s="80"/>
      <c r="R901" s="80"/>
    </row>
    <row r="902" spans="15:18" x14ac:dyDescent="0.3">
      <c r="O902" s="577"/>
      <c r="P902" s="577"/>
      <c r="Q902" s="80"/>
      <c r="R902" s="80"/>
    </row>
    <row r="903" spans="15:18" x14ac:dyDescent="0.3">
      <c r="O903" s="577"/>
      <c r="P903" s="577"/>
      <c r="Q903" s="80"/>
      <c r="R903" s="80"/>
    </row>
    <row r="904" spans="15:18" x14ac:dyDescent="0.3">
      <c r="O904" s="577"/>
      <c r="P904" s="577"/>
      <c r="Q904" s="80"/>
      <c r="R904" s="80"/>
    </row>
    <row r="905" spans="15:18" x14ac:dyDescent="0.3">
      <c r="O905" s="577"/>
      <c r="P905" s="577"/>
      <c r="Q905" s="80"/>
      <c r="R905" s="80"/>
    </row>
    <row r="906" spans="15:18" x14ac:dyDescent="0.3">
      <c r="O906" s="577"/>
      <c r="P906" s="577"/>
      <c r="Q906" s="80"/>
      <c r="R906" s="80"/>
    </row>
    <row r="907" spans="15:18" x14ac:dyDescent="0.3">
      <c r="O907" s="577"/>
      <c r="P907" s="577"/>
      <c r="Q907" s="80"/>
      <c r="R907" s="80"/>
    </row>
    <row r="908" spans="15:18" x14ac:dyDescent="0.3">
      <c r="O908" s="577"/>
      <c r="P908" s="577"/>
      <c r="Q908" s="80"/>
      <c r="R908" s="80"/>
    </row>
    <row r="909" spans="15:18" x14ac:dyDescent="0.3">
      <c r="O909" s="577"/>
      <c r="P909" s="577"/>
      <c r="Q909" s="80"/>
      <c r="R909" s="80"/>
    </row>
    <row r="910" spans="15:18" x14ac:dyDescent="0.3">
      <c r="O910" s="577"/>
      <c r="P910" s="577"/>
      <c r="Q910" s="80"/>
      <c r="R910" s="80"/>
    </row>
    <row r="911" spans="15:18" x14ac:dyDescent="0.3">
      <c r="O911" s="577"/>
      <c r="P911" s="577"/>
      <c r="Q911" s="80"/>
      <c r="R911" s="80"/>
    </row>
    <row r="912" spans="15:18" x14ac:dyDescent="0.3">
      <c r="O912" s="577"/>
      <c r="P912" s="577"/>
      <c r="Q912" s="80"/>
      <c r="R912" s="80"/>
    </row>
    <row r="913" spans="15:18" x14ac:dyDescent="0.3">
      <c r="O913" s="577"/>
      <c r="P913" s="577"/>
      <c r="Q913" s="80"/>
      <c r="R913" s="80"/>
    </row>
    <row r="914" spans="15:18" x14ac:dyDescent="0.3">
      <c r="O914" s="577"/>
      <c r="P914" s="577"/>
      <c r="Q914" s="80"/>
      <c r="R914" s="80"/>
    </row>
    <row r="915" spans="15:18" x14ac:dyDescent="0.3">
      <c r="O915" s="577"/>
      <c r="P915" s="577"/>
      <c r="Q915" s="80"/>
      <c r="R915" s="80"/>
    </row>
    <row r="916" spans="15:18" x14ac:dyDescent="0.3">
      <c r="O916" s="577"/>
      <c r="P916" s="577"/>
      <c r="Q916" s="80"/>
      <c r="R916" s="80"/>
    </row>
    <row r="917" spans="15:18" x14ac:dyDescent="0.3">
      <c r="O917" s="577"/>
      <c r="P917" s="577"/>
      <c r="Q917" s="80"/>
      <c r="R917" s="80"/>
    </row>
    <row r="918" spans="15:18" x14ac:dyDescent="0.3">
      <c r="O918" s="577"/>
      <c r="P918" s="577"/>
      <c r="Q918" s="80"/>
      <c r="R918" s="80"/>
    </row>
    <row r="919" spans="15:18" x14ac:dyDescent="0.3">
      <c r="O919" s="577"/>
      <c r="P919" s="577"/>
      <c r="Q919" s="80"/>
      <c r="R919" s="80"/>
    </row>
    <row r="920" spans="15:18" x14ac:dyDescent="0.3">
      <c r="O920" s="577"/>
      <c r="P920" s="577"/>
      <c r="Q920" s="80"/>
      <c r="R920" s="80"/>
    </row>
    <row r="921" spans="15:18" x14ac:dyDescent="0.3">
      <c r="O921" s="577"/>
      <c r="P921" s="577"/>
      <c r="Q921" s="80"/>
      <c r="R921" s="80"/>
    </row>
    <row r="922" spans="15:18" x14ac:dyDescent="0.3">
      <c r="O922" s="577"/>
      <c r="P922" s="577"/>
      <c r="Q922" s="80"/>
      <c r="R922" s="80"/>
    </row>
    <row r="923" spans="15:18" x14ac:dyDescent="0.3">
      <c r="O923" s="577"/>
      <c r="P923" s="577"/>
      <c r="Q923" s="80"/>
      <c r="R923" s="80"/>
    </row>
    <row r="924" spans="15:18" x14ac:dyDescent="0.3">
      <c r="O924" s="577"/>
      <c r="P924" s="577"/>
      <c r="Q924" s="80"/>
      <c r="R924" s="80"/>
    </row>
    <row r="925" spans="15:18" x14ac:dyDescent="0.3">
      <c r="O925" s="577"/>
      <c r="P925" s="577"/>
      <c r="Q925" s="80"/>
      <c r="R925" s="80"/>
    </row>
    <row r="926" spans="15:18" x14ac:dyDescent="0.3">
      <c r="O926" s="577"/>
      <c r="P926" s="577"/>
      <c r="Q926" s="80"/>
      <c r="R926" s="80"/>
    </row>
    <row r="927" spans="15:18" x14ac:dyDescent="0.3">
      <c r="O927" s="577"/>
      <c r="P927" s="577"/>
      <c r="Q927" s="80"/>
      <c r="R927" s="80"/>
    </row>
    <row r="928" spans="15:18" x14ac:dyDescent="0.3">
      <c r="O928" s="577"/>
      <c r="P928" s="577"/>
      <c r="Q928" s="80"/>
      <c r="R928" s="80"/>
    </row>
    <row r="929" spans="15:18" x14ac:dyDescent="0.3">
      <c r="O929" s="577"/>
      <c r="P929" s="577"/>
      <c r="Q929" s="80"/>
      <c r="R929" s="80"/>
    </row>
    <row r="930" spans="15:18" x14ac:dyDescent="0.3">
      <c r="O930" s="577"/>
      <c r="P930" s="577"/>
      <c r="Q930" s="80"/>
      <c r="R930" s="80"/>
    </row>
    <row r="931" spans="15:18" x14ac:dyDescent="0.3">
      <c r="O931" s="577"/>
      <c r="P931" s="577"/>
      <c r="Q931" s="80"/>
      <c r="R931" s="80"/>
    </row>
    <row r="932" spans="15:18" x14ac:dyDescent="0.3">
      <c r="O932" s="577"/>
      <c r="P932" s="577"/>
      <c r="Q932" s="80"/>
      <c r="R932" s="80"/>
    </row>
    <row r="933" spans="15:18" x14ac:dyDescent="0.3">
      <c r="O933" s="577"/>
      <c r="P933" s="577"/>
      <c r="Q933" s="80"/>
      <c r="R933" s="80"/>
    </row>
    <row r="934" spans="15:18" x14ac:dyDescent="0.3">
      <c r="O934" s="577"/>
      <c r="P934" s="577"/>
      <c r="Q934" s="80"/>
      <c r="R934" s="80"/>
    </row>
    <row r="935" spans="15:18" x14ac:dyDescent="0.3">
      <c r="O935" s="577"/>
      <c r="P935" s="577"/>
      <c r="Q935" s="80"/>
      <c r="R935" s="80"/>
    </row>
    <row r="936" spans="15:18" x14ac:dyDescent="0.3">
      <c r="O936" s="577"/>
      <c r="P936" s="577"/>
      <c r="Q936" s="80"/>
      <c r="R936" s="80"/>
    </row>
    <row r="937" spans="15:18" x14ac:dyDescent="0.3">
      <c r="O937" s="577"/>
      <c r="P937" s="577"/>
      <c r="Q937" s="80"/>
      <c r="R937" s="80"/>
    </row>
    <row r="938" spans="15:18" x14ac:dyDescent="0.3">
      <c r="O938" s="577"/>
      <c r="P938" s="577"/>
      <c r="Q938" s="80"/>
      <c r="R938" s="80"/>
    </row>
    <row r="939" spans="15:18" x14ac:dyDescent="0.3">
      <c r="O939" s="577"/>
      <c r="P939" s="577"/>
      <c r="Q939" s="80"/>
      <c r="R939" s="80"/>
    </row>
    <row r="940" spans="15:18" x14ac:dyDescent="0.3">
      <c r="O940" s="577"/>
      <c r="P940" s="577"/>
      <c r="Q940" s="80"/>
      <c r="R940" s="80"/>
    </row>
    <row r="941" spans="15:18" x14ac:dyDescent="0.3">
      <c r="O941" s="577"/>
      <c r="P941" s="577"/>
      <c r="Q941" s="80"/>
      <c r="R941" s="80"/>
    </row>
    <row r="942" spans="15:18" x14ac:dyDescent="0.3">
      <c r="O942" s="577"/>
      <c r="P942" s="577"/>
      <c r="Q942" s="80"/>
      <c r="R942" s="80"/>
    </row>
    <row r="943" spans="15:18" x14ac:dyDescent="0.3">
      <c r="O943" s="577"/>
      <c r="P943" s="577"/>
      <c r="Q943" s="80"/>
      <c r="R943" s="80"/>
    </row>
    <row r="944" spans="15:18" x14ac:dyDescent="0.3">
      <c r="O944" s="577"/>
      <c r="P944" s="577"/>
      <c r="Q944" s="80"/>
      <c r="R944" s="80"/>
    </row>
    <row r="945" spans="15:18" x14ac:dyDescent="0.3">
      <c r="O945" s="577"/>
      <c r="P945" s="577"/>
      <c r="Q945" s="80"/>
      <c r="R945" s="80"/>
    </row>
    <row r="946" spans="15:18" x14ac:dyDescent="0.3">
      <c r="O946" s="577"/>
      <c r="P946" s="577"/>
      <c r="Q946" s="80"/>
      <c r="R946" s="80"/>
    </row>
    <row r="947" spans="15:18" x14ac:dyDescent="0.3">
      <c r="O947" s="577"/>
      <c r="P947" s="577"/>
      <c r="Q947" s="80"/>
      <c r="R947" s="80"/>
    </row>
    <row r="948" spans="15:18" x14ac:dyDescent="0.3">
      <c r="O948" s="577"/>
      <c r="P948" s="577"/>
      <c r="Q948" s="80"/>
      <c r="R948" s="80"/>
    </row>
    <row r="949" spans="15:18" x14ac:dyDescent="0.3">
      <c r="O949" s="577"/>
      <c r="P949" s="577"/>
      <c r="Q949" s="80"/>
      <c r="R949" s="80"/>
    </row>
    <row r="950" spans="15:18" x14ac:dyDescent="0.3">
      <c r="O950" s="577"/>
      <c r="P950" s="577"/>
      <c r="Q950" s="80"/>
      <c r="R950" s="80"/>
    </row>
    <row r="951" spans="15:18" x14ac:dyDescent="0.3">
      <c r="O951" s="577"/>
      <c r="P951" s="577"/>
      <c r="Q951" s="80"/>
      <c r="R951" s="80"/>
    </row>
    <row r="952" spans="15:18" x14ac:dyDescent="0.3">
      <c r="O952" s="577"/>
      <c r="P952" s="577"/>
      <c r="Q952" s="80"/>
      <c r="R952" s="80"/>
    </row>
    <row r="953" spans="15:18" x14ac:dyDescent="0.3">
      <c r="O953" s="577"/>
      <c r="P953" s="577"/>
      <c r="Q953" s="80"/>
      <c r="R953" s="80"/>
    </row>
    <row r="954" spans="15:18" x14ac:dyDescent="0.3">
      <c r="O954" s="577"/>
      <c r="P954" s="577"/>
      <c r="Q954" s="80"/>
      <c r="R954" s="80"/>
    </row>
    <row r="955" spans="15:18" x14ac:dyDescent="0.3">
      <c r="O955" s="577"/>
      <c r="P955" s="577"/>
      <c r="Q955" s="80"/>
      <c r="R955" s="80"/>
    </row>
    <row r="956" spans="15:18" x14ac:dyDescent="0.3">
      <c r="O956" s="577"/>
      <c r="P956" s="577"/>
      <c r="Q956" s="80"/>
      <c r="R956" s="80"/>
    </row>
    <row r="957" spans="15:18" x14ac:dyDescent="0.3">
      <c r="O957" s="577"/>
      <c r="P957" s="577"/>
      <c r="Q957" s="80"/>
      <c r="R957" s="80"/>
    </row>
    <row r="958" spans="15:18" x14ac:dyDescent="0.3">
      <c r="O958" s="577"/>
      <c r="P958" s="577"/>
      <c r="Q958" s="80"/>
      <c r="R958" s="80"/>
    </row>
    <row r="959" spans="15:18" x14ac:dyDescent="0.3">
      <c r="O959" s="577"/>
      <c r="P959" s="577"/>
      <c r="Q959" s="80"/>
      <c r="R959" s="80"/>
    </row>
    <row r="960" spans="15:18" x14ac:dyDescent="0.3">
      <c r="O960" s="577"/>
      <c r="P960" s="577"/>
      <c r="Q960" s="80"/>
      <c r="R960" s="80"/>
    </row>
    <row r="961" spans="15:18" x14ac:dyDescent="0.3">
      <c r="O961" s="577"/>
      <c r="P961" s="577"/>
      <c r="Q961" s="80"/>
      <c r="R961" s="80"/>
    </row>
    <row r="962" spans="15:18" x14ac:dyDescent="0.3">
      <c r="O962" s="577"/>
      <c r="P962" s="577"/>
      <c r="Q962" s="80"/>
      <c r="R962" s="80"/>
    </row>
    <row r="963" spans="15:18" x14ac:dyDescent="0.3">
      <c r="O963" s="577"/>
      <c r="P963" s="577"/>
      <c r="Q963" s="80"/>
      <c r="R963" s="80"/>
    </row>
    <row r="964" spans="15:18" x14ac:dyDescent="0.3">
      <c r="O964" s="577"/>
      <c r="P964" s="577"/>
      <c r="Q964" s="80"/>
      <c r="R964" s="80"/>
    </row>
    <row r="965" spans="15:18" x14ac:dyDescent="0.3">
      <c r="O965" s="577"/>
      <c r="P965" s="577"/>
      <c r="Q965" s="80"/>
      <c r="R965" s="80"/>
    </row>
    <row r="966" spans="15:18" x14ac:dyDescent="0.3">
      <c r="O966" s="577"/>
      <c r="P966" s="577"/>
      <c r="Q966" s="80"/>
      <c r="R966" s="80"/>
    </row>
    <row r="967" spans="15:18" x14ac:dyDescent="0.3">
      <c r="O967" s="577"/>
      <c r="P967" s="577"/>
      <c r="Q967" s="80"/>
      <c r="R967" s="80"/>
    </row>
    <row r="968" spans="15:18" x14ac:dyDescent="0.3">
      <c r="O968" s="577"/>
      <c r="P968" s="577"/>
      <c r="Q968" s="80"/>
      <c r="R968" s="80"/>
    </row>
    <row r="969" spans="15:18" x14ac:dyDescent="0.3">
      <c r="O969" s="577"/>
      <c r="P969" s="577"/>
      <c r="Q969" s="80"/>
      <c r="R969" s="80"/>
    </row>
    <row r="970" spans="15:18" x14ac:dyDescent="0.3">
      <c r="O970" s="577"/>
      <c r="P970" s="577"/>
      <c r="Q970" s="80"/>
      <c r="R970" s="80"/>
    </row>
    <row r="971" spans="15:18" x14ac:dyDescent="0.3">
      <c r="O971" s="577"/>
      <c r="P971" s="577"/>
      <c r="Q971" s="80"/>
      <c r="R971" s="80"/>
    </row>
    <row r="972" spans="15:18" x14ac:dyDescent="0.3">
      <c r="O972" s="577"/>
      <c r="P972" s="577"/>
      <c r="Q972" s="80"/>
      <c r="R972" s="80"/>
    </row>
    <row r="973" spans="15:18" x14ac:dyDescent="0.3">
      <c r="O973" s="577"/>
      <c r="P973" s="577"/>
      <c r="Q973" s="80"/>
      <c r="R973" s="80"/>
    </row>
    <row r="974" spans="15:18" x14ac:dyDescent="0.3">
      <c r="O974" s="577"/>
      <c r="P974" s="577"/>
      <c r="Q974" s="80"/>
      <c r="R974" s="80"/>
    </row>
    <row r="975" spans="15:18" x14ac:dyDescent="0.3">
      <c r="O975" s="577"/>
      <c r="P975" s="577"/>
      <c r="Q975" s="80"/>
      <c r="R975" s="80"/>
    </row>
    <row r="976" spans="15:18" x14ac:dyDescent="0.3">
      <c r="O976" s="577"/>
      <c r="P976" s="577"/>
      <c r="Q976" s="80"/>
      <c r="R976" s="80"/>
    </row>
    <row r="977" spans="15:18" x14ac:dyDescent="0.3">
      <c r="O977" s="577"/>
      <c r="P977" s="577"/>
      <c r="Q977" s="80"/>
      <c r="R977" s="80"/>
    </row>
    <row r="978" spans="15:18" x14ac:dyDescent="0.3">
      <c r="O978" s="577"/>
      <c r="P978" s="577"/>
      <c r="Q978" s="80"/>
      <c r="R978" s="80"/>
    </row>
    <row r="979" spans="15:18" x14ac:dyDescent="0.3">
      <c r="O979" s="577"/>
      <c r="P979" s="577"/>
      <c r="Q979" s="80"/>
      <c r="R979" s="80"/>
    </row>
    <row r="980" spans="15:18" x14ac:dyDescent="0.3">
      <c r="O980" s="577"/>
      <c r="P980" s="577"/>
      <c r="Q980" s="80"/>
      <c r="R980" s="80"/>
    </row>
    <row r="981" spans="15:18" x14ac:dyDescent="0.3">
      <c r="O981" s="577"/>
      <c r="P981" s="577"/>
      <c r="Q981" s="80"/>
      <c r="R981" s="80"/>
    </row>
    <row r="982" spans="15:18" x14ac:dyDescent="0.3">
      <c r="O982" s="577"/>
      <c r="P982" s="577"/>
      <c r="Q982" s="80"/>
      <c r="R982" s="80"/>
    </row>
    <row r="983" spans="15:18" x14ac:dyDescent="0.3">
      <c r="O983" s="577"/>
      <c r="P983" s="577"/>
      <c r="Q983" s="80"/>
      <c r="R983" s="80"/>
    </row>
    <row r="984" spans="15:18" x14ac:dyDescent="0.3">
      <c r="O984" s="577"/>
      <c r="P984" s="577"/>
      <c r="Q984" s="80"/>
      <c r="R984" s="80"/>
    </row>
    <row r="985" spans="15:18" x14ac:dyDescent="0.3">
      <c r="O985" s="577"/>
      <c r="P985" s="577"/>
      <c r="Q985" s="80"/>
      <c r="R985" s="80"/>
    </row>
    <row r="986" spans="15:18" x14ac:dyDescent="0.3">
      <c r="O986" s="577"/>
      <c r="P986" s="577"/>
      <c r="Q986" s="80"/>
      <c r="R986" s="80"/>
    </row>
    <row r="987" spans="15:18" x14ac:dyDescent="0.3">
      <c r="O987" s="577"/>
      <c r="P987" s="577"/>
      <c r="Q987" s="80"/>
      <c r="R987" s="80"/>
    </row>
    <row r="988" spans="15:18" x14ac:dyDescent="0.3">
      <c r="O988" s="577"/>
      <c r="P988" s="577"/>
      <c r="Q988" s="80"/>
      <c r="R988" s="80"/>
    </row>
    <row r="989" spans="15:18" x14ac:dyDescent="0.3">
      <c r="O989" s="577"/>
      <c r="P989" s="577"/>
      <c r="Q989" s="80"/>
      <c r="R989" s="80"/>
    </row>
    <row r="990" spans="15:18" x14ac:dyDescent="0.3">
      <c r="O990" s="577"/>
      <c r="P990" s="577"/>
      <c r="Q990" s="80"/>
      <c r="R990" s="80"/>
    </row>
    <row r="991" spans="15:18" x14ac:dyDescent="0.3">
      <c r="O991" s="577"/>
      <c r="P991" s="577"/>
      <c r="Q991" s="80"/>
      <c r="R991" s="80"/>
    </row>
    <row r="992" spans="15:18" x14ac:dyDescent="0.3">
      <c r="O992" s="577"/>
      <c r="P992" s="577"/>
      <c r="Q992" s="80"/>
      <c r="R992" s="80"/>
    </row>
    <row r="993" spans="15:18" x14ac:dyDescent="0.3">
      <c r="O993" s="577"/>
      <c r="P993" s="577"/>
      <c r="Q993" s="80"/>
      <c r="R993" s="80"/>
    </row>
    <row r="994" spans="15:18" x14ac:dyDescent="0.3">
      <c r="O994" s="577"/>
      <c r="P994" s="577"/>
      <c r="Q994" s="80"/>
      <c r="R994" s="80"/>
    </row>
    <row r="995" spans="15:18" x14ac:dyDescent="0.3">
      <c r="O995" s="577"/>
      <c r="P995" s="577"/>
      <c r="Q995" s="80"/>
      <c r="R995" s="80"/>
    </row>
    <row r="996" spans="15:18" x14ac:dyDescent="0.3">
      <c r="O996" s="577"/>
      <c r="P996" s="577"/>
      <c r="Q996" s="80"/>
      <c r="R996" s="80"/>
    </row>
    <row r="997" spans="15:18" x14ac:dyDescent="0.3">
      <c r="O997" s="577"/>
      <c r="P997" s="577"/>
      <c r="Q997" s="80"/>
      <c r="R997" s="80"/>
    </row>
    <row r="998" spans="15:18" x14ac:dyDescent="0.3">
      <c r="O998" s="577"/>
      <c r="P998" s="577"/>
      <c r="Q998" s="80"/>
      <c r="R998" s="80"/>
    </row>
    <row r="999" spans="15:18" x14ac:dyDescent="0.3">
      <c r="O999" s="577"/>
      <c r="P999" s="577"/>
      <c r="Q999" s="80"/>
      <c r="R999" s="80"/>
    </row>
    <row r="1000" spans="15:18" x14ac:dyDescent="0.3">
      <c r="O1000" s="577"/>
      <c r="P1000" s="577"/>
      <c r="Q1000" s="80"/>
      <c r="R1000" s="80"/>
    </row>
    <row r="1001" spans="15:18" x14ac:dyDescent="0.3">
      <c r="O1001" s="577"/>
      <c r="P1001" s="577"/>
      <c r="Q1001" s="80"/>
      <c r="R1001" s="80"/>
    </row>
    <row r="1002" spans="15:18" x14ac:dyDescent="0.3">
      <c r="O1002" s="577"/>
      <c r="P1002" s="577"/>
      <c r="Q1002" s="80"/>
      <c r="R1002" s="80"/>
    </row>
    <row r="1003" spans="15:18" x14ac:dyDescent="0.3">
      <c r="O1003" s="577"/>
      <c r="P1003" s="577"/>
      <c r="Q1003" s="80"/>
      <c r="R1003" s="80"/>
    </row>
    <row r="1004" spans="15:18" x14ac:dyDescent="0.3">
      <c r="O1004" s="577"/>
      <c r="P1004" s="577"/>
      <c r="Q1004" s="80"/>
      <c r="R1004" s="80"/>
    </row>
    <row r="1005" spans="15:18" x14ac:dyDescent="0.3">
      <c r="O1005" s="577"/>
      <c r="P1005" s="577"/>
      <c r="Q1005" s="80"/>
      <c r="R1005" s="80"/>
    </row>
    <row r="1006" spans="15:18" x14ac:dyDescent="0.3">
      <c r="O1006" s="577"/>
      <c r="P1006" s="577"/>
      <c r="Q1006" s="80"/>
      <c r="R1006" s="80"/>
    </row>
    <row r="1007" spans="15:18" x14ac:dyDescent="0.3">
      <c r="O1007" s="577"/>
      <c r="P1007" s="577"/>
      <c r="Q1007" s="80"/>
      <c r="R1007" s="80"/>
    </row>
    <row r="1008" spans="15:18" x14ac:dyDescent="0.3">
      <c r="O1008" s="577"/>
      <c r="P1008" s="577"/>
      <c r="Q1008" s="80"/>
      <c r="R1008" s="80"/>
    </row>
    <row r="1009" spans="15:18" x14ac:dyDescent="0.3">
      <c r="O1009" s="577"/>
      <c r="P1009" s="577"/>
      <c r="Q1009" s="80"/>
      <c r="R1009" s="80"/>
    </row>
    <row r="1010" spans="15:18" x14ac:dyDescent="0.3">
      <c r="O1010" s="577"/>
      <c r="P1010" s="577"/>
      <c r="Q1010" s="80"/>
      <c r="R1010" s="80"/>
    </row>
    <row r="1011" spans="15:18" x14ac:dyDescent="0.3">
      <c r="O1011" s="577"/>
      <c r="P1011" s="577"/>
      <c r="Q1011" s="80"/>
      <c r="R1011" s="80"/>
    </row>
    <row r="1012" spans="15:18" x14ac:dyDescent="0.3">
      <c r="O1012" s="577"/>
      <c r="P1012" s="577"/>
      <c r="Q1012" s="80"/>
      <c r="R1012" s="80"/>
    </row>
    <row r="1013" spans="15:18" x14ac:dyDescent="0.3">
      <c r="O1013" s="577"/>
      <c r="P1013" s="577"/>
      <c r="Q1013" s="80"/>
      <c r="R1013" s="80"/>
    </row>
    <row r="1014" spans="15:18" x14ac:dyDescent="0.3">
      <c r="O1014" s="577"/>
      <c r="P1014" s="577"/>
      <c r="Q1014" s="80"/>
      <c r="R1014" s="80"/>
    </row>
    <row r="1015" spans="15:18" x14ac:dyDescent="0.3">
      <c r="O1015" s="577"/>
      <c r="P1015" s="577"/>
      <c r="Q1015" s="80"/>
      <c r="R1015" s="80"/>
    </row>
    <row r="1016" spans="15:18" x14ac:dyDescent="0.3">
      <c r="O1016" s="577"/>
      <c r="P1016" s="577"/>
      <c r="Q1016" s="80"/>
      <c r="R1016" s="80"/>
    </row>
    <row r="1017" spans="15:18" x14ac:dyDescent="0.3">
      <c r="O1017" s="577"/>
      <c r="P1017" s="577"/>
      <c r="Q1017" s="80"/>
      <c r="R1017" s="80"/>
    </row>
    <row r="1018" spans="15:18" x14ac:dyDescent="0.3">
      <c r="O1018" s="577"/>
      <c r="P1018" s="577"/>
      <c r="Q1018" s="80"/>
      <c r="R1018" s="80"/>
    </row>
    <row r="1019" spans="15:18" x14ac:dyDescent="0.3">
      <c r="O1019" s="577"/>
      <c r="P1019" s="577"/>
      <c r="Q1019" s="80"/>
      <c r="R1019" s="80"/>
    </row>
    <row r="1020" spans="15:18" x14ac:dyDescent="0.3">
      <c r="O1020" s="577"/>
      <c r="P1020" s="577"/>
      <c r="Q1020" s="80"/>
      <c r="R1020" s="80"/>
    </row>
    <row r="1021" spans="15:18" x14ac:dyDescent="0.3">
      <c r="O1021" s="577"/>
      <c r="P1021" s="577"/>
      <c r="Q1021" s="80"/>
      <c r="R1021" s="80"/>
    </row>
    <row r="1022" spans="15:18" x14ac:dyDescent="0.3">
      <c r="O1022" s="577"/>
      <c r="P1022" s="577"/>
      <c r="Q1022" s="80"/>
      <c r="R1022" s="80"/>
    </row>
    <row r="1023" spans="15:18" x14ac:dyDescent="0.3">
      <c r="O1023" s="577"/>
      <c r="P1023" s="577"/>
      <c r="Q1023" s="80"/>
      <c r="R1023" s="80"/>
    </row>
    <row r="1024" spans="15:18" x14ac:dyDescent="0.3">
      <c r="O1024" s="577"/>
      <c r="P1024" s="577"/>
      <c r="Q1024" s="80"/>
      <c r="R1024" s="80"/>
    </row>
    <row r="1025" spans="15:18" x14ac:dyDescent="0.3">
      <c r="O1025" s="577"/>
      <c r="P1025" s="577"/>
      <c r="Q1025" s="80"/>
      <c r="R1025" s="80"/>
    </row>
    <row r="1026" spans="15:18" x14ac:dyDescent="0.3">
      <c r="O1026" s="577"/>
      <c r="P1026" s="577"/>
      <c r="Q1026" s="80"/>
      <c r="R1026" s="80"/>
    </row>
    <row r="1027" spans="15:18" x14ac:dyDescent="0.3">
      <c r="O1027" s="577"/>
      <c r="P1027" s="577"/>
      <c r="Q1027" s="80"/>
      <c r="R1027" s="80"/>
    </row>
    <row r="1028" spans="15:18" x14ac:dyDescent="0.3">
      <c r="O1028" s="577"/>
      <c r="P1028" s="577"/>
      <c r="Q1028" s="80"/>
      <c r="R1028" s="80"/>
    </row>
    <row r="1029" spans="15:18" x14ac:dyDescent="0.3">
      <c r="O1029" s="577"/>
      <c r="P1029" s="577"/>
      <c r="Q1029" s="80"/>
      <c r="R1029" s="80"/>
    </row>
    <row r="1030" spans="15:18" x14ac:dyDescent="0.3">
      <c r="O1030" s="577"/>
      <c r="P1030" s="577"/>
      <c r="Q1030" s="80"/>
      <c r="R1030" s="80"/>
    </row>
    <row r="1031" spans="15:18" x14ac:dyDescent="0.3">
      <c r="O1031" s="577"/>
      <c r="P1031" s="577"/>
      <c r="Q1031" s="80"/>
      <c r="R1031" s="80"/>
    </row>
    <row r="1032" spans="15:18" x14ac:dyDescent="0.3">
      <c r="O1032" s="577"/>
      <c r="P1032" s="577"/>
      <c r="Q1032" s="80"/>
      <c r="R1032" s="80"/>
    </row>
    <row r="1033" spans="15:18" x14ac:dyDescent="0.3">
      <c r="O1033" s="577"/>
      <c r="P1033" s="577"/>
      <c r="Q1033" s="80"/>
      <c r="R1033" s="80"/>
    </row>
    <row r="1034" spans="15:18" x14ac:dyDescent="0.3">
      <c r="O1034" s="577"/>
      <c r="P1034" s="577"/>
      <c r="Q1034" s="80"/>
      <c r="R1034" s="80"/>
    </row>
    <row r="1035" spans="15:18" x14ac:dyDescent="0.3">
      <c r="O1035" s="577"/>
      <c r="P1035" s="577"/>
      <c r="Q1035" s="80"/>
      <c r="R1035" s="80"/>
    </row>
    <row r="1036" spans="15:18" x14ac:dyDescent="0.3">
      <c r="O1036" s="577"/>
      <c r="P1036" s="577"/>
      <c r="Q1036" s="80"/>
      <c r="R1036" s="80"/>
    </row>
    <row r="1037" spans="15:18" x14ac:dyDescent="0.3">
      <c r="O1037" s="577"/>
      <c r="P1037" s="577"/>
      <c r="Q1037" s="80"/>
      <c r="R1037" s="80"/>
    </row>
    <row r="1038" spans="15:18" x14ac:dyDescent="0.3">
      <c r="O1038" s="577"/>
      <c r="P1038" s="577"/>
      <c r="Q1038" s="80"/>
      <c r="R1038" s="80"/>
    </row>
    <row r="1039" spans="15:18" x14ac:dyDescent="0.3">
      <c r="O1039" s="577"/>
      <c r="P1039" s="577"/>
      <c r="Q1039" s="80"/>
      <c r="R1039" s="80"/>
    </row>
    <row r="1040" spans="15:18" x14ac:dyDescent="0.3">
      <c r="O1040" s="577"/>
      <c r="P1040" s="577"/>
      <c r="Q1040" s="80"/>
      <c r="R1040" s="80"/>
    </row>
    <row r="1041" spans="15:18" x14ac:dyDescent="0.3">
      <c r="O1041" s="577"/>
      <c r="P1041" s="577"/>
      <c r="Q1041" s="80"/>
      <c r="R1041" s="80"/>
    </row>
    <row r="1042" spans="15:18" x14ac:dyDescent="0.3">
      <c r="O1042" s="577"/>
      <c r="P1042" s="577"/>
      <c r="Q1042" s="80"/>
      <c r="R1042" s="80"/>
    </row>
    <row r="1043" spans="15:18" x14ac:dyDescent="0.3">
      <c r="O1043" s="577"/>
      <c r="P1043" s="577"/>
      <c r="Q1043" s="80"/>
      <c r="R1043" s="80"/>
    </row>
    <row r="1044" spans="15:18" x14ac:dyDescent="0.3">
      <c r="O1044" s="577"/>
      <c r="P1044" s="577"/>
      <c r="Q1044" s="80"/>
      <c r="R1044" s="80"/>
    </row>
    <row r="1045" spans="15:18" x14ac:dyDescent="0.3">
      <c r="O1045" s="577"/>
      <c r="P1045" s="577"/>
      <c r="Q1045" s="80"/>
      <c r="R1045" s="80"/>
    </row>
    <row r="1046" spans="15:18" x14ac:dyDescent="0.3">
      <c r="O1046" s="577"/>
      <c r="P1046" s="577"/>
      <c r="Q1046" s="80"/>
      <c r="R1046" s="80"/>
    </row>
    <row r="1047" spans="15:18" x14ac:dyDescent="0.3">
      <c r="O1047" s="577"/>
      <c r="P1047" s="577"/>
      <c r="Q1047" s="80"/>
      <c r="R1047" s="80"/>
    </row>
    <row r="1048" spans="15:18" x14ac:dyDescent="0.3">
      <c r="O1048" s="577"/>
      <c r="P1048" s="577"/>
      <c r="Q1048" s="80"/>
      <c r="R1048" s="80"/>
    </row>
    <row r="1049" spans="15:18" x14ac:dyDescent="0.3">
      <c r="O1049" s="577"/>
      <c r="P1049" s="577"/>
      <c r="Q1049" s="80"/>
      <c r="R1049" s="80"/>
    </row>
    <row r="1050" spans="15:18" x14ac:dyDescent="0.3">
      <c r="O1050" s="577"/>
      <c r="P1050" s="577"/>
      <c r="Q1050" s="80"/>
      <c r="R1050" s="80"/>
    </row>
    <row r="1051" spans="15:18" x14ac:dyDescent="0.3">
      <c r="O1051" s="577"/>
      <c r="P1051" s="577"/>
      <c r="Q1051" s="80"/>
      <c r="R1051" s="80"/>
    </row>
    <row r="1052" spans="15:18" x14ac:dyDescent="0.3">
      <c r="O1052" s="577"/>
      <c r="P1052" s="577"/>
      <c r="Q1052" s="80"/>
      <c r="R1052" s="80"/>
    </row>
    <row r="1053" spans="15:18" x14ac:dyDescent="0.3">
      <c r="O1053" s="577"/>
      <c r="P1053" s="577"/>
      <c r="Q1053" s="80"/>
      <c r="R1053" s="80"/>
    </row>
    <row r="1054" spans="15:18" x14ac:dyDescent="0.3">
      <c r="O1054" s="577"/>
      <c r="P1054" s="577"/>
      <c r="Q1054" s="80"/>
      <c r="R1054" s="80"/>
    </row>
    <row r="1055" spans="15:18" x14ac:dyDescent="0.3">
      <c r="O1055" s="577"/>
      <c r="P1055" s="577"/>
      <c r="Q1055" s="80"/>
      <c r="R1055" s="80"/>
    </row>
    <row r="1056" spans="15:18" x14ac:dyDescent="0.3">
      <c r="O1056" s="577"/>
      <c r="P1056" s="577"/>
      <c r="Q1056" s="80"/>
      <c r="R1056" s="80"/>
    </row>
    <row r="1057" spans="15:18" x14ac:dyDescent="0.3">
      <c r="O1057" s="577"/>
      <c r="P1057" s="577"/>
      <c r="Q1057" s="80"/>
      <c r="R1057" s="80"/>
    </row>
    <row r="1058" spans="15:18" x14ac:dyDescent="0.3">
      <c r="O1058" s="577"/>
      <c r="P1058" s="577"/>
      <c r="Q1058" s="80"/>
      <c r="R1058" s="80"/>
    </row>
    <row r="1059" spans="15:18" x14ac:dyDescent="0.3">
      <c r="O1059" s="577"/>
      <c r="P1059" s="577"/>
      <c r="Q1059" s="80"/>
      <c r="R1059" s="80"/>
    </row>
    <row r="1060" spans="15:18" x14ac:dyDescent="0.3">
      <c r="O1060" s="577"/>
      <c r="P1060" s="577"/>
      <c r="Q1060" s="80"/>
      <c r="R1060" s="80"/>
    </row>
    <row r="1061" spans="15:18" x14ac:dyDescent="0.3">
      <c r="O1061" s="577"/>
      <c r="P1061" s="577"/>
      <c r="Q1061" s="80"/>
      <c r="R1061" s="80"/>
    </row>
    <row r="1062" spans="15:18" x14ac:dyDescent="0.3">
      <c r="O1062" s="577"/>
      <c r="P1062" s="577"/>
      <c r="Q1062" s="80"/>
      <c r="R1062" s="80"/>
    </row>
    <row r="1063" spans="15:18" x14ac:dyDescent="0.3">
      <c r="O1063" s="577"/>
      <c r="P1063" s="577"/>
      <c r="Q1063" s="80"/>
      <c r="R1063" s="80"/>
    </row>
    <row r="1064" spans="15:18" x14ac:dyDescent="0.3">
      <c r="O1064" s="577"/>
      <c r="P1064" s="577"/>
      <c r="Q1064" s="80"/>
      <c r="R1064" s="80"/>
    </row>
    <row r="1065" spans="15:18" x14ac:dyDescent="0.3">
      <c r="O1065" s="577"/>
      <c r="P1065" s="577"/>
      <c r="Q1065" s="80"/>
      <c r="R1065" s="80"/>
    </row>
    <row r="1066" spans="15:18" x14ac:dyDescent="0.3">
      <c r="O1066" s="577"/>
      <c r="P1066" s="577"/>
      <c r="Q1066" s="80"/>
      <c r="R1066" s="80"/>
    </row>
    <row r="1067" spans="15:18" x14ac:dyDescent="0.3">
      <c r="O1067" s="577"/>
      <c r="P1067" s="577"/>
      <c r="Q1067" s="80"/>
      <c r="R1067" s="80"/>
    </row>
    <row r="1068" spans="15:18" x14ac:dyDescent="0.3">
      <c r="O1068" s="577"/>
      <c r="P1068" s="577"/>
      <c r="Q1068" s="80"/>
      <c r="R1068" s="80"/>
    </row>
    <row r="1069" spans="15:18" x14ac:dyDescent="0.3">
      <c r="O1069" s="577"/>
      <c r="P1069" s="577"/>
      <c r="Q1069" s="80"/>
      <c r="R1069" s="80"/>
    </row>
    <row r="1070" spans="15:18" x14ac:dyDescent="0.3">
      <c r="O1070" s="577"/>
      <c r="P1070" s="577"/>
      <c r="Q1070" s="80"/>
      <c r="R1070" s="80"/>
    </row>
    <row r="1071" spans="15:18" x14ac:dyDescent="0.3">
      <c r="O1071" s="577"/>
      <c r="P1071" s="577"/>
      <c r="Q1071" s="80"/>
      <c r="R1071" s="80"/>
    </row>
    <row r="1072" spans="15:18" x14ac:dyDescent="0.3">
      <c r="O1072" s="577"/>
      <c r="P1072" s="577"/>
      <c r="Q1072" s="80"/>
      <c r="R1072" s="80"/>
    </row>
    <row r="1073" spans="15:18" x14ac:dyDescent="0.3">
      <c r="O1073" s="577"/>
      <c r="P1073" s="577"/>
      <c r="Q1073" s="80"/>
      <c r="R1073" s="80"/>
    </row>
    <row r="1074" spans="15:18" x14ac:dyDescent="0.3">
      <c r="O1074" s="577"/>
      <c r="P1074" s="577"/>
      <c r="Q1074" s="80"/>
      <c r="R1074" s="80"/>
    </row>
    <row r="1075" spans="15:18" x14ac:dyDescent="0.3">
      <c r="O1075" s="577"/>
      <c r="P1075" s="577"/>
      <c r="Q1075" s="80"/>
      <c r="R1075" s="80"/>
    </row>
    <row r="1076" spans="15:18" x14ac:dyDescent="0.3">
      <c r="O1076" s="577"/>
      <c r="P1076" s="577"/>
      <c r="Q1076" s="80"/>
      <c r="R1076" s="80"/>
    </row>
    <row r="1077" spans="15:18" x14ac:dyDescent="0.3">
      <c r="O1077" s="577"/>
      <c r="P1077" s="577"/>
      <c r="Q1077" s="80"/>
      <c r="R1077" s="80"/>
    </row>
    <row r="1078" spans="15:18" x14ac:dyDescent="0.3">
      <c r="O1078" s="577"/>
      <c r="P1078" s="577"/>
      <c r="Q1078" s="80"/>
      <c r="R1078" s="80"/>
    </row>
    <row r="1079" spans="15:18" x14ac:dyDescent="0.3">
      <c r="O1079" s="577"/>
      <c r="P1079" s="577"/>
      <c r="Q1079" s="80"/>
      <c r="R1079" s="80"/>
    </row>
    <row r="1080" spans="15:18" x14ac:dyDescent="0.3">
      <c r="O1080" s="577"/>
      <c r="P1080" s="577"/>
      <c r="Q1080" s="80"/>
      <c r="R1080" s="80"/>
    </row>
    <row r="1081" spans="15:18" x14ac:dyDescent="0.3">
      <c r="O1081" s="577"/>
      <c r="P1081" s="577"/>
      <c r="Q1081" s="80"/>
      <c r="R1081" s="80"/>
    </row>
    <row r="1082" spans="15:18" x14ac:dyDescent="0.3">
      <c r="O1082" s="577"/>
      <c r="P1082" s="577"/>
      <c r="Q1082" s="80"/>
      <c r="R1082" s="80"/>
    </row>
    <row r="1083" spans="15:18" x14ac:dyDescent="0.3">
      <c r="O1083" s="577"/>
      <c r="P1083" s="577"/>
      <c r="Q1083" s="80"/>
      <c r="R1083" s="80"/>
    </row>
    <row r="1084" spans="15:18" x14ac:dyDescent="0.3">
      <c r="O1084" s="577"/>
      <c r="P1084" s="577"/>
      <c r="Q1084" s="80"/>
      <c r="R1084" s="80"/>
    </row>
    <row r="1085" spans="15:18" x14ac:dyDescent="0.3">
      <c r="O1085" s="577"/>
      <c r="P1085" s="577"/>
      <c r="Q1085" s="80"/>
      <c r="R1085" s="80"/>
    </row>
    <row r="1086" spans="15:18" x14ac:dyDescent="0.3">
      <c r="O1086" s="577"/>
      <c r="P1086" s="577"/>
      <c r="Q1086" s="80"/>
      <c r="R1086" s="80"/>
    </row>
    <row r="1087" spans="15:18" x14ac:dyDescent="0.3">
      <c r="O1087" s="577"/>
      <c r="P1087" s="577"/>
      <c r="Q1087" s="80"/>
      <c r="R1087" s="80"/>
    </row>
    <row r="1088" spans="15:18" x14ac:dyDescent="0.3">
      <c r="O1088" s="577"/>
      <c r="P1088" s="577"/>
      <c r="Q1088" s="80"/>
      <c r="R1088" s="80"/>
    </row>
    <row r="1089" spans="15:18" x14ac:dyDescent="0.3">
      <c r="O1089" s="577"/>
      <c r="P1089" s="577"/>
      <c r="Q1089" s="80"/>
      <c r="R1089" s="80"/>
    </row>
    <row r="1090" spans="15:18" x14ac:dyDescent="0.3">
      <c r="O1090" s="577"/>
      <c r="P1090" s="577"/>
      <c r="Q1090" s="80"/>
      <c r="R1090" s="80"/>
    </row>
    <row r="1091" spans="15:18" x14ac:dyDescent="0.3">
      <c r="O1091" s="577"/>
      <c r="P1091" s="577"/>
      <c r="Q1091" s="80"/>
      <c r="R1091" s="80"/>
    </row>
    <row r="1092" spans="15:18" x14ac:dyDescent="0.3">
      <c r="O1092" s="577"/>
      <c r="P1092" s="577"/>
      <c r="Q1092" s="80"/>
      <c r="R1092" s="80"/>
    </row>
    <row r="1093" spans="15:18" x14ac:dyDescent="0.3">
      <c r="O1093" s="577"/>
      <c r="P1093" s="577"/>
      <c r="Q1093" s="80"/>
      <c r="R1093" s="80"/>
    </row>
    <row r="1094" spans="15:18" x14ac:dyDescent="0.3">
      <c r="O1094" s="577"/>
      <c r="P1094" s="577"/>
      <c r="Q1094" s="80"/>
      <c r="R1094" s="80"/>
    </row>
    <row r="1095" spans="15:18" x14ac:dyDescent="0.3">
      <c r="O1095" s="577"/>
      <c r="P1095" s="577"/>
      <c r="Q1095" s="80"/>
      <c r="R1095" s="80"/>
    </row>
    <row r="1096" spans="15:18" x14ac:dyDescent="0.3">
      <c r="O1096" s="577"/>
      <c r="P1096" s="577"/>
      <c r="Q1096" s="80"/>
      <c r="R1096" s="80"/>
    </row>
    <row r="1097" spans="15:18" x14ac:dyDescent="0.3">
      <c r="O1097" s="577"/>
      <c r="P1097" s="577"/>
      <c r="Q1097" s="80"/>
      <c r="R1097" s="80"/>
    </row>
    <row r="1098" spans="15:18" x14ac:dyDescent="0.3">
      <c r="O1098" s="577"/>
      <c r="P1098" s="577"/>
      <c r="Q1098" s="80"/>
      <c r="R1098" s="80"/>
    </row>
    <row r="1099" spans="15:18" x14ac:dyDescent="0.3">
      <c r="O1099" s="577"/>
      <c r="P1099" s="577"/>
      <c r="Q1099" s="80"/>
      <c r="R1099" s="80"/>
    </row>
    <row r="1100" spans="15:18" x14ac:dyDescent="0.3">
      <c r="O1100" s="577"/>
      <c r="P1100" s="577"/>
      <c r="Q1100" s="80"/>
      <c r="R1100" s="80"/>
    </row>
    <row r="1101" spans="15:18" x14ac:dyDescent="0.3">
      <c r="O1101" s="577"/>
      <c r="P1101" s="577"/>
      <c r="Q1101" s="80"/>
      <c r="R1101" s="80"/>
    </row>
    <row r="1102" spans="15:18" x14ac:dyDescent="0.3">
      <c r="O1102" s="577"/>
      <c r="P1102" s="577"/>
      <c r="Q1102" s="80"/>
      <c r="R1102" s="80"/>
    </row>
    <row r="1103" spans="15:18" x14ac:dyDescent="0.3">
      <c r="O1103" s="577"/>
      <c r="P1103" s="577"/>
      <c r="Q1103" s="80"/>
      <c r="R1103" s="80"/>
    </row>
    <row r="1104" spans="15:18" x14ac:dyDescent="0.3">
      <c r="O1104" s="577"/>
      <c r="P1104" s="577"/>
      <c r="Q1104" s="80"/>
      <c r="R1104" s="80"/>
    </row>
    <row r="1105" spans="15:18" x14ac:dyDescent="0.3">
      <c r="O1105" s="577"/>
      <c r="P1105" s="577"/>
      <c r="Q1105" s="80"/>
      <c r="R1105" s="80"/>
    </row>
    <row r="1106" spans="15:18" x14ac:dyDescent="0.3">
      <c r="O1106" s="577"/>
      <c r="P1106" s="577"/>
      <c r="Q1106" s="80"/>
      <c r="R1106" s="80"/>
    </row>
    <row r="1107" spans="15:18" x14ac:dyDescent="0.3">
      <c r="O1107" s="577"/>
      <c r="P1107" s="577"/>
      <c r="Q1107" s="80"/>
      <c r="R1107" s="80"/>
    </row>
    <row r="1108" spans="15:18" x14ac:dyDescent="0.3">
      <c r="O1108" s="577"/>
      <c r="P1108" s="577"/>
      <c r="Q1108" s="80"/>
      <c r="R1108" s="80"/>
    </row>
    <row r="1109" spans="15:18" x14ac:dyDescent="0.3">
      <c r="O1109" s="577"/>
      <c r="P1109" s="577"/>
      <c r="Q1109" s="80"/>
      <c r="R1109" s="80"/>
    </row>
    <row r="1110" spans="15:18" x14ac:dyDescent="0.3">
      <c r="O1110" s="577"/>
      <c r="P1110" s="577"/>
      <c r="Q1110" s="80"/>
      <c r="R1110" s="80"/>
    </row>
    <row r="1111" spans="15:18" x14ac:dyDescent="0.3">
      <c r="O1111" s="577"/>
      <c r="P1111" s="577"/>
      <c r="Q1111" s="80"/>
      <c r="R1111" s="80"/>
    </row>
    <row r="1112" spans="15:18" x14ac:dyDescent="0.3">
      <c r="O1112" s="577"/>
      <c r="P1112" s="577"/>
      <c r="Q1112" s="80"/>
      <c r="R1112" s="80"/>
    </row>
    <row r="1113" spans="15:18" x14ac:dyDescent="0.3">
      <c r="O1113" s="577"/>
      <c r="P1113" s="577"/>
      <c r="Q1113" s="80"/>
      <c r="R1113" s="80"/>
    </row>
    <row r="1114" spans="15:18" x14ac:dyDescent="0.3">
      <c r="O1114" s="577"/>
      <c r="P1114" s="577"/>
      <c r="Q1114" s="80"/>
      <c r="R1114" s="80"/>
    </row>
    <row r="1115" spans="15:18" x14ac:dyDescent="0.3">
      <c r="O1115" s="577"/>
      <c r="P1115" s="577"/>
      <c r="Q1115" s="80"/>
      <c r="R1115" s="80"/>
    </row>
    <row r="1116" spans="15:18" x14ac:dyDescent="0.3">
      <c r="O1116" s="577"/>
      <c r="P1116" s="577"/>
      <c r="Q1116" s="80"/>
      <c r="R1116" s="80"/>
    </row>
    <row r="1117" spans="15:18" x14ac:dyDescent="0.3">
      <c r="O1117" s="577"/>
      <c r="P1117" s="577"/>
      <c r="Q1117" s="80"/>
      <c r="R1117" s="80"/>
    </row>
    <row r="1118" spans="15:18" x14ac:dyDescent="0.3">
      <c r="O1118" s="577"/>
      <c r="P1118" s="577"/>
      <c r="Q1118" s="80"/>
      <c r="R1118" s="80"/>
    </row>
    <row r="1119" spans="15:18" x14ac:dyDescent="0.3">
      <c r="O1119" s="577"/>
      <c r="P1119" s="577"/>
      <c r="Q1119" s="80"/>
      <c r="R1119" s="80"/>
    </row>
    <row r="1120" spans="15:18" x14ac:dyDescent="0.3">
      <c r="O1120" s="577"/>
      <c r="P1120" s="577"/>
      <c r="Q1120" s="80"/>
      <c r="R1120" s="80"/>
    </row>
    <row r="1121" spans="15:18" x14ac:dyDescent="0.3">
      <c r="O1121" s="577"/>
      <c r="P1121" s="577"/>
      <c r="Q1121" s="80"/>
      <c r="R1121" s="80"/>
    </row>
    <row r="1122" spans="15:18" x14ac:dyDescent="0.3">
      <c r="O1122" s="577"/>
      <c r="P1122" s="577"/>
      <c r="Q1122" s="80"/>
      <c r="R1122" s="80"/>
    </row>
    <row r="1123" spans="15:18" x14ac:dyDescent="0.3">
      <c r="O1123" s="577"/>
      <c r="P1123" s="577"/>
      <c r="Q1123" s="80"/>
      <c r="R1123" s="80"/>
    </row>
    <row r="1124" spans="15:18" x14ac:dyDescent="0.3">
      <c r="O1124" s="577"/>
      <c r="P1124" s="577"/>
      <c r="Q1124" s="80"/>
      <c r="R1124" s="80"/>
    </row>
    <row r="1125" spans="15:18" x14ac:dyDescent="0.3">
      <c r="O1125" s="577"/>
      <c r="P1125" s="577"/>
      <c r="Q1125" s="80"/>
      <c r="R1125" s="80"/>
    </row>
    <row r="1126" spans="15:18" x14ac:dyDescent="0.3">
      <c r="O1126" s="577"/>
      <c r="P1126" s="577"/>
      <c r="Q1126" s="80"/>
      <c r="R1126" s="80"/>
    </row>
    <row r="1127" spans="15:18" x14ac:dyDescent="0.3">
      <c r="O1127" s="577"/>
      <c r="P1127" s="577"/>
      <c r="Q1127" s="80"/>
      <c r="R1127" s="80"/>
    </row>
    <row r="1128" spans="15:18" x14ac:dyDescent="0.3">
      <c r="O1128" s="577"/>
      <c r="P1128" s="577"/>
      <c r="Q1128" s="80"/>
      <c r="R1128" s="80"/>
    </row>
    <row r="1129" spans="15:18" x14ac:dyDescent="0.3">
      <c r="O1129" s="577"/>
      <c r="P1129" s="577"/>
      <c r="Q1129" s="80"/>
      <c r="R1129" s="80"/>
    </row>
    <row r="1130" spans="15:18" x14ac:dyDescent="0.3">
      <c r="O1130" s="577"/>
      <c r="P1130" s="577"/>
      <c r="Q1130" s="80"/>
      <c r="R1130" s="80"/>
    </row>
    <row r="1131" spans="15:18" x14ac:dyDescent="0.3">
      <c r="O1131" s="577"/>
      <c r="P1131" s="577"/>
      <c r="Q1131" s="80"/>
      <c r="R1131" s="80"/>
    </row>
    <row r="1132" spans="15:18" x14ac:dyDescent="0.3">
      <c r="O1132" s="577"/>
      <c r="P1132" s="577"/>
      <c r="Q1132" s="80"/>
      <c r="R1132" s="80"/>
    </row>
    <row r="1133" spans="15:18" x14ac:dyDescent="0.3">
      <c r="O1133" s="577"/>
      <c r="P1133" s="577"/>
      <c r="Q1133" s="80"/>
      <c r="R1133" s="80"/>
    </row>
    <row r="1134" spans="15:18" x14ac:dyDescent="0.3">
      <c r="O1134" s="577"/>
      <c r="P1134" s="577"/>
      <c r="Q1134" s="80"/>
      <c r="R1134" s="80"/>
    </row>
    <row r="1135" spans="15:18" x14ac:dyDescent="0.3">
      <c r="O1135" s="577"/>
      <c r="P1135" s="577"/>
      <c r="Q1135" s="80"/>
      <c r="R1135" s="80"/>
    </row>
    <row r="1136" spans="15:18" x14ac:dyDescent="0.3">
      <c r="O1136" s="577"/>
      <c r="P1136" s="577"/>
      <c r="Q1136" s="80"/>
      <c r="R1136" s="80"/>
    </row>
    <row r="1137" spans="15:18" x14ac:dyDescent="0.3">
      <c r="O1137" s="577"/>
      <c r="P1137" s="577"/>
      <c r="Q1137" s="80"/>
      <c r="R1137" s="80"/>
    </row>
    <row r="1138" spans="15:18" x14ac:dyDescent="0.3">
      <c r="O1138" s="577"/>
      <c r="P1138" s="577"/>
      <c r="Q1138" s="80"/>
      <c r="R1138" s="80"/>
    </row>
    <row r="1139" spans="15:18" x14ac:dyDescent="0.3">
      <c r="O1139" s="577"/>
      <c r="P1139" s="577"/>
      <c r="Q1139" s="80"/>
      <c r="R1139" s="80"/>
    </row>
    <row r="1140" spans="15:18" x14ac:dyDescent="0.3">
      <c r="O1140" s="577"/>
      <c r="P1140" s="577"/>
      <c r="Q1140" s="80"/>
      <c r="R1140" s="80"/>
    </row>
    <row r="1141" spans="15:18" x14ac:dyDescent="0.3">
      <c r="O1141" s="577"/>
      <c r="P1141" s="577"/>
      <c r="Q1141" s="80"/>
      <c r="R1141" s="80"/>
    </row>
    <row r="1142" spans="15:18" x14ac:dyDescent="0.3">
      <c r="O1142" s="577"/>
      <c r="P1142" s="577"/>
      <c r="Q1142" s="80"/>
      <c r="R1142" s="80"/>
    </row>
    <row r="1143" spans="15:18" x14ac:dyDescent="0.3">
      <c r="O1143" s="577"/>
      <c r="P1143" s="577"/>
      <c r="Q1143" s="80"/>
      <c r="R1143" s="80"/>
    </row>
    <row r="1144" spans="15:18" x14ac:dyDescent="0.3">
      <c r="O1144" s="577"/>
      <c r="P1144" s="577"/>
      <c r="Q1144" s="80"/>
      <c r="R1144" s="80"/>
    </row>
    <row r="1145" spans="15:18" x14ac:dyDescent="0.3">
      <c r="O1145" s="577"/>
      <c r="P1145" s="577"/>
      <c r="Q1145" s="80"/>
      <c r="R1145" s="80"/>
    </row>
    <row r="1146" spans="15:18" x14ac:dyDescent="0.3">
      <c r="O1146" s="577"/>
      <c r="P1146" s="577"/>
      <c r="Q1146" s="80"/>
      <c r="R1146" s="80"/>
    </row>
    <row r="1147" spans="15:18" x14ac:dyDescent="0.3">
      <c r="O1147" s="577"/>
      <c r="P1147" s="577"/>
      <c r="Q1147" s="80"/>
      <c r="R1147" s="80"/>
    </row>
    <row r="1148" spans="15:18" x14ac:dyDescent="0.3">
      <c r="O1148" s="577"/>
      <c r="P1148" s="577"/>
      <c r="Q1148" s="80"/>
      <c r="R1148" s="80"/>
    </row>
    <row r="1149" spans="15:18" x14ac:dyDescent="0.3">
      <c r="O1149" s="577"/>
      <c r="P1149" s="577"/>
      <c r="Q1149" s="80"/>
      <c r="R1149" s="80"/>
    </row>
    <row r="1150" spans="15:18" x14ac:dyDescent="0.3">
      <c r="O1150" s="577"/>
      <c r="P1150" s="577"/>
      <c r="Q1150" s="80"/>
      <c r="R1150" s="80"/>
    </row>
    <row r="1151" spans="15:18" x14ac:dyDescent="0.3">
      <c r="O1151" s="577"/>
      <c r="P1151" s="577"/>
      <c r="Q1151" s="80"/>
      <c r="R1151" s="80"/>
    </row>
    <row r="1152" spans="15:18" x14ac:dyDescent="0.3">
      <c r="O1152" s="577"/>
      <c r="P1152" s="577"/>
      <c r="Q1152" s="80"/>
      <c r="R1152" s="80"/>
    </row>
    <row r="1153" spans="15:18" x14ac:dyDescent="0.3">
      <c r="O1153" s="577"/>
      <c r="P1153" s="577"/>
      <c r="Q1153" s="80"/>
      <c r="R1153" s="80"/>
    </row>
    <row r="1154" spans="15:18" x14ac:dyDescent="0.3">
      <c r="O1154" s="577"/>
      <c r="P1154" s="577"/>
      <c r="Q1154" s="80"/>
      <c r="R1154" s="80"/>
    </row>
    <row r="1155" spans="15:18" x14ac:dyDescent="0.3">
      <c r="O1155" s="577"/>
      <c r="P1155" s="577"/>
      <c r="Q1155" s="80"/>
      <c r="R1155" s="80"/>
    </row>
    <row r="1156" spans="15:18" x14ac:dyDescent="0.3">
      <c r="O1156" s="577"/>
      <c r="P1156" s="577"/>
      <c r="Q1156" s="80"/>
      <c r="R1156" s="80"/>
    </row>
    <row r="1157" spans="15:18" x14ac:dyDescent="0.3">
      <c r="O1157" s="577"/>
      <c r="P1157" s="577"/>
      <c r="Q1157" s="80"/>
      <c r="R1157" s="80"/>
    </row>
    <row r="1158" spans="15:18" x14ac:dyDescent="0.3">
      <c r="O1158" s="577"/>
      <c r="P1158" s="577"/>
      <c r="Q1158" s="80"/>
      <c r="R1158" s="80"/>
    </row>
    <row r="1159" spans="15:18" x14ac:dyDescent="0.3">
      <c r="O1159" s="577"/>
      <c r="P1159" s="577"/>
      <c r="Q1159" s="80"/>
      <c r="R1159" s="80"/>
    </row>
    <row r="1160" spans="15:18" x14ac:dyDescent="0.3">
      <c r="O1160" s="577"/>
      <c r="P1160" s="577"/>
      <c r="Q1160" s="80"/>
      <c r="R1160" s="80"/>
    </row>
    <row r="1161" spans="15:18" x14ac:dyDescent="0.3">
      <c r="O1161" s="577"/>
      <c r="P1161" s="577"/>
      <c r="Q1161" s="80"/>
      <c r="R1161" s="80"/>
    </row>
    <row r="1162" spans="15:18" x14ac:dyDescent="0.3">
      <c r="O1162" s="577"/>
      <c r="P1162" s="577"/>
      <c r="Q1162" s="80"/>
      <c r="R1162" s="80"/>
    </row>
    <row r="1163" spans="15:18" x14ac:dyDescent="0.3">
      <c r="O1163" s="577"/>
      <c r="P1163" s="577"/>
      <c r="Q1163" s="80"/>
      <c r="R1163" s="80"/>
    </row>
    <row r="1164" spans="15:18" x14ac:dyDescent="0.3">
      <c r="O1164" s="577"/>
      <c r="P1164" s="577"/>
      <c r="Q1164" s="80"/>
      <c r="R1164" s="80"/>
    </row>
    <row r="1165" spans="15:18" x14ac:dyDescent="0.3">
      <c r="O1165" s="577"/>
      <c r="P1165" s="577"/>
      <c r="Q1165" s="80"/>
      <c r="R1165" s="80"/>
    </row>
    <row r="1166" spans="15:18" x14ac:dyDescent="0.3">
      <c r="O1166" s="577"/>
      <c r="P1166" s="577"/>
      <c r="Q1166" s="80"/>
      <c r="R1166" s="80"/>
    </row>
    <row r="1167" spans="15:18" x14ac:dyDescent="0.3">
      <c r="O1167" s="577"/>
      <c r="P1167" s="577"/>
      <c r="Q1167" s="80"/>
      <c r="R1167" s="80"/>
    </row>
    <row r="1168" spans="15:18" x14ac:dyDescent="0.3">
      <c r="O1168" s="577"/>
      <c r="P1168" s="577"/>
      <c r="Q1168" s="80"/>
      <c r="R1168" s="80"/>
    </row>
    <row r="1169" spans="15:18" x14ac:dyDescent="0.3">
      <c r="O1169" s="577"/>
      <c r="P1169" s="577"/>
      <c r="Q1169" s="80"/>
      <c r="R1169" s="80"/>
    </row>
    <row r="1170" spans="15:18" x14ac:dyDescent="0.3">
      <c r="O1170" s="577"/>
      <c r="P1170" s="577"/>
      <c r="Q1170" s="80"/>
      <c r="R1170" s="80"/>
    </row>
    <row r="1171" spans="15:18" x14ac:dyDescent="0.3">
      <c r="O1171" s="577"/>
      <c r="P1171" s="577"/>
      <c r="Q1171" s="80"/>
      <c r="R1171" s="80"/>
    </row>
    <row r="1172" spans="15:18" x14ac:dyDescent="0.3">
      <c r="O1172" s="577"/>
      <c r="P1172" s="577"/>
      <c r="Q1172" s="80"/>
      <c r="R1172" s="80"/>
    </row>
    <row r="1173" spans="15:18" x14ac:dyDescent="0.3">
      <c r="O1173" s="577"/>
      <c r="P1173" s="577"/>
      <c r="Q1173" s="80"/>
      <c r="R1173" s="80"/>
    </row>
    <row r="1174" spans="15:18" x14ac:dyDescent="0.3">
      <c r="O1174" s="577"/>
      <c r="P1174" s="577"/>
      <c r="Q1174" s="80"/>
      <c r="R1174" s="80"/>
    </row>
    <row r="1175" spans="15:18" x14ac:dyDescent="0.3">
      <c r="O1175" s="577"/>
      <c r="P1175" s="577"/>
      <c r="Q1175" s="80"/>
      <c r="R1175" s="80"/>
    </row>
    <row r="1176" spans="15:18" x14ac:dyDescent="0.3">
      <c r="O1176" s="577"/>
      <c r="P1176" s="577"/>
      <c r="Q1176" s="80"/>
      <c r="R1176" s="80"/>
    </row>
    <row r="1177" spans="15:18" x14ac:dyDescent="0.3">
      <c r="O1177" s="577"/>
      <c r="P1177" s="577"/>
      <c r="Q1177" s="80"/>
      <c r="R1177" s="80"/>
    </row>
    <row r="1178" spans="15:18" x14ac:dyDescent="0.3">
      <c r="O1178" s="577"/>
      <c r="P1178" s="577"/>
      <c r="Q1178" s="80"/>
      <c r="R1178" s="80"/>
    </row>
    <row r="1179" spans="15:18" x14ac:dyDescent="0.3">
      <c r="O1179" s="577"/>
      <c r="P1179" s="577"/>
      <c r="Q1179" s="80"/>
      <c r="R1179" s="80"/>
    </row>
    <row r="1180" spans="15:18" x14ac:dyDescent="0.3">
      <c r="O1180" s="577"/>
      <c r="P1180" s="577"/>
      <c r="Q1180" s="80"/>
      <c r="R1180" s="80"/>
    </row>
    <row r="1181" spans="15:18" x14ac:dyDescent="0.3">
      <c r="O1181" s="577"/>
      <c r="P1181" s="577"/>
      <c r="Q1181" s="80"/>
      <c r="R1181" s="80"/>
    </row>
    <row r="1182" spans="15:18" x14ac:dyDescent="0.3">
      <c r="O1182" s="577"/>
      <c r="P1182" s="577"/>
      <c r="Q1182" s="80"/>
      <c r="R1182" s="80"/>
    </row>
    <row r="1183" spans="15:18" x14ac:dyDescent="0.3">
      <c r="O1183" s="577"/>
      <c r="P1183" s="577"/>
      <c r="Q1183" s="80"/>
      <c r="R1183" s="80"/>
    </row>
    <row r="1184" spans="15:18" x14ac:dyDescent="0.3">
      <c r="O1184" s="577"/>
      <c r="P1184" s="577"/>
      <c r="Q1184" s="80"/>
      <c r="R1184" s="80"/>
    </row>
    <row r="1185" spans="15:18" x14ac:dyDescent="0.3">
      <c r="O1185" s="577"/>
      <c r="P1185" s="577"/>
      <c r="Q1185" s="80"/>
      <c r="R1185" s="80"/>
    </row>
    <row r="1186" spans="15:18" x14ac:dyDescent="0.3">
      <c r="O1186" s="577"/>
      <c r="P1186" s="577"/>
      <c r="Q1186" s="80"/>
      <c r="R1186" s="80"/>
    </row>
    <row r="1187" spans="15:18" x14ac:dyDescent="0.3">
      <c r="O1187" s="577"/>
      <c r="P1187" s="577"/>
      <c r="Q1187" s="80"/>
      <c r="R1187" s="80"/>
    </row>
    <row r="1188" spans="15:18" x14ac:dyDescent="0.3">
      <c r="O1188" s="577"/>
      <c r="P1188" s="577"/>
      <c r="Q1188" s="80"/>
      <c r="R1188" s="80"/>
    </row>
    <row r="1189" spans="15:18" x14ac:dyDescent="0.3">
      <c r="O1189" s="577"/>
      <c r="P1189" s="577"/>
      <c r="Q1189" s="80"/>
      <c r="R1189" s="80"/>
    </row>
    <row r="1190" spans="15:18" x14ac:dyDescent="0.3">
      <c r="O1190" s="577"/>
      <c r="P1190" s="577"/>
      <c r="Q1190" s="80"/>
      <c r="R1190" s="80"/>
    </row>
    <row r="1191" spans="15:18" x14ac:dyDescent="0.3">
      <c r="O1191" s="577"/>
      <c r="P1191" s="577"/>
      <c r="Q1191" s="80"/>
      <c r="R1191" s="80"/>
    </row>
    <row r="1192" spans="15:18" x14ac:dyDescent="0.3">
      <c r="O1192" s="577"/>
      <c r="P1192" s="577"/>
      <c r="Q1192" s="80"/>
      <c r="R1192" s="80"/>
    </row>
    <row r="1193" spans="15:18" x14ac:dyDescent="0.3">
      <c r="O1193" s="577"/>
      <c r="P1193" s="577"/>
      <c r="Q1193" s="80"/>
      <c r="R1193" s="80"/>
    </row>
    <row r="1194" spans="15:18" x14ac:dyDescent="0.3">
      <c r="O1194" s="577"/>
      <c r="P1194" s="577"/>
      <c r="Q1194" s="80"/>
      <c r="R1194" s="80"/>
    </row>
    <row r="1195" spans="15:18" x14ac:dyDescent="0.3">
      <c r="O1195" s="577"/>
      <c r="P1195" s="577"/>
      <c r="Q1195" s="80"/>
      <c r="R1195" s="80"/>
    </row>
    <row r="1196" spans="15:18" x14ac:dyDescent="0.3">
      <c r="O1196" s="577"/>
      <c r="P1196" s="577"/>
      <c r="Q1196" s="80"/>
      <c r="R1196" s="80"/>
    </row>
    <row r="1197" spans="15:18" x14ac:dyDescent="0.3">
      <c r="O1197" s="577"/>
      <c r="P1197" s="577"/>
      <c r="Q1197" s="80"/>
      <c r="R1197" s="80"/>
    </row>
    <row r="1198" spans="15:18" x14ac:dyDescent="0.3">
      <c r="O1198" s="577"/>
      <c r="P1198" s="577"/>
      <c r="Q1198" s="80"/>
      <c r="R1198" s="80"/>
    </row>
    <row r="1199" spans="15:18" x14ac:dyDescent="0.3">
      <c r="O1199" s="577"/>
      <c r="P1199" s="577"/>
      <c r="Q1199" s="80"/>
      <c r="R1199" s="80"/>
    </row>
    <row r="1200" spans="15:18" x14ac:dyDescent="0.3">
      <c r="O1200" s="577"/>
      <c r="P1200" s="577"/>
      <c r="Q1200" s="80"/>
      <c r="R1200" s="80"/>
    </row>
    <row r="1201" spans="15:18" x14ac:dyDescent="0.3">
      <c r="O1201" s="577"/>
      <c r="P1201" s="577"/>
      <c r="Q1201" s="80"/>
      <c r="R1201" s="80"/>
    </row>
    <row r="1202" spans="15:18" x14ac:dyDescent="0.3">
      <c r="O1202" s="577"/>
      <c r="P1202" s="577"/>
      <c r="Q1202" s="80"/>
      <c r="R1202" s="80"/>
    </row>
    <row r="1203" spans="15:18" x14ac:dyDescent="0.3">
      <c r="O1203" s="577"/>
      <c r="P1203" s="577"/>
      <c r="Q1203" s="80"/>
      <c r="R1203" s="80"/>
    </row>
    <row r="1204" spans="15:18" x14ac:dyDescent="0.3">
      <c r="O1204" s="577"/>
      <c r="P1204" s="577"/>
      <c r="Q1204" s="80"/>
      <c r="R1204" s="80"/>
    </row>
    <row r="1205" spans="15:18" x14ac:dyDescent="0.3">
      <c r="O1205" s="577"/>
      <c r="P1205" s="577"/>
      <c r="Q1205" s="80"/>
      <c r="R1205" s="80"/>
    </row>
    <row r="1206" spans="15:18" x14ac:dyDescent="0.3">
      <c r="O1206" s="577"/>
      <c r="P1206" s="577"/>
      <c r="Q1206" s="80"/>
      <c r="R1206" s="80"/>
    </row>
    <row r="1207" spans="15:18" x14ac:dyDescent="0.3">
      <c r="O1207" s="577"/>
      <c r="P1207" s="577"/>
      <c r="Q1207" s="80"/>
      <c r="R1207" s="80"/>
    </row>
    <row r="1208" spans="15:18" x14ac:dyDescent="0.3">
      <c r="O1208" s="577"/>
      <c r="P1208" s="577"/>
      <c r="Q1208" s="80"/>
      <c r="R1208" s="80"/>
    </row>
    <row r="1209" spans="15:18" x14ac:dyDescent="0.3">
      <c r="O1209" s="577"/>
      <c r="P1209" s="577"/>
      <c r="Q1209" s="80"/>
      <c r="R1209" s="80"/>
    </row>
    <row r="1210" spans="15:18" x14ac:dyDescent="0.3">
      <c r="O1210" s="577"/>
      <c r="P1210" s="577"/>
      <c r="Q1210" s="80"/>
      <c r="R1210" s="80"/>
    </row>
    <row r="1211" spans="15:18" x14ac:dyDescent="0.3">
      <c r="O1211" s="577"/>
      <c r="P1211" s="577"/>
      <c r="Q1211" s="80"/>
      <c r="R1211" s="80"/>
    </row>
    <row r="1212" spans="15:18" x14ac:dyDescent="0.3">
      <c r="O1212" s="577"/>
      <c r="P1212" s="577"/>
      <c r="Q1212" s="80"/>
      <c r="R1212" s="80"/>
    </row>
    <row r="1213" spans="15:18" x14ac:dyDescent="0.3">
      <c r="O1213" s="577"/>
      <c r="P1213" s="577"/>
      <c r="Q1213" s="80"/>
      <c r="R1213" s="80"/>
    </row>
    <row r="1214" spans="15:18" x14ac:dyDescent="0.3">
      <c r="O1214" s="577"/>
      <c r="P1214" s="577"/>
      <c r="Q1214" s="80"/>
      <c r="R1214" s="80"/>
    </row>
    <row r="1215" spans="15:18" x14ac:dyDescent="0.3">
      <c r="O1215" s="577"/>
      <c r="P1215" s="577"/>
      <c r="Q1215" s="80"/>
      <c r="R1215" s="80"/>
    </row>
    <row r="1216" spans="15:18" x14ac:dyDescent="0.3">
      <c r="O1216" s="577"/>
      <c r="P1216" s="577"/>
      <c r="Q1216" s="80"/>
      <c r="R1216" s="80"/>
    </row>
    <row r="1217" spans="15:18" x14ac:dyDescent="0.3">
      <c r="O1217" s="577"/>
      <c r="P1217" s="577"/>
      <c r="Q1217" s="80"/>
      <c r="R1217" s="80"/>
    </row>
    <row r="1218" spans="15:18" x14ac:dyDescent="0.3">
      <c r="O1218" s="577"/>
      <c r="P1218" s="577"/>
      <c r="Q1218" s="80"/>
      <c r="R1218" s="80"/>
    </row>
    <row r="1219" spans="15:18" x14ac:dyDescent="0.3">
      <c r="O1219" s="577"/>
      <c r="P1219" s="577"/>
      <c r="Q1219" s="80"/>
      <c r="R1219" s="80"/>
    </row>
    <row r="1220" spans="15:18" x14ac:dyDescent="0.3">
      <c r="O1220" s="577"/>
      <c r="P1220" s="577"/>
      <c r="Q1220" s="80"/>
      <c r="R1220" s="80"/>
    </row>
    <row r="1221" spans="15:18" x14ac:dyDescent="0.3">
      <c r="O1221" s="577"/>
      <c r="P1221" s="577"/>
      <c r="Q1221" s="80"/>
      <c r="R1221" s="80"/>
    </row>
    <row r="1222" spans="15:18" x14ac:dyDescent="0.3">
      <c r="O1222" s="577"/>
      <c r="P1222" s="577"/>
      <c r="Q1222" s="80"/>
      <c r="R1222" s="80"/>
    </row>
    <row r="1223" spans="15:18" x14ac:dyDescent="0.3">
      <c r="O1223" s="577"/>
      <c r="P1223" s="577"/>
      <c r="Q1223" s="80"/>
      <c r="R1223" s="80"/>
    </row>
    <row r="1224" spans="15:18" x14ac:dyDescent="0.3">
      <c r="O1224" s="577"/>
      <c r="P1224" s="577"/>
      <c r="Q1224" s="80"/>
      <c r="R1224" s="80"/>
    </row>
    <row r="1225" spans="15:18" x14ac:dyDescent="0.3">
      <c r="O1225" s="577"/>
      <c r="P1225" s="577"/>
      <c r="Q1225" s="80"/>
      <c r="R1225" s="80"/>
    </row>
    <row r="1226" spans="15:18" x14ac:dyDescent="0.3">
      <c r="O1226" s="577"/>
      <c r="P1226" s="577"/>
      <c r="Q1226" s="80"/>
      <c r="R1226" s="80"/>
    </row>
    <row r="1227" spans="15:18" x14ac:dyDescent="0.3">
      <c r="O1227" s="577"/>
      <c r="P1227" s="577"/>
      <c r="Q1227" s="80"/>
      <c r="R1227" s="80"/>
    </row>
    <row r="1228" spans="15:18" x14ac:dyDescent="0.3">
      <c r="O1228" s="577"/>
      <c r="P1228" s="577"/>
      <c r="Q1228" s="80"/>
      <c r="R1228" s="80"/>
    </row>
    <row r="1229" spans="15:18" x14ac:dyDescent="0.3">
      <c r="O1229" s="577"/>
      <c r="P1229" s="577"/>
      <c r="Q1229" s="80"/>
      <c r="R1229" s="80"/>
    </row>
    <row r="1230" spans="15:18" x14ac:dyDescent="0.3">
      <c r="O1230" s="577"/>
      <c r="P1230" s="577"/>
      <c r="Q1230" s="80"/>
      <c r="R1230" s="80"/>
    </row>
    <row r="1231" spans="15:18" x14ac:dyDescent="0.3">
      <c r="O1231" s="577"/>
      <c r="P1231" s="577"/>
      <c r="Q1231" s="80"/>
      <c r="R1231" s="80"/>
    </row>
    <row r="1232" spans="15:18" x14ac:dyDescent="0.3">
      <c r="O1232" s="577"/>
      <c r="P1232" s="577"/>
      <c r="Q1232" s="80"/>
      <c r="R1232" s="80"/>
    </row>
    <row r="1233" spans="15:18" x14ac:dyDescent="0.3">
      <c r="O1233" s="577"/>
      <c r="P1233" s="577"/>
      <c r="Q1233" s="80"/>
      <c r="R1233" s="80"/>
    </row>
    <row r="1234" spans="15:18" x14ac:dyDescent="0.3">
      <c r="O1234" s="577"/>
      <c r="P1234" s="577"/>
      <c r="Q1234" s="80"/>
      <c r="R1234" s="80"/>
    </row>
    <row r="1235" spans="15:18" x14ac:dyDescent="0.3">
      <c r="O1235" s="577"/>
      <c r="P1235" s="577"/>
      <c r="Q1235" s="80"/>
      <c r="R1235" s="80"/>
    </row>
    <row r="1236" spans="15:18" x14ac:dyDescent="0.3">
      <c r="O1236" s="577"/>
      <c r="P1236" s="577"/>
      <c r="Q1236" s="80"/>
      <c r="R1236" s="80"/>
    </row>
    <row r="1237" spans="15:18" x14ac:dyDescent="0.3">
      <c r="O1237" s="577"/>
      <c r="P1237" s="577"/>
      <c r="Q1237" s="80"/>
      <c r="R1237" s="80"/>
    </row>
    <row r="1238" spans="15:18" x14ac:dyDescent="0.3">
      <c r="O1238" s="577"/>
      <c r="P1238" s="577"/>
      <c r="Q1238" s="80"/>
      <c r="R1238" s="80"/>
    </row>
    <row r="1239" spans="15:18" x14ac:dyDescent="0.3">
      <c r="O1239" s="577"/>
      <c r="P1239" s="577"/>
      <c r="Q1239" s="80"/>
      <c r="R1239" s="80"/>
    </row>
    <row r="1240" spans="15:18" x14ac:dyDescent="0.3">
      <c r="O1240" s="577"/>
      <c r="P1240" s="577"/>
      <c r="Q1240" s="80"/>
      <c r="R1240" s="80"/>
    </row>
    <row r="1241" spans="15:18" x14ac:dyDescent="0.3">
      <c r="O1241" s="577"/>
      <c r="P1241" s="577"/>
      <c r="Q1241" s="80"/>
      <c r="R1241" s="80"/>
    </row>
    <row r="1242" spans="15:18" x14ac:dyDescent="0.3">
      <c r="O1242" s="577"/>
      <c r="P1242" s="577"/>
      <c r="Q1242" s="80"/>
      <c r="R1242" s="80"/>
    </row>
    <row r="1243" spans="15:18" x14ac:dyDescent="0.3">
      <c r="O1243" s="577"/>
      <c r="P1243" s="577"/>
      <c r="Q1243" s="80"/>
      <c r="R1243" s="80"/>
    </row>
    <row r="1244" spans="15:18" x14ac:dyDescent="0.3">
      <c r="O1244" s="577"/>
      <c r="P1244" s="577"/>
      <c r="Q1244" s="80"/>
      <c r="R1244" s="80"/>
    </row>
    <row r="1245" spans="15:18" x14ac:dyDescent="0.3">
      <c r="O1245" s="577"/>
      <c r="P1245" s="577"/>
      <c r="Q1245" s="80"/>
      <c r="R1245" s="80"/>
    </row>
    <row r="1246" spans="15:18" x14ac:dyDescent="0.3">
      <c r="O1246" s="577"/>
      <c r="P1246" s="577"/>
      <c r="Q1246" s="80"/>
      <c r="R1246" s="80"/>
    </row>
    <row r="1247" spans="15:18" x14ac:dyDescent="0.3">
      <c r="O1247" s="577"/>
      <c r="P1247" s="577"/>
      <c r="Q1247" s="80"/>
      <c r="R1247" s="80"/>
    </row>
    <row r="1248" spans="15:18" x14ac:dyDescent="0.3">
      <c r="O1248" s="577"/>
      <c r="P1248" s="577"/>
      <c r="Q1248" s="80"/>
      <c r="R1248" s="80"/>
    </row>
    <row r="1249" spans="15:18" x14ac:dyDescent="0.3">
      <c r="O1249" s="577"/>
      <c r="P1249" s="577"/>
      <c r="Q1249" s="80"/>
      <c r="R1249" s="80"/>
    </row>
    <row r="1250" spans="15:18" x14ac:dyDescent="0.3">
      <c r="O1250" s="577"/>
      <c r="P1250" s="577"/>
      <c r="Q1250" s="80"/>
      <c r="R1250" s="80"/>
    </row>
    <row r="1251" spans="15:18" x14ac:dyDescent="0.3">
      <c r="O1251" s="577"/>
      <c r="P1251" s="577"/>
      <c r="Q1251" s="80"/>
      <c r="R1251" s="80"/>
    </row>
    <row r="1252" spans="15:18" x14ac:dyDescent="0.3">
      <c r="O1252" s="577"/>
      <c r="P1252" s="577"/>
      <c r="Q1252" s="80"/>
      <c r="R1252" s="80"/>
    </row>
    <row r="1253" spans="15:18" x14ac:dyDescent="0.3">
      <c r="O1253" s="577"/>
      <c r="P1253" s="577"/>
      <c r="Q1253" s="80"/>
      <c r="R1253" s="80"/>
    </row>
    <row r="1254" spans="15:18" x14ac:dyDescent="0.3">
      <c r="O1254" s="577"/>
      <c r="P1254" s="577"/>
      <c r="Q1254" s="80"/>
      <c r="R1254" s="80"/>
    </row>
    <row r="1255" spans="15:18" x14ac:dyDescent="0.3">
      <c r="O1255" s="577"/>
      <c r="P1255" s="577"/>
      <c r="Q1255" s="80"/>
      <c r="R1255" s="80"/>
    </row>
    <row r="1256" spans="15:18" x14ac:dyDescent="0.3">
      <c r="O1256" s="577"/>
      <c r="P1256" s="577"/>
      <c r="Q1256" s="80"/>
      <c r="R1256" s="80"/>
    </row>
    <row r="1257" spans="15:18" x14ac:dyDescent="0.3">
      <c r="O1257" s="577"/>
      <c r="P1257" s="577"/>
      <c r="Q1257" s="80"/>
      <c r="R1257" s="80"/>
    </row>
    <row r="1258" spans="15:18" x14ac:dyDescent="0.3">
      <c r="O1258" s="577"/>
      <c r="P1258" s="577"/>
      <c r="Q1258" s="80"/>
      <c r="R1258" s="80"/>
    </row>
    <row r="1259" spans="15:18" x14ac:dyDescent="0.3">
      <c r="O1259" s="577"/>
      <c r="P1259" s="577"/>
      <c r="Q1259" s="80"/>
      <c r="R1259" s="80"/>
    </row>
    <row r="1260" spans="15:18" x14ac:dyDescent="0.3">
      <c r="O1260" s="577"/>
      <c r="P1260" s="577"/>
      <c r="Q1260" s="80"/>
      <c r="R1260" s="80"/>
    </row>
    <row r="1261" spans="15:18" x14ac:dyDescent="0.3">
      <c r="O1261" s="577"/>
      <c r="P1261" s="577"/>
      <c r="Q1261" s="80"/>
      <c r="R1261" s="80"/>
    </row>
    <row r="1262" spans="15:18" x14ac:dyDescent="0.3">
      <c r="O1262" s="577"/>
      <c r="P1262" s="577"/>
      <c r="Q1262" s="80"/>
      <c r="R1262" s="80"/>
    </row>
    <row r="1263" spans="15:18" x14ac:dyDescent="0.3">
      <c r="O1263" s="577"/>
      <c r="P1263" s="577"/>
      <c r="Q1263" s="80"/>
      <c r="R1263" s="80"/>
    </row>
    <row r="1264" spans="15:18" x14ac:dyDescent="0.3">
      <c r="O1264" s="577"/>
      <c r="P1264" s="577"/>
      <c r="Q1264" s="80"/>
      <c r="R1264" s="80"/>
    </row>
    <row r="1265" spans="15:18" x14ac:dyDescent="0.3">
      <c r="O1265" s="577"/>
      <c r="P1265" s="577"/>
      <c r="Q1265" s="80"/>
      <c r="R1265" s="80"/>
    </row>
    <row r="1266" spans="15:18" x14ac:dyDescent="0.3">
      <c r="O1266" s="577"/>
      <c r="P1266" s="577"/>
      <c r="Q1266" s="80"/>
      <c r="R1266" s="80"/>
    </row>
    <row r="1267" spans="15:18" x14ac:dyDescent="0.3">
      <c r="O1267" s="577"/>
      <c r="P1267" s="577"/>
      <c r="Q1267" s="80"/>
      <c r="R1267" s="80"/>
    </row>
    <row r="1268" spans="15:18" x14ac:dyDescent="0.3">
      <c r="O1268" s="577"/>
      <c r="P1268" s="577"/>
      <c r="Q1268" s="80"/>
      <c r="R1268" s="80"/>
    </row>
    <row r="1269" spans="15:18" x14ac:dyDescent="0.3">
      <c r="O1269" s="577"/>
      <c r="P1269" s="577"/>
      <c r="Q1269" s="80"/>
      <c r="R1269" s="80"/>
    </row>
    <row r="1270" spans="15:18" x14ac:dyDescent="0.3">
      <c r="O1270" s="577"/>
      <c r="P1270" s="577"/>
      <c r="Q1270" s="80"/>
      <c r="R1270" s="80"/>
    </row>
    <row r="1271" spans="15:18" x14ac:dyDescent="0.3">
      <c r="O1271" s="577"/>
      <c r="P1271" s="577"/>
      <c r="Q1271" s="80"/>
      <c r="R1271" s="80"/>
    </row>
    <row r="1272" spans="15:18" x14ac:dyDescent="0.3">
      <c r="O1272" s="577"/>
      <c r="P1272" s="577"/>
      <c r="Q1272" s="80"/>
      <c r="R1272" s="80"/>
    </row>
    <row r="1273" spans="15:18" x14ac:dyDescent="0.3">
      <c r="O1273" s="577"/>
      <c r="P1273" s="577"/>
      <c r="Q1273" s="80"/>
      <c r="R1273" s="80"/>
    </row>
    <row r="1274" spans="15:18" x14ac:dyDescent="0.3">
      <c r="O1274" s="577"/>
      <c r="P1274" s="577"/>
      <c r="Q1274" s="80"/>
      <c r="R1274" s="80"/>
    </row>
    <row r="1275" spans="15:18" x14ac:dyDescent="0.3">
      <c r="O1275" s="577"/>
      <c r="P1275" s="577"/>
      <c r="Q1275" s="80"/>
      <c r="R1275" s="80"/>
    </row>
    <row r="1276" spans="15:18" x14ac:dyDescent="0.3">
      <c r="O1276" s="577"/>
      <c r="P1276" s="577"/>
      <c r="Q1276" s="80"/>
      <c r="R1276" s="80"/>
    </row>
    <row r="1277" spans="15:18" x14ac:dyDescent="0.3">
      <c r="O1277" s="577"/>
      <c r="P1277" s="577"/>
      <c r="Q1277" s="80"/>
      <c r="R1277" s="80"/>
    </row>
    <row r="1278" spans="15:18" x14ac:dyDescent="0.3">
      <c r="O1278" s="577"/>
      <c r="P1278" s="577"/>
      <c r="Q1278" s="80"/>
      <c r="R1278" s="80"/>
    </row>
    <row r="1279" spans="15:18" x14ac:dyDescent="0.3">
      <c r="O1279" s="577"/>
      <c r="P1279" s="577"/>
      <c r="Q1279" s="80"/>
      <c r="R1279" s="80"/>
    </row>
    <row r="1280" spans="15:18" x14ac:dyDescent="0.3">
      <c r="O1280" s="577"/>
      <c r="P1280" s="577"/>
      <c r="Q1280" s="80"/>
      <c r="R1280" s="80"/>
    </row>
    <row r="1281" spans="15:18" x14ac:dyDescent="0.3">
      <c r="O1281" s="577"/>
      <c r="P1281" s="577"/>
      <c r="Q1281" s="80"/>
      <c r="R1281" s="80"/>
    </row>
    <row r="1282" spans="15:18" x14ac:dyDescent="0.3">
      <c r="O1282" s="577"/>
      <c r="P1282" s="577"/>
      <c r="Q1282" s="80"/>
      <c r="R1282" s="80"/>
    </row>
    <row r="1283" spans="15:18" x14ac:dyDescent="0.3">
      <c r="O1283" s="577"/>
      <c r="P1283" s="577"/>
      <c r="Q1283" s="80"/>
      <c r="R1283" s="80"/>
    </row>
    <row r="1284" spans="15:18" x14ac:dyDescent="0.3">
      <c r="O1284" s="577"/>
      <c r="P1284" s="577"/>
      <c r="Q1284" s="80"/>
      <c r="R1284" s="80"/>
    </row>
    <row r="1285" spans="15:18" x14ac:dyDescent="0.3">
      <c r="O1285" s="577"/>
      <c r="P1285" s="577"/>
      <c r="Q1285" s="80"/>
      <c r="R1285" s="80"/>
    </row>
    <row r="1286" spans="15:18" x14ac:dyDescent="0.3">
      <c r="O1286" s="577"/>
      <c r="P1286" s="577"/>
      <c r="Q1286" s="80"/>
      <c r="R1286" s="80"/>
    </row>
    <row r="1287" spans="15:18" x14ac:dyDescent="0.3">
      <c r="O1287" s="577"/>
      <c r="P1287" s="577"/>
      <c r="Q1287" s="80"/>
      <c r="R1287" s="80"/>
    </row>
    <row r="1288" spans="15:18" x14ac:dyDescent="0.3">
      <c r="O1288" s="577"/>
      <c r="P1288" s="577"/>
      <c r="Q1288" s="80"/>
      <c r="R1288" s="80"/>
    </row>
  </sheetData>
  <mergeCells count="467">
    <mergeCell ref="H4:L4"/>
    <mergeCell ref="E6:E7"/>
    <mergeCell ref="F6:F7"/>
    <mergeCell ref="E17:E18"/>
    <mergeCell ref="F17:F18"/>
    <mergeCell ref="A98:B98"/>
    <mergeCell ref="A99:B99"/>
    <mergeCell ref="A100:B100"/>
    <mergeCell ref="K13:K14"/>
    <mergeCell ref="K11:K12"/>
    <mergeCell ref="L11:L12"/>
    <mergeCell ref="K19:K21"/>
    <mergeCell ref="L19:L21"/>
    <mergeCell ref="K33:K36"/>
    <mergeCell ref="L33:L36"/>
    <mergeCell ref="E40:E41"/>
    <mergeCell ref="F40:F41"/>
    <mergeCell ref="A48:A55"/>
    <mergeCell ref="G48:G55"/>
    <mergeCell ref="H48:H53"/>
    <mergeCell ref="I48:I55"/>
    <mergeCell ref="J48:J55"/>
    <mergeCell ref="K48:K55"/>
    <mergeCell ref="A56:A59"/>
    <mergeCell ref="A101:B101"/>
    <mergeCell ref="C100:D100"/>
    <mergeCell ref="C101:D101"/>
    <mergeCell ref="C98:D98"/>
    <mergeCell ref="C99:D99"/>
    <mergeCell ref="J8:J10"/>
    <mergeCell ref="A13:A14"/>
    <mergeCell ref="G13:G14"/>
    <mergeCell ref="I13:I14"/>
    <mergeCell ref="J13:J14"/>
    <mergeCell ref="I11:I12"/>
    <mergeCell ref="J11:J12"/>
    <mergeCell ref="B8:B10"/>
    <mergeCell ref="C8:C10"/>
    <mergeCell ref="D8:D10"/>
    <mergeCell ref="E8:E10"/>
    <mergeCell ref="F8:F10"/>
    <mergeCell ref="G8:G10"/>
    <mergeCell ref="I33:I36"/>
    <mergeCell ref="J33:J36"/>
    <mergeCell ref="A40:A42"/>
    <mergeCell ref="B40:B41"/>
    <mergeCell ref="C40:C41"/>
    <mergeCell ref="D40:D41"/>
    <mergeCell ref="A2:S2"/>
    <mergeCell ref="A3:S3"/>
    <mergeCell ref="M4:S4"/>
    <mergeCell ref="A5:D5"/>
    <mergeCell ref="G5:O5"/>
    <mergeCell ref="P5:S5"/>
    <mergeCell ref="S6:S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A4:G4"/>
    <mergeCell ref="Q8:Q10"/>
    <mergeCell ref="R8:R10"/>
    <mergeCell ref="S8:S10"/>
    <mergeCell ref="A11:A12"/>
    <mergeCell ref="B11:B12"/>
    <mergeCell ref="C11:C12"/>
    <mergeCell ref="D11:D12"/>
    <mergeCell ref="E11:E12"/>
    <mergeCell ref="F11:F12"/>
    <mergeCell ref="G11:G12"/>
    <mergeCell ref="K8:K10"/>
    <mergeCell ref="L8:L10"/>
    <mergeCell ref="M8:M10"/>
    <mergeCell ref="N8:N10"/>
    <mergeCell ref="O8:O10"/>
    <mergeCell ref="P8:P10"/>
    <mergeCell ref="O11:O12"/>
    <mergeCell ref="P11:P12"/>
    <mergeCell ref="Q11:Q12"/>
    <mergeCell ref="R11:R12"/>
    <mergeCell ref="S11:S12"/>
    <mergeCell ref="M11:M12"/>
    <mergeCell ref="N11:N12"/>
    <mergeCell ref="A8:A10"/>
    <mergeCell ref="S13:S14"/>
    <mergeCell ref="A15:A18"/>
    <mergeCell ref="B15:B16"/>
    <mergeCell ref="C15:C16"/>
    <mergeCell ref="D15:D16"/>
    <mergeCell ref="E15:E16"/>
    <mergeCell ref="F15:F16"/>
    <mergeCell ref="G15:G18"/>
    <mergeCell ref="I15:I18"/>
    <mergeCell ref="J15:J18"/>
    <mergeCell ref="L13:L14"/>
    <mergeCell ref="N13:N14"/>
    <mergeCell ref="O13:O14"/>
    <mergeCell ref="P13:P14"/>
    <mergeCell ref="Q13:Q14"/>
    <mergeCell ref="R13:R14"/>
    <mergeCell ref="R15:R18"/>
    <mergeCell ref="S15:S18"/>
    <mergeCell ref="B17:B18"/>
    <mergeCell ref="C17:C18"/>
    <mergeCell ref="D17:D18"/>
    <mergeCell ref="M17:M18"/>
    <mergeCell ref="L15:L18"/>
    <mergeCell ref="M15:M16"/>
    <mergeCell ref="N15:N18"/>
    <mergeCell ref="O15:O18"/>
    <mergeCell ref="P15:P18"/>
    <mergeCell ref="Q15:Q18"/>
    <mergeCell ref="Q19:Q21"/>
    <mergeCell ref="R19:R21"/>
    <mergeCell ref="S19:S21"/>
    <mergeCell ref="N19:N21"/>
    <mergeCell ref="O19:O21"/>
    <mergeCell ref="P19:P21"/>
    <mergeCell ref="M19:M20"/>
    <mergeCell ref="A22:A23"/>
    <mergeCell ref="B22:B23"/>
    <mergeCell ref="C22:C23"/>
    <mergeCell ref="D22:D23"/>
    <mergeCell ref="E22:E23"/>
    <mergeCell ref="F22:F23"/>
    <mergeCell ref="A19:A21"/>
    <mergeCell ref="B19:B20"/>
    <mergeCell ref="C19:C20"/>
    <mergeCell ref="D19:D20"/>
    <mergeCell ref="E19:E20"/>
    <mergeCell ref="F19:F20"/>
    <mergeCell ref="G19:G21"/>
    <mergeCell ref="I19:I21"/>
    <mergeCell ref="J19:J21"/>
    <mergeCell ref="N22:N23"/>
    <mergeCell ref="O22:O23"/>
    <mergeCell ref="P22:P23"/>
    <mergeCell ref="Q22:Q23"/>
    <mergeCell ref="R22:R23"/>
    <mergeCell ref="S22:S23"/>
    <mergeCell ref="G22:G23"/>
    <mergeCell ref="I22:I23"/>
    <mergeCell ref="J22:J23"/>
    <mergeCell ref="K22:K23"/>
    <mergeCell ref="L22:L23"/>
    <mergeCell ref="M22:M23"/>
    <mergeCell ref="N24:N25"/>
    <mergeCell ref="O24:O25"/>
    <mergeCell ref="P24:P25"/>
    <mergeCell ref="Q24:Q25"/>
    <mergeCell ref="R24:R25"/>
    <mergeCell ref="S24:S25"/>
    <mergeCell ref="A24:A25"/>
    <mergeCell ref="G24:G25"/>
    <mergeCell ref="I24:I25"/>
    <mergeCell ref="J24:J25"/>
    <mergeCell ref="K24:K25"/>
    <mergeCell ref="L24:L25"/>
    <mergeCell ref="O26:O28"/>
    <mergeCell ref="P26:P28"/>
    <mergeCell ref="Q26:Q28"/>
    <mergeCell ref="R26:R28"/>
    <mergeCell ref="S26:S28"/>
    <mergeCell ref="A29:A32"/>
    <mergeCell ref="G29:G32"/>
    <mergeCell ref="H29:H30"/>
    <mergeCell ref="I29:I32"/>
    <mergeCell ref="J29:J32"/>
    <mergeCell ref="G26:G28"/>
    <mergeCell ref="I26:I28"/>
    <mergeCell ref="J26:J28"/>
    <mergeCell ref="L26:L28"/>
    <mergeCell ref="M26:M27"/>
    <mergeCell ref="N26:N28"/>
    <mergeCell ref="A26:A28"/>
    <mergeCell ref="B26:B27"/>
    <mergeCell ref="C26:C27"/>
    <mergeCell ref="D26:D27"/>
    <mergeCell ref="E26:E27"/>
    <mergeCell ref="F26:F27"/>
    <mergeCell ref="R29:R32"/>
    <mergeCell ref="S29:S32"/>
    <mergeCell ref="O33:O36"/>
    <mergeCell ref="K29:K32"/>
    <mergeCell ref="L29:L32"/>
    <mergeCell ref="N29:N32"/>
    <mergeCell ref="O29:O32"/>
    <mergeCell ref="P29:P32"/>
    <mergeCell ref="Q29:Q32"/>
    <mergeCell ref="P33:P36"/>
    <mergeCell ref="Q33:Q36"/>
    <mergeCell ref="R33:R36"/>
    <mergeCell ref="S33:S36"/>
    <mergeCell ref="H34:H36"/>
    <mergeCell ref="A37:A39"/>
    <mergeCell ref="B37:B38"/>
    <mergeCell ref="C37:C38"/>
    <mergeCell ref="D37:D38"/>
    <mergeCell ref="E37:E38"/>
    <mergeCell ref="F37:F38"/>
    <mergeCell ref="Q37:Q39"/>
    <mergeCell ref="R37:R39"/>
    <mergeCell ref="S37:S39"/>
    <mergeCell ref="G37:G39"/>
    <mergeCell ref="I37:I39"/>
    <mergeCell ref="J37:J39"/>
    <mergeCell ref="K37:K39"/>
    <mergeCell ref="L37:L39"/>
    <mergeCell ref="M37:M38"/>
    <mergeCell ref="A33:A36"/>
    <mergeCell ref="G33:G36"/>
    <mergeCell ref="N37:N39"/>
    <mergeCell ref="O37:O39"/>
    <mergeCell ref="P37:P39"/>
    <mergeCell ref="N33:N36"/>
    <mergeCell ref="N40:N42"/>
    <mergeCell ref="O40:O42"/>
    <mergeCell ref="P40:P42"/>
    <mergeCell ref="Q40:Q42"/>
    <mergeCell ref="R40:R42"/>
    <mergeCell ref="S40:S42"/>
    <mergeCell ref="G40:G42"/>
    <mergeCell ref="I40:I42"/>
    <mergeCell ref="J40:J42"/>
    <mergeCell ref="K40:K42"/>
    <mergeCell ref="L40:L42"/>
    <mergeCell ref="M40:M41"/>
    <mergeCell ref="Q43:Q47"/>
    <mergeCell ref="R43:R47"/>
    <mergeCell ref="S43:S47"/>
    <mergeCell ref="A43:A47"/>
    <mergeCell ref="G43:G47"/>
    <mergeCell ref="I43:I47"/>
    <mergeCell ref="J43:J47"/>
    <mergeCell ref="K43:K47"/>
    <mergeCell ref="L43:L47"/>
    <mergeCell ref="H44:H45"/>
    <mergeCell ref="H46:H47"/>
    <mergeCell ref="N43:N47"/>
    <mergeCell ref="O43:O47"/>
    <mergeCell ref="P43:P47"/>
    <mergeCell ref="R56:R59"/>
    <mergeCell ref="S56:S59"/>
    <mergeCell ref="B57:B58"/>
    <mergeCell ref="C57:C58"/>
    <mergeCell ref="D57:D58"/>
    <mergeCell ref="E57:E58"/>
    <mergeCell ref="M57:M58"/>
    <mergeCell ref="S48:S55"/>
    <mergeCell ref="L48:L55"/>
    <mergeCell ref="N48:N55"/>
    <mergeCell ref="O48:O55"/>
    <mergeCell ref="P48:P55"/>
    <mergeCell ref="Q48:Q55"/>
    <mergeCell ref="R48:R55"/>
    <mergeCell ref="G56:G59"/>
    <mergeCell ref="I56:I59"/>
    <mergeCell ref="J56:J59"/>
    <mergeCell ref="K56:K59"/>
    <mergeCell ref="L56:L59"/>
    <mergeCell ref="N56:N59"/>
    <mergeCell ref="O56:O59"/>
    <mergeCell ref="P56:P59"/>
    <mergeCell ref="Q56:Q59"/>
    <mergeCell ref="O60:O62"/>
    <mergeCell ref="P60:P62"/>
    <mergeCell ref="Q60:Q62"/>
    <mergeCell ref="R60:R62"/>
    <mergeCell ref="S60:S62"/>
    <mergeCell ref="A63:A65"/>
    <mergeCell ref="B63:B65"/>
    <mergeCell ref="C63:C65"/>
    <mergeCell ref="D63:D65"/>
    <mergeCell ref="E63:E65"/>
    <mergeCell ref="G60:G62"/>
    <mergeCell ref="I60:I62"/>
    <mergeCell ref="J60:J62"/>
    <mergeCell ref="L60:L62"/>
    <mergeCell ref="M60:M61"/>
    <mergeCell ref="N60:N62"/>
    <mergeCell ref="A60:A62"/>
    <mergeCell ref="B60:B61"/>
    <mergeCell ref="C60:C61"/>
    <mergeCell ref="D60:D61"/>
    <mergeCell ref="E60:E61"/>
    <mergeCell ref="F60:F61"/>
    <mergeCell ref="N63:N65"/>
    <mergeCell ref="O63:O65"/>
    <mergeCell ref="P63:P65"/>
    <mergeCell ref="Q63:Q65"/>
    <mergeCell ref="R63:R65"/>
    <mergeCell ref="S63:S65"/>
    <mergeCell ref="F63:F65"/>
    <mergeCell ref="G63:G65"/>
    <mergeCell ref="I63:I65"/>
    <mergeCell ref="J63:J65"/>
    <mergeCell ref="L63:L65"/>
    <mergeCell ref="M63:M65"/>
    <mergeCell ref="Q66:Q69"/>
    <mergeCell ref="R66:R69"/>
    <mergeCell ref="S66:S69"/>
    <mergeCell ref="A66:A69"/>
    <mergeCell ref="G66:G69"/>
    <mergeCell ref="I66:I69"/>
    <mergeCell ref="J66:J69"/>
    <mergeCell ref="K66:K69"/>
    <mergeCell ref="L66:L69"/>
    <mergeCell ref="A70:A73"/>
    <mergeCell ref="B70:B71"/>
    <mergeCell ref="C70:C71"/>
    <mergeCell ref="D70:D71"/>
    <mergeCell ref="E70:E71"/>
    <mergeCell ref="F70:F71"/>
    <mergeCell ref="N66:N69"/>
    <mergeCell ref="O66:O69"/>
    <mergeCell ref="P66:P69"/>
    <mergeCell ref="N70:N73"/>
    <mergeCell ref="O70:O73"/>
    <mergeCell ref="P70:P73"/>
    <mergeCell ref="Q70:Q73"/>
    <mergeCell ref="R70:R73"/>
    <mergeCell ref="S70:S73"/>
    <mergeCell ref="G70:G73"/>
    <mergeCell ref="I70:I73"/>
    <mergeCell ref="J70:J73"/>
    <mergeCell ref="K70:K73"/>
    <mergeCell ref="L70:L73"/>
    <mergeCell ref="M70:M71"/>
    <mergeCell ref="Q74:Q77"/>
    <mergeCell ref="R74:R77"/>
    <mergeCell ref="S74:S77"/>
    <mergeCell ref="G74:G77"/>
    <mergeCell ref="I74:I77"/>
    <mergeCell ref="J74:J77"/>
    <mergeCell ref="K74:K77"/>
    <mergeCell ref="L74:L77"/>
    <mergeCell ref="M74:M77"/>
    <mergeCell ref="A78:A80"/>
    <mergeCell ref="B78:B79"/>
    <mergeCell ref="C78:C79"/>
    <mergeCell ref="D78:D79"/>
    <mergeCell ref="E78:E79"/>
    <mergeCell ref="F78:F79"/>
    <mergeCell ref="N74:N77"/>
    <mergeCell ref="O74:O77"/>
    <mergeCell ref="P74:P77"/>
    <mergeCell ref="A74:A77"/>
    <mergeCell ref="B74:B77"/>
    <mergeCell ref="C74:C77"/>
    <mergeCell ref="D74:D77"/>
    <mergeCell ref="E74:E77"/>
    <mergeCell ref="F74:F77"/>
    <mergeCell ref="N78:N80"/>
    <mergeCell ref="O78:O80"/>
    <mergeCell ref="P78:P80"/>
    <mergeCell ref="R81:R85"/>
    <mergeCell ref="S81:S85"/>
    <mergeCell ref="G81:G85"/>
    <mergeCell ref="I81:I85"/>
    <mergeCell ref="J81:J85"/>
    <mergeCell ref="K81:K85"/>
    <mergeCell ref="L81:L85"/>
    <mergeCell ref="M81:M83"/>
    <mergeCell ref="Q78:Q80"/>
    <mergeCell ref="R78:R80"/>
    <mergeCell ref="S78:S80"/>
    <mergeCell ref="G78:G80"/>
    <mergeCell ref="I78:I80"/>
    <mergeCell ref="J78:J80"/>
    <mergeCell ref="K78:K80"/>
    <mergeCell ref="L78:L80"/>
    <mergeCell ref="M78:M79"/>
    <mergeCell ref="E81:E83"/>
    <mergeCell ref="F81:F83"/>
    <mergeCell ref="B84:B85"/>
    <mergeCell ref="C84:C85"/>
    <mergeCell ref="D84:D85"/>
    <mergeCell ref="E84:E85"/>
    <mergeCell ref="B88:B89"/>
    <mergeCell ref="C88:C89"/>
    <mergeCell ref="D88:D89"/>
    <mergeCell ref="M88:M89"/>
    <mergeCell ref="J86:J89"/>
    <mergeCell ref="K86:K89"/>
    <mergeCell ref="L86:L89"/>
    <mergeCell ref="M86:M87"/>
    <mergeCell ref="P86:P89"/>
    <mergeCell ref="Q86:Q89"/>
    <mergeCell ref="F84:F85"/>
    <mergeCell ref="M84:M85"/>
    <mergeCell ref="F86:F87"/>
    <mergeCell ref="G86:G89"/>
    <mergeCell ref="I86:I89"/>
    <mergeCell ref="N81:N85"/>
    <mergeCell ref="O81:O85"/>
    <mergeCell ref="P81:P85"/>
    <mergeCell ref="Q81:Q85"/>
    <mergeCell ref="R86:R89"/>
    <mergeCell ref="N90:N93"/>
    <mergeCell ref="O90:O93"/>
    <mergeCell ref="P90:P93"/>
    <mergeCell ref="Q90:Q93"/>
    <mergeCell ref="R90:R93"/>
    <mergeCell ref="S86:S89"/>
    <mergeCell ref="N86:N89"/>
    <mergeCell ref="O86:O89"/>
    <mergeCell ref="S90:S93"/>
    <mergeCell ref="L90:L93"/>
    <mergeCell ref="M90:M93"/>
    <mergeCell ref="A90:A93"/>
    <mergeCell ref="B90:B93"/>
    <mergeCell ref="C90:C93"/>
    <mergeCell ref="D90:D93"/>
    <mergeCell ref="E90:E93"/>
    <mergeCell ref="F90:F93"/>
    <mergeCell ref="C102:S102"/>
    <mergeCell ref="N94:N97"/>
    <mergeCell ref="O94:O97"/>
    <mergeCell ref="P94:P97"/>
    <mergeCell ref="Q94:Q97"/>
    <mergeCell ref="R94:R97"/>
    <mergeCell ref="S94:S97"/>
    <mergeCell ref="G94:G97"/>
    <mergeCell ref="I94:I97"/>
    <mergeCell ref="J94:J97"/>
    <mergeCell ref="K94:K97"/>
    <mergeCell ref="L94:L97"/>
    <mergeCell ref="M94:M97"/>
    <mergeCell ref="C94:C97"/>
    <mergeCell ref="D94:D97"/>
    <mergeCell ref="E94:E97"/>
    <mergeCell ref="F94:F97"/>
    <mergeCell ref="I8:I10"/>
    <mergeCell ref="K15:K18"/>
    <mergeCell ref="K26:K28"/>
    <mergeCell ref="F57:F58"/>
    <mergeCell ref="K60:K62"/>
    <mergeCell ref="K63:K65"/>
    <mergeCell ref="A94:A97"/>
    <mergeCell ref="B94:B97"/>
    <mergeCell ref="G90:G93"/>
    <mergeCell ref="I90:I93"/>
    <mergeCell ref="J90:J93"/>
    <mergeCell ref="K90:K93"/>
    <mergeCell ref="E88:E89"/>
    <mergeCell ref="F88:F89"/>
    <mergeCell ref="A86:A89"/>
    <mergeCell ref="B86:B87"/>
    <mergeCell ref="C86:C87"/>
    <mergeCell ref="D86:D87"/>
    <mergeCell ref="E86:E87"/>
    <mergeCell ref="A81:A85"/>
    <mergeCell ref="B81:B83"/>
    <mergeCell ref="C81:C83"/>
    <mergeCell ref="D81:D83"/>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28"/>
  <sheetViews>
    <sheetView tabSelected="1" topLeftCell="F17" zoomScale="70" zoomScaleNormal="70" workbookViewId="0">
      <selection activeCell="F11" sqref="F11:F12"/>
    </sheetView>
  </sheetViews>
  <sheetFormatPr baseColWidth="10" defaultRowHeight="13.8" x14ac:dyDescent="0.25"/>
  <cols>
    <col min="1" max="1" width="20.5546875" style="196" customWidth="1"/>
    <col min="2" max="2" width="34.109375" style="197" customWidth="1"/>
    <col min="3" max="3" width="26.33203125" style="197" customWidth="1"/>
    <col min="4" max="5" width="16.33203125" style="196" customWidth="1"/>
    <col min="6" max="6" width="16.33203125" style="198" customWidth="1"/>
    <col min="7" max="7" width="30.44140625" style="197" customWidth="1"/>
    <col min="8" max="8" width="28.88671875" style="197" customWidth="1"/>
    <col min="9" max="9" width="18.77734375" style="199" customWidth="1"/>
    <col min="10" max="10" width="22" style="200" customWidth="1"/>
    <col min="11" max="11" width="18.88671875" style="201" customWidth="1"/>
    <col min="12" max="12" width="32.6640625" style="196" customWidth="1"/>
    <col min="13" max="13" width="63.109375" style="202" customWidth="1"/>
    <col min="14" max="14" width="16.5546875" style="197" customWidth="1"/>
    <col min="15" max="16" width="21" style="196" customWidth="1"/>
    <col min="17" max="17" width="21" style="198" customWidth="1"/>
    <col min="18" max="18" width="21" style="196" customWidth="1"/>
    <col min="19" max="19" width="27.6640625" style="197" customWidth="1"/>
    <col min="20" max="16384" width="11.5546875" style="197"/>
  </cols>
  <sheetData>
    <row r="2" spans="1:19" s="89" customFormat="1" ht="19.95" customHeight="1" thickBot="1" x14ac:dyDescent="0.3">
      <c r="A2" s="1518" t="s">
        <v>0</v>
      </c>
      <c r="B2" s="1518"/>
      <c r="C2" s="1518"/>
      <c r="D2" s="1518"/>
      <c r="E2" s="1518"/>
      <c r="F2" s="1518"/>
      <c r="G2" s="1518"/>
      <c r="H2" s="1518"/>
      <c r="I2" s="1518"/>
      <c r="J2" s="1518"/>
      <c r="K2" s="1518"/>
      <c r="L2" s="1518"/>
      <c r="M2" s="1518"/>
      <c r="N2" s="1518"/>
      <c r="O2" s="1518"/>
      <c r="P2" s="1518"/>
      <c r="Q2" s="1518"/>
      <c r="R2" s="1518"/>
      <c r="S2" s="1518"/>
    </row>
    <row r="3" spans="1:19" s="89" customFormat="1" ht="15" customHeight="1" thickBot="1" x14ac:dyDescent="0.3">
      <c r="A3" s="1667" t="s">
        <v>691</v>
      </c>
      <c r="B3" s="1668"/>
      <c r="C3" s="1668"/>
      <c r="D3" s="1668"/>
      <c r="E3" s="1668"/>
      <c r="F3" s="1668"/>
      <c r="G3" s="1668"/>
      <c r="H3" s="1668"/>
      <c r="I3" s="1668"/>
      <c r="J3" s="1668"/>
      <c r="K3" s="1668"/>
      <c r="L3" s="1668"/>
      <c r="M3" s="1668"/>
      <c r="N3" s="1668"/>
      <c r="O3" s="1668"/>
      <c r="P3" s="1668"/>
      <c r="Q3" s="1668"/>
      <c r="R3" s="1668"/>
      <c r="S3" s="1669"/>
    </row>
    <row r="4" spans="1:19" s="89" customFormat="1" ht="20.399999999999999" customHeight="1" x14ac:dyDescent="0.25">
      <c r="A4" s="1174" t="s">
        <v>651</v>
      </c>
      <c r="B4" s="1174"/>
      <c r="C4" s="1174"/>
      <c r="D4" s="1174"/>
      <c r="E4" s="1174"/>
      <c r="F4" s="1174"/>
      <c r="G4" s="1174"/>
      <c r="H4" s="1171" t="s">
        <v>1648</v>
      </c>
      <c r="I4" s="1172"/>
      <c r="J4" s="1172"/>
      <c r="K4" s="1172"/>
      <c r="L4" s="1173"/>
      <c r="M4" s="1174" t="s">
        <v>652</v>
      </c>
      <c r="N4" s="1174"/>
      <c r="O4" s="1174"/>
      <c r="P4" s="1174"/>
      <c r="Q4" s="1174"/>
      <c r="R4" s="1174"/>
      <c r="S4" s="1174"/>
    </row>
    <row r="5" spans="1:19" s="90" customFormat="1" ht="22.95" customHeight="1" x14ac:dyDescent="0.3">
      <c r="A5" s="1013" t="s">
        <v>3</v>
      </c>
      <c r="B5" s="1013"/>
      <c r="C5" s="1013"/>
      <c r="D5" s="1013"/>
      <c r="E5" s="1324"/>
      <c r="F5" s="1324"/>
      <c r="G5" s="1013" t="s">
        <v>4</v>
      </c>
      <c r="H5" s="1013"/>
      <c r="I5" s="1013"/>
      <c r="J5" s="1013"/>
      <c r="K5" s="1013"/>
      <c r="L5" s="1013"/>
      <c r="M5" s="1013"/>
      <c r="N5" s="1013" t="s">
        <v>690</v>
      </c>
      <c r="O5" s="1013"/>
      <c r="P5" s="1013"/>
      <c r="Q5" s="1013"/>
      <c r="R5" s="1013"/>
      <c r="S5" s="1013"/>
    </row>
    <row r="6" spans="1:19" s="1" customFormat="1" ht="15.75" customHeight="1" x14ac:dyDescent="0.3">
      <c r="A6" s="1013" t="s">
        <v>5</v>
      </c>
      <c r="B6" s="1013" t="s">
        <v>6</v>
      </c>
      <c r="C6" s="1013" t="s">
        <v>7</v>
      </c>
      <c r="D6" s="1013" t="s">
        <v>8</v>
      </c>
      <c r="E6" s="1013" t="s">
        <v>677</v>
      </c>
      <c r="F6" s="1325" t="s">
        <v>678</v>
      </c>
      <c r="G6" s="1013" t="s">
        <v>6</v>
      </c>
      <c r="H6" s="1013" t="s">
        <v>679</v>
      </c>
      <c r="I6" s="1331" t="s">
        <v>680</v>
      </c>
      <c r="J6" s="1322" t="s">
        <v>681</v>
      </c>
      <c r="K6" s="1323" t="s">
        <v>682</v>
      </c>
      <c r="L6" s="1013" t="s">
        <v>9</v>
      </c>
      <c r="M6" s="1014" t="s">
        <v>683</v>
      </c>
      <c r="N6" s="1013" t="s">
        <v>684</v>
      </c>
      <c r="O6" s="1013" t="s">
        <v>685</v>
      </c>
      <c r="P6" s="1013" t="s">
        <v>686</v>
      </c>
      <c r="Q6" s="1325" t="s">
        <v>687</v>
      </c>
      <c r="R6" s="1013" t="s">
        <v>688</v>
      </c>
      <c r="S6" s="1013" t="s">
        <v>689</v>
      </c>
    </row>
    <row r="7" spans="1:19" s="1" customFormat="1" ht="42.75" customHeight="1" x14ac:dyDescent="0.3">
      <c r="A7" s="1013"/>
      <c r="B7" s="1013"/>
      <c r="C7" s="1013"/>
      <c r="D7" s="1013"/>
      <c r="E7" s="1324"/>
      <c r="F7" s="1325"/>
      <c r="G7" s="1013"/>
      <c r="H7" s="1013"/>
      <c r="I7" s="1331"/>
      <c r="J7" s="1322"/>
      <c r="K7" s="1323"/>
      <c r="L7" s="1013"/>
      <c r="M7" s="1174"/>
      <c r="N7" s="1013"/>
      <c r="O7" s="1013"/>
      <c r="P7" s="1013"/>
      <c r="Q7" s="1325"/>
      <c r="R7" s="1013"/>
      <c r="S7" s="1013"/>
    </row>
    <row r="8" spans="1:19" s="89" customFormat="1" ht="112.8" customHeight="1" x14ac:dyDescent="0.25">
      <c r="A8" s="1110" t="s">
        <v>653</v>
      </c>
      <c r="B8" s="1169" t="s">
        <v>654</v>
      </c>
      <c r="C8" s="1169" t="s">
        <v>655</v>
      </c>
      <c r="D8" s="1023">
        <v>36</v>
      </c>
      <c r="E8" s="1023">
        <v>30</v>
      </c>
      <c r="F8" s="1314">
        <f>E8/D8</f>
        <v>0.83333333333333337</v>
      </c>
      <c r="G8" s="1169" t="s">
        <v>1386</v>
      </c>
      <c r="H8" s="693" t="s">
        <v>1692</v>
      </c>
      <c r="I8" s="1332">
        <f>'[1]INDEPORTES F1'!$R$12</f>
        <v>158017026</v>
      </c>
      <c r="J8" s="1310">
        <v>140650000</v>
      </c>
      <c r="K8" s="1316">
        <f>J8/I8</f>
        <v>0.89009395734355867</v>
      </c>
      <c r="L8" s="1169" t="s">
        <v>656</v>
      </c>
      <c r="M8" s="1169" t="s">
        <v>692</v>
      </c>
      <c r="N8" s="1160">
        <v>24</v>
      </c>
      <c r="O8" s="1310">
        <v>140650000</v>
      </c>
      <c r="P8" s="1310">
        <v>140650000</v>
      </c>
      <c r="Q8" s="1312">
        <f>P8/O8</f>
        <v>1</v>
      </c>
      <c r="R8" s="1160" t="s">
        <v>756</v>
      </c>
      <c r="S8" s="1123" t="s">
        <v>782</v>
      </c>
    </row>
    <row r="9" spans="1:19" s="89" customFormat="1" ht="87" customHeight="1" x14ac:dyDescent="0.25">
      <c r="A9" s="1111"/>
      <c r="B9" s="1170"/>
      <c r="C9" s="1170"/>
      <c r="D9" s="1025"/>
      <c r="E9" s="1025"/>
      <c r="F9" s="1315"/>
      <c r="G9" s="1170"/>
      <c r="H9" s="693" t="s">
        <v>1693</v>
      </c>
      <c r="I9" s="1333"/>
      <c r="J9" s="1311"/>
      <c r="K9" s="1317"/>
      <c r="L9" s="1170"/>
      <c r="M9" s="1170"/>
      <c r="N9" s="1161"/>
      <c r="O9" s="1311"/>
      <c r="P9" s="1311"/>
      <c r="Q9" s="1313"/>
      <c r="R9" s="1161"/>
      <c r="S9" s="1124"/>
    </row>
    <row r="10" spans="1:19" s="89" customFormat="1" ht="88.5" customHeight="1" x14ac:dyDescent="0.25">
      <c r="A10" s="1110" t="s">
        <v>657</v>
      </c>
      <c r="B10" s="539" t="s">
        <v>658</v>
      </c>
      <c r="C10" s="539" t="s">
        <v>659</v>
      </c>
      <c r="D10" s="93">
        <v>9</v>
      </c>
      <c r="E10" s="93">
        <v>2</v>
      </c>
      <c r="F10" s="538">
        <f t="shared" ref="F10:F16" si="0">E10/D10</f>
        <v>0.22222222222222221</v>
      </c>
      <c r="G10" s="1169" t="s">
        <v>1387</v>
      </c>
      <c r="H10" s="694" t="s">
        <v>1694</v>
      </c>
      <c r="I10" s="1310">
        <v>314366276</v>
      </c>
      <c r="J10" s="1310">
        <v>165123333</v>
      </c>
      <c r="K10" s="1334">
        <f>J10/I10</f>
        <v>0.52525778242192878</v>
      </c>
      <c r="L10" s="1117" t="s">
        <v>660</v>
      </c>
      <c r="M10" s="82" t="s">
        <v>693</v>
      </c>
      <c r="N10" s="1330">
        <v>35</v>
      </c>
      <c r="O10" s="1310">
        <v>283500000</v>
      </c>
      <c r="P10" s="1310">
        <f>J10</f>
        <v>165123333</v>
      </c>
      <c r="Q10" s="1312">
        <f>P10/O10</f>
        <v>0.58244561904761905</v>
      </c>
      <c r="R10" s="1160" t="s">
        <v>756</v>
      </c>
      <c r="S10" s="1326" t="s">
        <v>782</v>
      </c>
    </row>
    <row r="11" spans="1:19" s="89" customFormat="1" ht="85.95" customHeight="1" x14ac:dyDescent="0.25">
      <c r="A11" s="1111"/>
      <c r="B11" s="539" t="s">
        <v>661</v>
      </c>
      <c r="C11" s="539" t="s">
        <v>662</v>
      </c>
      <c r="D11" s="93">
        <v>3</v>
      </c>
      <c r="E11" s="93">
        <v>2</v>
      </c>
      <c r="F11" s="538">
        <f t="shared" si="0"/>
        <v>0.66666666666666663</v>
      </c>
      <c r="G11" s="1170"/>
      <c r="H11" s="694" t="s">
        <v>1693</v>
      </c>
      <c r="I11" s="1311"/>
      <c r="J11" s="1311"/>
      <c r="K11" s="1335"/>
      <c r="L11" s="1119"/>
      <c r="M11" s="82" t="s">
        <v>694</v>
      </c>
      <c r="N11" s="1330"/>
      <c r="O11" s="1311"/>
      <c r="P11" s="1161"/>
      <c r="Q11" s="1313"/>
      <c r="R11" s="1161"/>
      <c r="S11" s="1327"/>
    </row>
    <row r="12" spans="1:19" s="89" customFormat="1" ht="121.8" customHeight="1" x14ac:dyDescent="0.25">
      <c r="A12" s="1110" t="s">
        <v>663</v>
      </c>
      <c r="B12" s="1169" t="s">
        <v>664</v>
      </c>
      <c r="C12" s="1023" t="s">
        <v>665</v>
      </c>
      <c r="D12" s="1023">
        <v>14</v>
      </c>
      <c r="E12" s="1023">
        <v>16</v>
      </c>
      <c r="F12" s="1316">
        <v>1</v>
      </c>
      <c r="G12" s="1169" t="s">
        <v>1388</v>
      </c>
      <c r="H12" s="698" t="s">
        <v>1695</v>
      </c>
      <c r="I12" s="1310">
        <v>385023203</v>
      </c>
      <c r="J12" s="1310">
        <v>231914815</v>
      </c>
      <c r="K12" s="1316">
        <f>J12/I12</f>
        <v>0.60233984132119955</v>
      </c>
      <c r="L12" s="1169" t="s">
        <v>666</v>
      </c>
      <c r="M12" s="1169" t="s">
        <v>1634</v>
      </c>
      <c r="N12" s="1023">
        <v>26</v>
      </c>
      <c r="O12" s="1310">
        <v>296726300</v>
      </c>
      <c r="P12" s="1310">
        <f>J12</f>
        <v>231914815</v>
      </c>
      <c r="Q12" s="1312">
        <f>P12/O12</f>
        <v>0.78157822545557976</v>
      </c>
      <c r="R12" s="1318" t="s">
        <v>756</v>
      </c>
      <c r="S12" s="1123" t="s">
        <v>782</v>
      </c>
    </row>
    <row r="13" spans="1:19" s="695" customFormat="1" ht="128.4" customHeight="1" x14ac:dyDescent="0.25">
      <c r="A13" s="1111"/>
      <c r="B13" s="1170"/>
      <c r="C13" s="1025"/>
      <c r="D13" s="1025"/>
      <c r="E13" s="1025"/>
      <c r="F13" s="1317"/>
      <c r="G13" s="1170"/>
      <c r="H13" s="698" t="s">
        <v>1693</v>
      </c>
      <c r="I13" s="1311"/>
      <c r="J13" s="1311"/>
      <c r="K13" s="1317"/>
      <c r="L13" s="1170"/>
      <c r="M13" s="1170"/>
      <c r="N13" s="1025"/>
      <c r="O13" s="1161"/>
      <c r="P13" s="1161"/>
      <c r="Q13" s="1313"/>
      <c r="R13" s="1318"/>
      <c r="S13" s="1124"/>
    </row>
    <row r="14" spans="1:19" s="89" customFormat="1" ht="49.8" customHeight="1" x14ac:dyDescent="0.25">
      <c r="A14" s="1110" t="s">
        <v>667</v>
      </c>
      <c r="B14" s="1169" t="s">
        <v>668</v>
      </c>
      <c r="C14" s="1169" t="s">
        <v>665</v>
      </c>
      <c r="D14" s="1023">
        <v>5</v>
      </c>
      <c r="E14" s="1023">
        <v>5</v>
      </c>
      <c r="F14" s="1316">
        <f t="shared" si="0"/>
        <v>1</v>
      </c>
      <c r="G14" s="1169" t="s">
        <v>1385</v>
      </c>
      <c r="H14" s="700" t="s">
        <v>1696</v>
      </c>
      <c r="I14" s="1310">
        <v>54336426</v>
      </c>
      <c r="J14" s="1310">
        <v>27255000</v>
      </c>
      <c r="K14" s="1316">
        <f>J14/I14</f>
        <v>0.50159721583454897</v>
      </c>
      <c r="L14" s="1169" t="s">
        <v>669</v>
      </c>
      <c r="M14" s="1169" t="s">
        <v>1635</v>
      </c>
      <c r="N14" s="1160">
        <v>5</v>
      </c>
      <c r="O14" s="1310">
        <v>33910000</v>
      </c>
      <c r="P14" s="1310">
        <v>27255000</v>
      </c>
      <c r="Q14" s="1312">
        <f>P14/O14</f>
        <v>0.80374520790327342</v>
      </c>
      <c r="R14" s="1160" t="s">
        <v>756</v>
      </c>
      <c r="S14" s="1160" t="s">
        <v>782</v>
      </c>
    </row>
    <row r="15" spans="1:19" s="699" customFormat="1" ht="58.8" customHeight="1" x14ac:dyDescent="0.25">
      <c r="A15" s="1111"/>
      <c r="B15" s="1170"/>
      <c r="C15" s="1170"/>
      <c r="D15" s="1025"/>
      <c r="E15" s="1025"/>
      <c r="F15" s="1317"/>
      <c r="G15" s="1170"/>
      <c r="H15" s="700" t="s">
        <v>1697</v>
      </c>
      <c r="I15" s="1311"/>
      <c r="J15" s="1311"/>
      <c r="K15" s="1317"/>
      <c r="L15" s="1170"/>
      <c r="M15" s="1170"/>
      <c r="N15" s="1161"/>
      <c r="O15" s="1311"/>
      <c r="P15" s="1311"/>
      <c r="Q15" s="1313"/>
      <c r="R15" s="1161"/>
      <c r="S15" s="1161"/>
    </row>
    <row r="16" spans="1:19" s="89" customFormat="1" ht="155.4" customHeight="1" x14ac:dyDescent="0.25">
      <c r="A16" s="1110" t="s">
        <v>670</v>
      </c>
      <c r="B16" s="1169" t="s">
        <v>671</v>
      </c>
      <c r="C16" s="1169" t="s">
        <v>672</v>
      </c>
      <c r="D16" s="1023">
        <v>4</v>
      </c>
      <c r="E16" s="1023">
        <v>4</v>
      </c>
      <c r="F16" s="1314">
        <f t="shared" si="0"/>
        <v>1</v>
      </c>
      <c r="G16" s="1169" t="s">
        <v>1384</v>
      </c>
      <c r="H16" s="702" t="s">
        <v>1696</v>
      </c>
      <c r="I16" s="1310">
        <v>163000000</v>
      </c>
      <c r="J16" s="1310">
        <v>105060678</v>
      </c>
      <c r="K16" s="1316">
        <f>J16/I16</f>
        <v>0.64454403680981598</v>
      </c>
      <c r="L16" s="1169" t="s">
        <v>673</v>
      </c>
      <c r="M16" s="1169" t="s">
        <v>695</v>
      </c>
      <c r="N16" s="1023">
        <v>18</v>
      </c>
      <c r="O16" s="1310">
        <v>121900000</v>
      </c>
      <c r="P16" s="1310">
        <v>105060678</v>
      </c>
      <c r="Q16" s="1312">
        <f>P16/O16</f>
        <v>0.86185954060705494</v>
      </c>
      <c r="R16" s="1160" t="s">
        <v>756</v>
      </c>
      <c r="S16" s="1123" t="s">
        <v>782</v>
      </c>
    </row>
    <row r="17" spans="1:19" s="701" customFormat="1" ht="155.4" customHeight="1" x14ac:dyDescent="0.25">
      <c r="A17" s="1111"/>
      <c r="B17" s="1170"/>
      <c r="C17" s="1170"/>
      <c r="D17" s="1025"/>
      <c r="E17" s="1025"/>
      <c r="F17" s="1315"/>
      <c r="G17" s="1170"/>
      <c r="H17" s="702" t="s">
        <v>1697</v>
      </c>
      <c r="I17" s="1311"/>
      <c r="J17" s="1311"/>
      <c r="K17" s="1317"/>
      <c r="L17" s="1170"/>
      <c r="M17" s="1170"/>
      <c r="N17" s="1025"/>
      <c r="O17" s="1311"/>
      <c r="P17" s="1311"/>
      <c r="Q17" s="1313"/>
      <c r="R17" s="1161"/>
      <c r="S17" s="1124"/>
    </row>
    <row r="18" spans="1:19" s="89" customFormat="1" ht="70.2" customHeight="1" x14ac:dyDescent="0.25">
      <c r="A18" s="1110" t="s">
        <v>674</v>
      </c>
      <c r="B18" s="1169" t="s">
        <v>675</v>
      </c>
      <c r="C18" s="1169" t="s">
        <v>672</v>
      </c>
      <c r="D18" s="1023">
        <v>4</v>
      </c>
      <c r="E18" s="1023">
        <v>5</v>
      </c>
      <c r="F18" s="1314">
        <v>1</v>
      </c>
      <c r="G18" s="1169" t="s">
        <v>1383</v>
      </c>
      <c r="H18" s="713" t="s">
        <v>1698</v>
      </c>
      <c r="I18" s="1310">
        <v>90000000</v>
      </c>
      <c r="J18" s="1310">
        <v>32500000</v>
      </c>
      <c r="K18" s="1316">
        <f>J18/I18</f>
        <v>0.3611111111111111</v>
      </c>
      <c r="L18" s="1169" t="s">
        <v>676</v>
      </c>
      <c r="M18" s="1169" t="s">
        <v>696</v>
      </c>
      <c r="N18" s="1310">
        <v>5</v>
      </c>
      <c r="O18" s="1310">
        <v>41500000</v>
      </c>
      <c r="P18" s="1310">
        <v>32500000</v>
      </c>
      <c r="Q18" s="1312">
        <f>P18/O18</f>
        <v>0.7831325301204819</v>
      </c>
      <c r="R18" s="1160" t="s">
        <v>756</v>
      </c>
      <c r="S18" s="1123" t="s">
        <v>782</v>
      </c>
    </row>
    <row r="19" spans="1:19" s="703" customFormat="1" ht="93.6" customHeight="1" x14ac:dyDescent="0.25">
      <c r="A19" s="1111"/>
      <c r="B19" s="1170"/>
      <c r="C19" s="1170"/>
      <c r="D19" s="1025"/>
      <c r="E19" s="1025"/>
      <c r="F19" s="1315"/>
      <c r="G19" s="1170"/>
      <c r="H19" s="713" t="s">
        <v>1693</v>
      </c>
      <c r="I19" s="1311"/>
      <c r="J19" s="1311"/>
      <c r="K19" s="1317"/>
      <c r="L19" s="1170"/>
      <c r="M19" s="1170"/>
      <c r="N19" s="1311"/>
      <c r="O19" s="1311"/>
      <c r="P19" s="1311"/>
      <c r="Q19" s="1313"/>
      <c r="R19" s="1161"/>
      <c r="S19" s="1124"/>
    </row>
    <row r="20" spans="1:19" s="89" customFormat="1" ht="18" customHeight="1" x14ac:dyDescent="0.25">
      <c r="A20" s="1044" t="s">
        <v>38</v>
      </c>
      <c r="B20" s="1044"/>
      <c r="C20" s="1053"/>
      <c r="D20" s="1054"/>
      <c r="E20" s="69"/>
      <c r="F20" s="514">
        <v>0.82</v>
      </c>
      <c r="G20" s="94"/>
      <c r="H20" s="94"/>
      <c r="I20" s="696">
        <f>SUM(I8:I19)</f>
        <v>1164742931</v>
      </c>
      <c r="J20" s="696">
        <f>SUM(J8:J19)</f>
        <v>702503826</v>
      </c>
      <c r="K20" s="697">
        <f>J20/I20</f>
        <v>0.60314066503658392</v>
      </c>
      <c r="L20" s="193"/>
      <c r="M20" s="186"/>
      <c r="N20" s="729">
        <f>SUM(N8:N19)</f>
        <v>113</v>
      </c>
      <c r="O20" s="692">
        <f>SUM(O8:O19)</f>
        <v>918186300</v>
      </c>
      <c r="P20" s="692">
        <f>SUM(P8:P19)</f>
        <v>702503826</v>
      </c>
      <c r="Q20" s="120">
        <f>P20/O20</f>
        <v>0.76509944223737603</v>
      </c>
      <c r="R20" s="536"/>
      <c r="S20" s="94"/>
    </row>
    <row r="21" spans="1:19" s="89" customFormat="1" ht="16.8" customHeight="1" x14ac:dyDescent="0.25">
      <c r="A21" s="1044" t="s">
        <v>39</v>
      </c>
      <c r="B21" s="1044"/>
      <c r="C21" s="1053"/>
      <c r="D21" s="1054"/>
      <c r="E21" s="50"/>
      <c r="F21" s="99"/>
      <c r="G21" s="95"/>
      <c r="H21" s="95"/>
      <c r="I21" s="118"/>
      <c r="J21" s="102"/>
      <c r="K21" s="106"/>
      <c r="L21" s="194"/>
      <c r="M21" s="188"/>
      <c r="N21" s="97"/>
      <c r="O21" s="96"/>
      <c r="P21" s="96"/>
      <c r="Q21" s="104"/>
      <c r="R21" s="96"/>
      <c r="S21" s="95"/>
    </row>
    <row r="22" spans="1:19" s="89" customFormat="1" ht="18" customHeight="1" x14ac:dyDescent="0.25">
      <c r="A22" s="1044" t="s">
        <v>1600</v>
      </c>
      <c r="B22" s="1044"/>
      <c r="C22" s="1328" t="s">
        <v>1646</v>
      </c>
      <c r="D22" s="1329"/>
      <c r="E22" s="51"/>
      <c r="F22" s="100"/>
      <c r="G22" s="95"/>
      <c r="H22" s="95"/>
      <c r="I22" s="118"/>
      <c r="J22" s="102"/>
      <c r="K22" s="106"/>
      <c r="L22" s="194"/>
      <c r="M22" s="188"/>
      <c r="N22" s="97"/>
      <c r="O22" s="96"/>
      <c r="P22" s="96"/>
      <c r="Q22" s="104"/>
      <c r="R22" s="96"/>
      <c r="S22" s="95"/>
    </row>
    <row r="23" spans="1:19" s="89" customFormat="1" ht="16.8" customHeight="1" x14ac:dyDescent="0.25">
      <c r="A23" s="1044" t="s">
        <v>40</v>
      </c>
      <c r="B23" s="1044"/>
      <c r="C23" s="1328" t="s">
        <v>782</v>
      </c>
      <c r="D23" s="1329"/>
      <c r="E23" s="622"/>
      <c r="F23" s="607"/>
      <c r="G23" s="95"/>
      <c r="H23" s="95"/>
      <c r="I23" s="118"/>
      <c r="J23" s="102"/>
      <c r="K23" s="106"/>
      <c r="L23" s="95"/>
      <c r="M23" s="188"/>
      <c r="N23" s="95"/>
      <c r="O23" s="96"/>
      <c r="P23" s="96"/>
      <c r="Q23" s="104"/>
      <c r="R23" s="96"/>
      <c r="S23" s="95"/>
    </row>
    <row r="26" spans="1:19" x14ac:dyDescent="0.25">
      <c r="P26" s="727"/>
    </row>
    <row r="28" spans="1:19" x14ac:dyDescent="0.25">
      <c r="P28" s="200"/>
    </row>
  </sheetData>
  <mergeCells count="137">
    <mergeCell ref="C20:D20"/>
    <mergeCell ref="C21:D21"/>
    <mergeCell ref="A5:F5"/>
    <mergeCell ref="J10:J11"/>
    <mergeCell ref="K10:K11"/>
    <mergeCell ref="A10:A11"/>
    <mergeCell ref="J18:J19"/>
    <mergeCell ref="K18:K19"/>
    <mergeCell ref="L18:L19"/>
    <mergeCell ref="A8:A9"/>
    <mergeCell ref="B8:B9"/>
    <mergeCell ref="C8:C9"/>
    <mergeCell ref="D8:D9"/>
    <mergeCell ref="E8:E9"/>
    <mergeCell ref="F8:F9"/>
    <mergeCell ref="L16:L17"/>
    <mergeCell ref="E14:E15"/>
    <mergeCell ref="F14:F15"/>
    <mergeCell ref="I14:I15"/>
    <mergeCell ref="J14:J15"/>
    <mergeCell ref="K14:K15"/>
    <mergeCell ref="E16:E17"/>
    <mergeCell ref="I16:I17"/>
    <mergeCell ref="J16:J17"/>
    <mergeCell ref="P6:P7"/>
    <mergeCell ref="G10:G11"/>
    <mergeCell ref="I10:I11"/>
    <mergeCell ref="L10:L11"/>
    <mergeCell ref="N10:N11"/>
    <mergeCell ref="O10:O11"/>
    <mergeCell ref="P10:P11"/>
    <mergeCell ref="I6:I7"/>
    <mergeCell ref="L6:L7"/>
    <mergeCell ref="M6:M7"/>
    <mergeCell ref="N6:N7"/>
    <mergeCell ref="G8:G9"/>
    <mergeCell ref="M8:M9"/>
    <mergeCell ref="L8:L9"/>
    <mergeCell ref="N8:N9"/>
    <mergeCell ref="I8:I9"/>
    <mergeCell ref="J8:J9"/>
    <mergeCell ref="K8:K9"/>
    <mergeCell ref="O8:O9"/>
    <mergeCell ref="P8:P9"/>
    <mergeCell ref="A22:B22"/>
    <mergeCell ref="A23:B23"/>
    <mergeCell ref="C22:D22"/>
    <mergeCell ref="C23:D23"/>
    <mergeCell ref="R14:R15"/>
    <mergeCell ref="A14:A15"/>
    <mergeCell ref="B14:B15"/>
    <mergeCell ref="C14:C15"/>
    <mergeCell ref="G14:G15"/>
    <mergeCell ref="L14:L15"/>
    <mergeCell ref="M14:M15"/>
    <mergeCell ref="A16:A17"/>
    <mergeCell ref="B16:B17"/>
    <mergeCell ref="C16:C17"/>
    <mergeCell ref="A18:A19"/>
    <mergeCell ref="B18:B19"/>
    <mergeCell ref="C18:C19"/>
    <mergeCell ref="D18:D19"/>
    <mergeCell ref="E18:E19"/>
    <mergeCell ref="F18:F19"/>
    <mergeCell ref="G18:G19"/>
    <mergeCell ref="I18:I19"/>
    <mergeCell ref="A20:B20"/>
    <mergeCell ref="A21:B21"/>
    <mergeCell ref="D14:D15"/>
    <mergeCell ref="A2:S2"/>
    <mergeCell ref="A3:S3"/>
    <mergeCell ref="M4:S4"/>
    <mergeCell ref="H6:H7"/>
    <mergeCell ref="J6:J7"/>
    <mergeCell ref="K6:K7"/>
    <mergeCell ref="A6:A7"/>
    <mergeCell ref="B6:B7"/>
    <mergeCell ref="C6:C7"/>
    <mergeCell ref="D6:D7"/>
    <mergeCell ref="G6:G7"/>
    <mergeCell ref="E6:E7"/>
    <mergeCell ref="F6:F7"/>
    <mergeCell ref="R6:R7"/>
    <mergeCell ref="Q6:Q7"/>
    <mergeCell ref="N5:S5"/>
    <mergeCell ref="G5:M5"/>
    <mergeCell ref="A4:G4"/>
    <mergeCell ref="H4:L4"/>
    <mergeCell ref="S6:S7"/>
    <mergeCell ref="O6:O7"/>
    <mergeCell ref="R10:R11"/>
    <mergeCell ref="S10:S11"/>
    <mergeCell ref="Q8:Q9"/>
    <mergeCell ref="R8:R9"/>
    <mergeCell ref="S8:S9"/>
    <mergeCell ref="A12:A13"/>
    <mergeCell ref="B12:B13"/>
    <mergeCell ref="C12:C13"/>
    <mergeCell ref="D12:D13"/>
    <mergeCell ref="E12:E13"/>
    <mergeCell ref="I12:I13"/>
    <mergeCell ref="J12:J13"/>
    <mergeCell ref="K12:K13"/>
    <mergeCell ref="F12:F13"/>
    <mergeCell ref="G12:G13"/>
    <mergeCell ref="L12:L13"/>
    <mergeCell ref="M12:M13"/>
    <mergeCell ref="N12:N13"/>
    <mergeCell ref="O12:O13"/>
    <mergeCell ref="P12:P13"/>
    <mergeCell ref="Q12:Q13"/>
    <mergeCell ref="R12:R13"/>
    <mergeCell ref="S12:S13"/>
    <mergeCell ref="Q10:Q11"/>
    <mergeCell ref="G16:G17"/>
    <mergeCell ref="D16:D17"/>
    <mergeCell ref="F16:F17"/>
    <mergeCell ref="K16:K17"/>
    <mergeCell ref="M18:M19"/>
    <mergeCell ref="N18:N19"/>
    <mergeCell ref="O18:O19"/>
    <mergeCell ref="P18:P19"/>
    <mergeCell ref="Q18:Q19"/>
    <mergeCell ref="M16:M17"/>
    <mergeCell ref="R18:R19"/>
    <mergeCell ref="S18:S19"/>
    <mergeCell ref="N14:N15"/>
    <mergeCell ref="O14:O15"/>
    <mergeCell ref="P14:P15"/>
    <mergeCell ref="Q14:Q15"/>
    <mergeCell ref="S14:S15"/>
    <mergeCell ref="N16:N17"/>
    <mergeCell ref="O16:O17"/>
    <mergeCell ref="P16:P17"/>
    <mergeCell ref="Q16:Q17"/>
    <mergeCell ref="R16:R17"/>
    <mergeCell ref="S16:S17"/>
  </mergeCells>
  <pageMargins left="1.299212598425197" right="0.11811023622047245" top="0.74803149606299213" bottom="0.74803149606299213" header="0.31496062992125984" footer="0.31496062992125984"/>
  <pageSetup paperSize="5" scale="60" orientation="landscape" r:id="rId1"/>
  <headerFooter>
    <oddFooter>Página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36"/>
  <sheetViews>
    <sheetView tabSelected="1" topLeftCell="A31" zoomScale="70" zoomScaleNormal="70" workbookViewId="0">
      <selection activeCell="F11" sqref="F11:F12"/>
    </sheetView>
  </sheetViews>
  <sheetFormatPr baseColWidth="10" defaultColWidth="11.44140625" defaultRowHeight="13.8" x14ac:dyDescent="0.3"/>
  <cols>
    <col min="1" max="1" width="21.33203125" style="4" customWidth="1"/>
    <col min="2" max="2" width="32.109375" style="4" customWidth="1"/>
    <col min="3" max="3" width="29" style="4" customWidth="1"/>
    <col min="4" max="4" width="20.6640625" style="114" customWidth="1"/>
    <col min="5" max="5" width="16.33203125" style="114" customWidth="1"/>
    <col min="6" max="6" width="16.5546875" style="114" customWidth="1"/>
    <col min="7" max="7" width="25.109375" style="126" customWidth="1"/>
    <col min="8" max="8" width="30.88671875" style="1" customWidth="1"/>
    <col min="9" max="10" width="22.5546875" style="516" customWidth="1"/>
    <col min="11" max="11" width="22.5546875" style="123" customWidth="1"/>
    <col min="12" max="12" width="31.33203125" style="4" customWidth="1"/>
    <col min="13" max="13" width="35" style="4" customWidth="1"/>
    <col min="14" max="14" width="19.6640625" style="4" customWidth="1"/>
    <col min="15" max="15" width="22.5546875" style="547" customWidth="1"/>
    <col min="16" max="16" width="22.5546875" style="20" customWidth="1"/>
    <col min="17" max="17" width="22.5546875" style="126" customWidth="1"/>
    <col min="18" max="18" width="18.5546875" style="1" customWidth="1"/>
    <col min="19" max="19" width="18.44140625" style="4" customWidth="1"/>
    <col min="20" max="21" width="0" style="4" hidden="1" customWidth="1"/>
    <col min="22" max="16384" width="11.44140625" style="4"/>
  </cols>
  <sheetData>
    <row r="1" spans="1:101" s="1" customFormat="1" ht="15" customHeight="1" x14ac:dyDescent="0.3">
      <c r="A1" s="1028" t="s">
        <v>0</v>
      </c>
      <c r="B1" s="1028"/>
      <c r="C1" s="1028"/>
      <c r="D1" s="1028"/>
      <c r="E1" s="1028"/>
      <c r="F1" s="1028"/>
      <c r="G1" s="1028"/>
      <c r="H1" s="1028"/>
      <c r="I1" s="1028"/>
      <c r="J1" s="1028"/>
      <c r="K1" s="1028"/>
      <c r="L1" s="1028"/>
      <c r="M1" s="1028"/>
      <c r="N1" s="1028"/>
      <c r="O1" s="1028"/>
      <c r="P1" s="1028"/>
      <c r="Q1" s="1028"/>
      <c r="R1" s="1028"/>
      <c r="S1" s="1028"/>
      <c r="T1" s="8"/>
      <c r="U1" s="8"/>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row>
    <row r="2" spans="1:101" s="8" customFormat="1" ht="15" customHeight="1" thickBot="1" x14ac:dyDescent="0.35">
      <c r="A2" s="1518" t="s">
        <v>697</v>
      </c>
      <c r="B2" s="1518"/>
      <c r="C2" s="1518"/>
      <c r="D2" s="1518"/>
      <c r="E2" s="1518"/>
      <c r="F2" s="1518"/>
      <c r="G2" s="1518"/>
      <c r="H2" s="1518"/>
      <c r="I2" s="1518"/>
      <c r="J2" s="1518"/>
      <c r="K2" s="1518"/>
      <c r="L2" s="1518"/>
      <c r="M2" s="1518"/>
      <c r="N2" s="1518"/>
      <c r="O2" s="1518"/>
      <c r="P2" s="1518"/>
      <c r="Q2" s="1518"/>
      <c r="R2" s="1518"/>
      <c r="S2" s="1518"/>
      <c r="T2" s="1028"/>
      <c r="U2" s="1028"/>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row>
    <row r="3" spans="1:101" s="1" customFormat="1" ht="23.4" customHeight="1" thickBot="1" x14ac:dyDescent="0.35">
      <c r="A3" s="1673" t="s">
        <v>574</v>
      </c>
      <c r="B3" s="1674"/>
      <c r="C3" s="1674"/>
      <c r="D3" s="1674"/>
      <c r="E3" s="1674"/>
      <c r="F3" s="1674"/>
      <c r="G3" s="1674"/>
      <c r="H3" s="1675" t="s">
        <v>1648</v>
      </c>
      <c r="I3" s="1675"/>
      <c r="J3" s="1675"/>
      <c r="K3" s="1675"/>
      <c r="L3" s="1675"/>
      <c r="M3" s="1671" t="s">
        <v>575</v>
      </c>
      <c r="N3" s="1671"/>
      <c r="O3" s="1671"/>
      <c r="P3" s="1671"/>
      <c r="Q3" s="1671"/>
      <c r="R3" s="1671"/>
      <c r="S3" s="167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row>
    <row r="4" spans="1:101" s="79" customFormat="1" ht="19.95" customHeight="1" x14ac:dyDescent="0.3">
      <c r="A4" s="1171" t="s">
        <v>3</v>
      </c>
      <c r="B4" s="1172"/>
      <c r="C4" s="1172"/>
      <c r="D4" s="1172"/>
      <c r="E4" s="1172"/>
      <c r="F4" s="1173"/>
      <c r="G4" s="1171" t="s">
        <v>4</v>
      </c>
      <c r="H4" s="1172"/>
      <c r="I4" s="1172"/>
      <c r="J4" s="1172"/>
      <c r="K4" s="1172"/>
      <c r="L4" s="1172"/>
      <c r="M4" s="1173"/>
      <c r="N4" s="1171" t="s">
        <v>690</v>
      </c>
      <c r="O4" s="1662"/>
      <c r="P4" s="1662"/>
      <c r="Q4" s="1662"/>
      <c r="R4" s="1662"/>
      <c r="S4" s="1663"/>
    </row>
    <row r="5" spans="1:101" s="79" customFormat="1" ht="13.95" customHeight="1" x14ac:dyDescent="0.3">
      <c r="A5" s="1014" t="s">
        <v>5</v>
      </c>
      <c r="B5" s="1014" t="s">
        <v>6</v>
      </c>
      <c r="C5" s="1014" t="s">
        <v>7</v>
      </c>
      <c r="D5" s="1347" t="s">
        <v>43</v>
      </c>
      <c r="E5" s="1347" t="s">
        <v>677</v>
      </c>
      <c r="F5" s="1347" t="s">
        <v>678</v>
      </c>
      <c r="G5" s="1344" t="s">
        <v>6</v>
      </c>
      <c r="H5" s="1014" t="s">
        <v>679</v>
      </c>
      <c r="I5" s="1342" t="s">
        <v>698</v>
      </c>
      <c r="J5" s="1342" t="s">
        <v>699</v>
      </c>
      <c r="K5" s="1344" t="s">
        <v>682</v>
      </c>
      <c r="L5" s="1177" t="s">
        <v>9</v>
      </c>
      <c r="M5" s="1177" t="s">
        <v>700</v>
      </c>
      <c r="N5" s="1177" t="s">
        <v>701</v>
      </c>
      <c r="O5" s="1342" t="s">
        <v>685</v>
      </c>
      <c r="P5" s="1342" t="s">
        <v>686</v>
      </c>
      <c r="Q5" s="1344" t="s">
        <v>687</v>
      </c>
      <c r="R5" s="1014" t="s">
        <v>688</v>
      </c>
      <c r="S5" s="1014" t="s">
        <v>689</v>
      </c>
    </row>
    <row r="6" spans="1:101" s="79" customFormat="1" ht="37.950000000000003" customHeight="1" x14ac:dyDescent="0.3">
      <c r="A6" s="1174"/>
      <c r="B6" s="1174"/>
      <c r="C6" s="1174"/>
      <c r="D6" s="1348"/>
      <c r="E6" s="1348"/>
      <c r="F6" s="1348"/>
      <c r="G6" s="1345"/>
      <c r="H6" s="1174"/>
      <c r="I6" s="1343"/>
      <c r="J6" s="1343"/>
      <c r="K6" s="1345"/>
      <c r="L6" s="1178"/>
      <c r="M6" s="1346"/>
      <c r="N6" s="1178"/>
      <c r="O6" s="1343"/>
      <c r="P6" s="1343"/>
      <c r="Q6" s="1345"/>
      <c r="R6" s="1174"/>
      <c r="S6" s="1174"/>
    </row>
    <row r="7" spans="1:101" ht="78" customHeight="1" x14ac:dyDescent="0.3">
      <c r="A7" s="1110" t="s">
        <v>576</v>
      </c>
      <c r="B7" s="5" t="s">
        <v>577</v>
      </c>
      <c r="C7" s="3" t="s">
        <v>578</v>
      </c>
      <c r="D7" s="61">
        <v>1</v>
      </c>
      <c r="E7" s="61">
        <v>1</v>
      </c>
      <c r="F7" s="103">
        <f>E7/D7</f>
        <v>1</v>
      </c>
      <c r="G7" s="1336" t="s">
        <v>579</v>
      </c>
      <c r="H7" s="6" t="s">
        <v>581</v>
      </c>
      <c r="I7" s="1339">
        <v>40000000</v>
      </c>
      <c r="J7" s="1339">
        <v>21500000</v>
      </c>
      <c r="K7" s="1368">
        <f>J7/I7</f>
        <v>0.53749999999999998</v>
      </c>
      <c r="L7" s="1045" t="s">
        <v>580</v>
      </c>
      <c r="M7" s="352" t="s">
        <v>702</v>
      </c>
      <c r="N7" s="1360">
        <v>2</v>
      </c>
      <c r="O7" s="1349">
        <v>27750000</v>
      </c>
      <c r="P7" s="1349">
        <f>J7</f>
        <v>21500000</v>
      </c>
      <c r="Q7" s="1351">
        <f>P7/O7</f>
        <v>0.77477477477477474</v>
      </c>
      <c r="R7" s="1100" t="s">
        <v>600</v>
      </c>
      <c r="S7" s="1112" t="s">
        <v>783</v>
      </c>
    </row>
    <row r="8" spans="1:101" ht="49.95" customHeight="1" x14ac:dyDescent="0.3">
      <c r="A8" s="1168"/>
      <c r="B8" s="5" t="s">
        <v>582</v>
      </c>
      <c r="C8" s="3" t="s">
        <v>583</v>
      </c>
      <c r="D8" s="61">
        <v>31</v>
      </c>
      <c r="E8" s="61">
        <v>0</v>
      </c>
      <c r="F8" s="505">
        <f>E8/D8</f>
        <v>0</v>
      </c>
      <c r="G8" s="1337"/>
      <c r="H8" s="6" t="s">
        <v>584</v>
      </c>
      <c r="I8" s="1340"/>
      <c r="J8" s="1357"/>
      <c r="K8" s="1369"/>
      <c r="L8" s="1046"/>
      <c r="M8" s="16" t="s">
        <v>1615</v>
      </c>
      <c r="N8" s="1361"/>
      <c r="O8" s="1359"/>
      <c r="P8" s="1359"/>
      <c r="Q8" s="1363"/>
      <c r="R8" s="1101"/>
      <c r="S8" s="1116"/>
    </row>
    <row r="9" spans="1:101" ht="56.4" customHeight="1" x14ac:dyDescent="0.3">
      <c r="A9" s="1168"/>
      <c r="B9" s="5" t="s">
        <v>585</v>
      </c>
      <c r="C9" s="3" t="s">
        <v>586</v>
      </c>
      <c r="D9" s="61">
        <v>9</v>
      </c>
      <c r="E9" s="61">
        <v>2</v>
      </c>
      <c r="F9" s="505">
        <f>E9/D9</f>
        <v>0.22222222222222221</v>
      </c>
      <c r="G9" s="1337"/>
      <c r="H9" s="1383" t="s">
        <v>587</v>
      </c>
      <c r="I9" s="1340"/>
      <c r="J9" s="1357"/>
      <c r="K9" s="1369"/>
      <c r="L9" s="1046"/>
      <c r="M9" s="499" t="s">
        <v>703</v>
      </c>
      <c r="N9" s="1361"/>
      <c r="O9" s="1359"/>
      <c r="P9" s="1359"/>
      <c r="Q9" s="1363"/>
      <c r="R9" s="1101"/>
      <c r="S9" s="1116"/>
    </row>
    <row r="10" spans="1:101" ht="111" customHeight="1" x14ac:dyDescent="0.3">
      <c r="A10" s="1111"/>
      <c r="B10" s="5" t="s">
        <v>588</v>
      </c>
      <c r="C10" s="3" t="s">
        <v>589</v>
      </c>
      <c r="D10" s="61">
        <v>1</v>
      </c>
      <c r="E10" s="61">
        <v>1</v>
      </c>
      <c r="F10" s="505">
        <f>E10/D10</f>
        <v>1</v>
      </c>
      <c r="G10" s="1338"/>
      <c r="H10" s="1384"/>
      <c r="I10" s="1341"/>
      <c r="J10" s="1358"/>
      <c r="K10" s="1370"/>
      <c r="L10" s="1047"/>
      <c r="M10" s="499" t="s">
        <v>704</v>
      </c>
      <c r="N10" s="1362"/>
      <c r="O10" s="1350"/>
      <c r="P10" s="1350"/>
      <c r="Q10" s="1352"/>
      <c r="R10" s="1102"/>
      <c r="S10" s="1113"/>
    </row>
    <row r="11" spans="1:101" ht="70.8" customHeight="1" x14ac:dyDescent="0.3">
      <c r="A11" s="1110" t="s">
        <v>590</v>
      </c>
      <c r="B11" s="1112" t="s">
        <v>591</v>
      </c>
      <c r="C11" s="1112" t="s">
        <v>592</v>
      </c>
      <c r="D11" s="1353">
        <v>0.5</v>
      </c>
      <c r="E11" s="1353">
        <v>0.05</v>
      </c>
      <c r="F11" s="1355">
        <f t="shared" ref="F11:F32" si="0">E11/D11</f>
        <v>0.1</v>
      </c>
      <c r="G11" s="1336" t="s">
        <v>593</v>
      </c>
      <c r="H11" s="107" t="s">
        <v>76</v>
      </c>
      <c r="I11" s="1364">
        <v>40000000</v>
      </c>
      <c r="J11" s="1364">
        <v>2500000</v>
      </c>
      <c r="K11" s="1371">
        <f>J11/I11</f>
        <v>6.25E-2</v>
      </c>
      <c r="L11" s="1112" t="s">
        <v>594</v>
      </c>
      <c r="M11" s="851" t="s">
        <v>706</v>
      </c>
      <c r="N11" s="1023">
        <v>1</v>
      </c>
      <c r="O11" s="1366">
        <v>12500000</v>
      </c>
      <c r="P11" s="1349">
        <v>2500000</v>
      </c>
      <c r="Q11" s="1351">
        <f>P11/O11</f>
        <v>0.2</v>
      </c>
      <c r="R11" s="1100" t="s">
        <v>600</v>
      </c>
      <c r="S11" s="1112" t="s">
        <v>783</v>
      </c>
    </row>
    <row r="12" spans="1:101" ht="63.6" customHeight="1" x14ac:dyDescent="0.3">
      <c r="A12" s="1111"/>
      <c r="B12" s="1113"/>
      <c r="C12" s="1113"/>
      <c r="D12" s="1354"/>
      <c r="E12" s="1354"/>
      <c r="F12" s="1356"/>
      <c r="G12" s="1338"/>
      <c r="H12" s="107" t="s">
        <v>90</v>
      </c>
      <c r="I12" s="1365"/>
      <c r="J12" s="1365"/>
      <c r="K12" s="1372"/>
      <c r="L12" s="1113"/>
      <c r="M12" s="853"/>
      <c r="N12" s="1025"/>
      <c r="O12" s="1367"/>
      <c r="P12" s="1350"/>
      <c r="Q12" s="1352"/>
      <c r="R12" s="1102"/>
      <c r="S12" s="1113"/>
    </row>
    <row r="13" spans="1:101" ht="78" customHeight="1" x14ac:dyDescent="0.3">
      <c r="A13" s="1110" t="s">
        <v>595</v>
      </c>
      <c r="B13" s="3" t="s">
        <v>596</v>
      </c>
      <c r="C13" s="3" t="s">
        <v>597</v>
      </c>
      <c r="D13" s="61">
        <v>136</v>
      </c>
      <c r="E13" s="61">
        <v>64</v>
      </c>
      <c r="F13" s="505">
        <f>E13/D13</f>
        <v>0.47058823529411764</v>
      </c>
      <c r="G13" s="1336" t="s">
        <v>598</v>
      </c>
      <c r="H13" s="1376" t="s">
        <v>76</v>
      </c>
      <c r="I13" s="1339">
        <v>794408642.45000005</v>
      </c>
      <c r="J13" s="1339">
        <v>333688232</v>
      </c>
      <c r="K13" s="1368">
        <f>J13/I13</f>
        <v>0.42004607473917593</v>
      </c>
      <c r="L13" s="1112" t="s">
        <v>599</v>
      </c>
      <c r="M13" s="500" t="s">
        <v>705</v>
      </c>
      <c r="N13" s="1123">
        <v>5</v>
      </c>
      <c r="O13" s="1349">
        <v>571746465</v>
      </c>
      <c r="P13" s="1339">
        <v>333688232</v>
      </c>
      <c r="Q13" s="1314">
        <f>P13/O13</f>
        <v>0.58362972475920771</v>
      </c>
      <c r="R13" s="10" t="s">
        <v>610</v>
      </c>
      <c r="S13" s="1112" t="s">
        <v>783</v>
      </c>
    </row>
    <row r="14" spans="1:101" ht="223.2" customHeight="1" x14ac:dyDescent="0.3">
      <c r="A14" s="1168"/>
      <c r="B14" s="3" t="s">
        <v>601</v>
      </c>
      <c r="C14" s="3" t="s">
        <v>602</v>
      </c>
      <c r="D14" s="61">
        <v>45</v>
      </c>
      <c r="E14" s="61">
        <v>25</v>
      </c>
      <c r="F14" s="505">
        <f>E14/D14</f>
        <v>0.55555555555555558</v>
      </c>
      <c r="G14" s="1337"/>
      <c r="H14" s="1377"/>
      <c r="I14" s="1357"/>
      <c r="J14" s="1357"/>
      <c r="K14" s="1369"/>
      <c r="L14" s="1116"/>
      <c r="M14" s="551" t="s">
        <v>707</v>
      </c>
      <c r="N14" s="1181"/>
      <c r="O14" s="1359"/>
      <c r="P14" s="1357"/>
      <c r="Q14" s="1382"/>
      <c r="R14" s="10" t="s">
        <v>600</v>
      </c>
      <c r="S14" s="1116"/>
    </row>
    <row r="15" spans="1:101" ht="60" customHeight="1" x14ac:dyDescent="0.3">
      <c r="A15" s="1111"/>
      <c r="B15" s="5" t="s">
        <v>1389</v>
      </c>
      <c r="C15" s="3" t="s">
        <v>603</v>
      </c>
      <c r="D15" s="61">
        <v>-2</v>
      </c>
      <c r="E15" s="61">
        <v>0</v>
      </c>
      <c r="F15" s="505">
        <f>E15/D15</f>
        <v>0</v>
      </c>
      <c r="G15" s="1338"/>
      <c r="H15" s="108" t="s">
        <v>604</v>
      </c>
      <c r="I15" s="1358"/>
      <c r="J15" s="1358"/>
      <c r="K15" s="1370"/>
      <c r="L15" s="1113"/>
      <c r="M15" s="16" t="s">
        <v>1615</v>
      </c>
      <c r="N15" s="1124"/>
      <c r="O15" s="1350"/>
      <c r="P15" s="1358"/>
      <c r="Q15" s="1315"/>
      <c r="R15" s="117" t="s">
        <v>712</v>
      </c>
      <c r="S15" s="1113"/>
    </row>
    <row r="16" spans="1:101" ht="30" customHeight="1" x14ac:dyDescent="0.3">
      <c r="A16" s="1110" t="s">
        <v>605</v>
      </c>
      <c r="B16" s="1112" t="s">
        <v>606</v>
      </c>
      <c r="C16" s="1112" t="s">
        <v>607</v>
      </c>
      <c r="D16" s="1373">
        <v>16</v>
      </c>
      <c r="E16" s="1373">
        <v>12</v>
      </c>
      <c r="F16" s="1355">
        <f>E16/D16</f>
        <v>0.75</v>
      </c>
      <c r="G16" s="1336" t="s">
        <v>608</v>
      </c>
      <c r="H16" s="109" t="s">
        <v>76</v>
      </c>
      <c r="I16" s="1339">
        <v>428647000</v>
      </c>
      <c r="J16" s="1393">
        <v>212500000</v>
      </c>
      <c r="K16" s="1368">
        <f>J16/I16</f>
        <v>0.49574591680333702</v>
      </c>
      <c r="L16" s="1112" t="s">
        <v>609</v>
      </c>
      <c r="M16" s="821" t="s">
        <v>708</v>
      </c>
      <c r="N16" s="1023">
        <v>2</v>
      </c>
      <c r="O16" s="1379">
        <v>318500000</v>
      </c>
      <c r="P16" s="1379">
        <v>212500000</v>
      </c>
      <c r="Q16" s="1314">
        <f>P16/O16</f>
        <v>0.66718995290423866</v>
      </c>
      <c r="R16" s="10" t="s">
        <v>610</v>
      </c>
      <c r="S16" s="1112" t="s">
        <v>783</v>
      </c>
    </row>
    <row r="17" spans="1:19" ht="30" customHeight="1" x14ac:dyDescent="0.3">
      <c r="A17" s="1168"/>
      <c r="B17" s="1116"/>
      <c r="C17" s="1116"/>
      <c r="D17" s="1375"/>
      <c r="E17" s="1375"/>
      <c r="F17" s="1378"/>
      <c r="G17" s="1337"/>
      <c r="H17" s="109" t="s">
        <v>604</v>
      </c>
      <c r="I17" s="1357"/>
      <c r="J17" s="1394"/>
      <c r="K17" s="1369"/>
      <c r="L17" s="1116"/>
      <c r="M17" s="973"/>
      <c r="N17" s="1024"/>
      <c r="O17" s="1380"/>
      <c r="P17" s="1380"/>
      <c r="Q17" s="1382"/>
      <c r="R17" s="10" t="s">
        <v>600</v>
      </c>
      <c r="S17" s="1116"/>
    </row>
    <row r="18" spans="1:19" ht="27.6" customHeight="1" x14ac:dyDescent="0.3">
      <c r="A18" s="1111"/>
      <c r="B18" s="1113"/>
      <c r="C18" s="1113"/>
      <c r="D18" s="1374"/>
      <c r="E18" s="1374"/>
      <c r="F18" s="1356"/>
      <c r="G18" s="1338"/>
      <c r="H18" s="107" t="s">
        <v>483</v>
      </c>
      <c r="I18" s="1358"/>
      <c r="J18" s="1395"/>
      <c r="K18" s="1370"/>
      <c r="L18" s="1113"/>
      <c r="M18" s="822"/>
      <c r="N18" s="1025"/>
      <c r="O18" s="1381"/>
      <c r="P18" s="1381"/>
      <c r="Q18" s="1315"/>
      <c r="R18" s="10" t="s">
        <v>712</v>
      </c>
      <c r="S18" s="1113"/>
    </row>
    <row r="19" spans="1:19" ht="97.8" customHeight="1" x14ac:dyDescent="0.3">
      <c r="A19" s="1050" t="s">
        <v>611</v>
      </c>
      <c r="B19" s="1326" t="s">
        <v>612</v>
      </c>
      <c r="C19" s="1326" t="s">
        <v>613</v>
      </c>
      <c r="D19" s="1373">
        <v>19</v>
      </c>
      <c r="E19" s="1373">
        <v>12</v>
      </c>
      <c r="F19" s="1355">
        <f t="shared" si="0"/>
        <v>0.63157894736842102</v>
      </c>
      <c r="G19" s="1336" t="s">
        <v>614</v>
      </c>
      <c r="H19" s="7" t="s">
        <v>616</v>
      </c>
      <c r="I19" s="1339">
        <v>320363657.41000003</v>
      </c>
      <c r="J19" s="1339">
        <v>24986360</v>
      </c>
      <c r="K19" s="1368">
        <f>J19/I19</f>
        <v>7.7993740619656388E-2</v>
      </c>
      <c r="L19" s="1112" t="s">
        <v>615</v>
      </c>
      <c r="M19" s="816" t="s">
        <v>709</v>
      </c>
      <c r="N19" s="1123">
        <v>3</v>
      </c>
      <c r="O19" s="1379">
        <v>133722720</v>
      </c>
      <c r="P19" s="1379">
        <v>24986360</v>
      </c>
      <c r="Q19" s="1316">
        <f>P19/O19</f>
        <v>0.18685201736847709</v>
      </c>
      <c r="R19" s="1100" t="s">
        <v>610</v>
      </c>
      <c r="S19" s="1112" t="s">
        <v>783</v>
      </c>
    </row>
    <row r="20" spans="1:19" ht="95.4" customHeight="1" x14ac:dyDescent="0.3">
      <c r="A20" s="1051"/>
      <c r="B20" s="1327"/>
      <c r="C20" s="1327"/>
      <c r="D20" s="1374"/>
      <c r="E20" s="1374"/>
      <c r="F20" s="1356"/>
      <c r="G20" s="1337"/>
      <c r="H20" s="7" t="s">
        <v>617</v>
      </c>
      <c r="I20" s="1357"/>
      <c r="J20" s="1357"/>
      <c r="K20" s="1369"/>
      <c r="L20" s="1116"/>
      <c r="M20" s="817"/>
      <c r="N20" s="1181"/>
      <c r="O20" s="1380"/>
      <c r="P20" s="1380"/>
      <c r="Q20" s="1392"/>
      <c r="R20" s="1101"/>
      <c r="S20" s="1116"/>
    </row>
    <row r="21" spans="1:19" ht="61.2" customHeight="1" x14ac:dyDescent="0.3">
      <c r="A21" s="1051"/>
      <c r="B21" s="3" t="s">
        <v>618</v>
      </c>
      <c r="C21" s="3" t="s">
        <v>619</v>
      </c>
      <c r="D21" s="61">
        <v>4</v>
      </c>
      <c r="E21" s="61">
        <v>0</v>
      </c>
      <c r="F21" s="103">
        <f t="shared" si="0"/>
        <v>0</v>
      </c>
      <c r="G21" s="1337"/>
      <c r="H21" s="7" t="s">
        <v>620</v>
      </c>
      <c r="I21" s="1357"/>
      <c r="J21" s="1357"/>
      <c r="K21" s="1369"/>
      <c r="L21" s="1116"/>
      <c r="M21" s="16" t="s">
        <v>1615</v>
      </c>
      <c r="N21" s="1181"/>
      <c r="O21" s="1380"/>
      <c r="P21" s="1380"/>
      <c r="Q21" s="1392"/>
      <c r="R21" s="1101" t="s">
        <v>600</v>
      </c>
      <c r="S21" s="1116"/>
    </row>
    <row r="22" spans="1:19" ht="187.2" customHeight="1" x14ac:dyDescent="0.3">
      <c r="A22" s="1052"/>
      <c r="B22" s="3" t="s">
        <v>621</v>
      </c>
      <c r="C22" s="3" t="s">
        <v>622</v>
      </c>
      <c r="D22" s="61">
        <v>9</v>
      </c>
      <c r="E22" s="61">
        <v>6</v>
      </c>
      <c r="F22" s="103">
        <f t="shared" si="0"/>
        <v>0.66666666666666663</v>
      </c>
      <c r="G22" s="1338"/>
      <c r="H22" s="7" t="s">
        <v>623</v>
      </c>
      <c r="I22" s="1358"/>
      <c r="J22" s="1358"/>
      <c r="K22" s="1370"/>
      <c r="L22" s="1113"/>
      <c r="M22" s="500" t="s">
        <v>710</v>
      </c>
      <c r="N22" s="1124"/>
      <c r="O22" s="1381"/>
      <c r="P22" s="1381"/>
      <c r="Q22" s="1317"/>
      <c r="R22" s="1102"/>
      <c r="S22" s="1113"/>
    </row>
    <row r="23" spans="1:19" ht="63.6" customHeight="1" x14ac:dyDescent="0.3">
      <c r="A23" s="1110" t="s">
        <v>624</v>
      </c>
      <c r="B23" s="5" t="s">
        <v>625</v>
      </c>
      <c r="C23" s="3" t="s">
        <v>626</v>
      </c>
      <c r="D23" s="61">
        <v>2</v>
      </c>
      <c r="E23" s="61">
        <v>0</v>
      </c>
      <c r="F23" s="103">
        <f t="shared" si="0"/>
        <v>0</v>
      </c>
      <c r="G23" s="1336" t="s">
        <v>627</v>
      </c>
      <c r="H23" s="109" t="s">
        <v>587</v>
      </c>
      <c r="I23" s="1339">
        <v>10000000</v>
      </c>
      <c r="J23" s="1339">
        <v>0</v>
      </c>
      <c r="K23" s="1368">
        <f>J23/I23</f>
        <v>0</v>
      </c>
      <c r="L23" s="1112" t="s">
        <v>628</v>
      </c>
      <c r="M23" s="16" t="s">
        <v>1615</v>
      </c>
      <c r="N23" s="1123">
        <v>0</v>
      </c>
      <c r="O23" s="1379">
        <v>0</v>
      </c>
      <c r="P23" s="1379">
        <v>0</v>
      </c>
      <c r="Q23" s="1314">
        <v>0</v>
      </c>
      <c r="R23" s="1100" t="s">
        <v>600</v>
      </c>
      <c r="S23" s="1112" t="s">
        <v>783</v>
      </c>
    </row>
    <row r="24" spans="1:19" ht="40.5" customHeight="1" x14ac:dyDescent="0.3">
      <c r="A24" s="1168"/>
      <c r="B24" s="1326" t="s">
        <v>629</v>
      </c>
      <c r="C24" s="1326" t="s">
        <v>630</v>
      </c>
      <c r="D24" s="1373">
        <v>15</v>
      </c>
      <c r="E24" s="1373">
        <v>0</v>
      </c>
      <c r="F24" s="1355">
        <f t="shared" si="0"/>
        <v>0</v>
      </c>
      <c r="G24" s="1337"/>
      <c r="H24" s="6" t="s">
        <v>584</v>
      </c>
      <c r="I24" s="1357"/>
      <c r="J24" s="1357"/>
      <c r="K24" s="1369"/>
      <c r="L24" s="1116"/>
      <c r="M24" s="1385" t="s">
        <v>1615</v>
      </c>
      <c r="N24" s="1181"/>
      <c r="O24" s="1380"/>
      <c r="P24" s="1380"/>
      <c r="Q24" s="1382"/>
      <c r="R24" s="1101"/>
      <c r="S24" s="1116"/>
    </row>
    <row r="25" spans="1:19" ht="37.950000000000003" customHeight="1" x14ac:dyDescent="0.3">
      <c r="A25" s="1111"/>
      <c r="B25" s="1327"/>
      <c r="C25" s="1327"/>
      <c r="D25" s="1374"/>
      <c r="E25" s="1374"/>
      <c r="F25" s="1356"/>
      <c r="G25" s="1338"/>
      <c r="H25" s="110" t="s">
        <v>631</v>
      </c>
      <c r="I25" s="1358"/>
      <c r="J25" s="1358"/>
      <c r="K25" s="1370"/>
      <c r="L25" s="1113"/>
      <c r="M25" s="1386"/>
      <c r="N25" s="1124"/>
      <c r="O25" s="1381"/>
      <c r="P25" s="1381"/>
      <c r="Q25" s="1315"/>
      <c r="R25" s="1102"/>
      <c r="S25" s="1113"/>
    </row>
    <row r="26" spans="1:19" ht="38.4" customHeight="1" x14ac:dyDescent="0.3">
      <c r="A26" s="1110" t="s">
        <v>632</v>
      </c>
      <c r="B26" s="1326" t="s">
        <v>633</v>
      </c>
      <c r="C26" s="1326" t="s">
        <v>634</v>
      </c>
      <c r="D26" s="1373">
        <v>1</v>
      </c>
      <c r="E26" s="1373">
        <v>2</v>
      </c>
      <c r="F26" s="1355">
        <v>1</v>
      </c>
      <c r="G26" s="1390" t="s">
        <v>635</v>
      </c>
      <c r="H26" s="109" t="s">
        <v>604</v>
      </c>
      <c r="I26" s="1339">
        <v>257331328.41</v>
      </c>
      <c r="J26" s="1339">
        <v>13000000</v>
      </c>
      <c r="K26" s="1368">
        <f>J26/I26</f>
        <v>5.0518528312601736E-2</v>
      </c>
      <c r="L26" s="1326" t="s">
        <v>628</v>
      </c>
      <c r="M26" s="1085" t="s">
        <v>711</v>
      </c>
      <c r="N26" s="1123">
        <v>2</v>
      </c>
      <c r="O26" s="1379">
        <v>19500000</v>
      </c>
      <c r="P26" s="1379">
        <v>13000000</v>
      </c>
      <c r="Q26" s="1314">
        <f>P26/O26</f>
        <v>0.66666666666666663</v>
      </c>
      <c r="R26" s="10" t="s">
        <v>610</v>
      </c>
      <c r="S26" s="1326" t="s">
        <v>783</v>
      </c>
    </row>
    <row r="27" spans="1:19" ht="30.6" customHeight="1" x14ac:dyDescent="0.3">
      <c r="A27" s="1111"/>
      <c r="B27" s="1327"/>
      <c r="C27" s="1327"/>
      <c r="D27" s="1374"/>
      <c r="E27" s="1374"/>
      <c r="F27" s="1356"/>
      <c r="G27" s="1391"/>
      <c r="H27" s="109" t="s">
        <v>636</v>
      </c>
      <c r="I27" s="1358"/>
      <c r="J27" s="1358"/>
      <c r="K27" s="1370"/>
      <c r="L27" s="1327"/>
      <c r="M27" s="1087"/>
      <c r="N27" s="1124"/>
      <c r="O27" s="1381"/>
      <c r="P27" s="1381"/>
      <c r="Q27" s="1315"/>
      <c r="R27" s="10" t="s">
        <v>600</v>
      </c>
      <c r="S27" s="1327"/>
    </row>
    <row r="28" spans="1:19" ht="58.95" customHeight="1" x14ac:dyDescent="0.3">
      <c r="A28" s="1110" t="s">
        <v>637</v>
      </c>
      <c r="B28" s="5" t="s">
        <v>638</v>
      </c>
      <c r="C28" s="3" t="s">
        <v>634</v>
      </c>
      <c r="D28" s="549">
        <v>0.85</v>
      </c>
      <c r="E28" s="61">
        <v>0</v>
      </c>
      <c r="F28" s="103">
        <f t="shared" si="0"/>
        <v>0</v>
      </c>
      <c r="G28" s="1336" t="s">
        <v>639</v>
      </c>
      <c r="H28" s="109" t="s">
        <v>604</v>
      </c>
      <c r="I28" s="1387">
        <v>60000000</v>
      </c>
      <c r="J28" s="1339">
        <v>0</v>
      </c>
      <c r="K28" s="1368">
        <f>J28/I28</f>
        <v>0</v>
      </c>
      <c r="L28" s="1112" t="s">
        <v>640</v>
      </c>
      <c r="M28" s="16" t="s">
        <v>1615</v>
      </c>
      <c r="N28" s="1123">
        <v>0</v>
      </c>
      <c r="O28" s="1379">
        <v>0</v>
      </c>
      <c r="P28" s="1379">
        <v>0</v>
      </c>
      <c r="Q28" s="1314">
        <v>0</v>
      </c>
      <c r="R28" s="1100" t="s">
        <v>600</v>
      </c>
      <c r="S28" s="1112" t="s">
        <v>783</v>
      </c>
    </row>
    <row r="29" spans="1:19" ht="55.95" customHeight="1" x14ac:dyDescent="0.3">
      <c r="A29" s="1168"/>
      <c r="B29" s="1112" t="s">
        <v>641</v>
      </c>
      <c r="C29" s="1112" t="s">
        <v>642</v>
      </c>
      <c r="D29" s="1373">
        <v>18</v>
      </c>
      <c r="E29" s="1373">
        <v>0</v>
      </c>
      <c r="F29" s="1355">
        <f t="shared" si="0"/>
        <v>0</v>
      </c>
      <c r="G29" s="1337"/>
      <c r="H29" s="6" t="s">
        <v>643</v>
      </c>
      <c r="I29" s="1388"/>
      <c r="J29" s="1357"/>
      <c r="K29" s="1369"/>
      <c r="L29" s="1116"/>
      <c r="M29" s="1385" t="s">
        <v>1615</v>
      </c>
      <c r="N29" s="1181"/>
      <c r="O29" s="1380"/>
      <c r="P29" s="1380"/>
      <c r="Q29" s="1382"/>
      <c r="R29" s="1101"/>
      <c r="S29" s="1116"/>
    </row>
    <row r="30" spans="1:19" ht="59.25" customHeight="1" x14ac:dyDescent="0.3">
      <c r="A30" s="1168"/>
      <c r="B30" s="1113"/>
      <c r="C30" s="1113"/>
      <c r="D30" s="1374"/>
      <c r="E30" s="1374"/>
      <c r="F30" s="1356"/>
      <c r="G30" s="1337"/>
      <c r="H30" s="48" t="s">
        <v>587</v>
      </c>
      <c r="I30" s="1388"/>
      <c r="J30" s="1357"/>
      <c r="K30" s="1369"/>
      <c r="L30" s="1116"/>
      <c r="M30" s="1386"/>
      <c r="N30" s="1181"/>
      <c r="O30" s="1380"/>
      <c r="P30" s="1380"/>
      <c r="Q30" s="1382"/>
      <c r="R30" s="1101"/>
      <c r="S30" s="1116"/>
    </row>
    <row r="31" spans="1:19" ht="48.6" customHeight="1" x14ac:dyDescent="0.3">
      <c r="A31" s="1111"/>
      <c r="B31" s="5" t="s">
        <v>644</v>
      </c>
      <c r="C31" s="3" t="s">
        <v>645</v>
      </c>
      <c r="D31" s="61">
        <v>18</v>
      </c>
      <c r="E31" s="61">
        <v>0</v>
      </c>
      <c r="F31" s="103">
        <f t="shared" si="0"/>
        <v>0</v>
      </c>
      <c r="G31" s="1338"/>
      <c r="H31" s="109" t="s">
        <v>646</v>
      </c>
      <c r="I31" s="1389"/>
      <c r="J31" s="1358"/>
      <c r="K31" s="1370"/>
      <c r="L31" s="1113"/>
      <c r="M31" s="501" t="s">
        <v>1615</v>
      </c>
      <c r="N31" s="1124"/>
      <c r="O31" s="1381"/>
      <c r="P31" s="1381"/>
      <c r="Q31" s="1315"/>
      <c r="R31" s="1102"/>
      <c r="S31" s="1113"/>
    </row>
    <row r="32" spans="1:19" ht="127.2" customHeight="1" x14ac:dyDescent="0.3">
      <c r="A32" s="36" t="s">
        <v>647</v>
      </c>
      <c r="B32" s="3" t="s">
        <v>648</v>
      </c>
      <c r="C32" s="3" t="s">
        <v>634</v>
      </c>
      <c r="D32" s="61">
        <v>4</v>
      </c>
      <c r="E32" s="61">
        <v>0</v>
      </c>
      <c r="F32" s="103">
        <f t="shared" si="0"/>
        <v>0</v>
      </c>
      <c r="G32" s="124" t="s">
        <v>649</v>
      </c>
      <c r="H32" s="107" t="s">
        <v>617</v>
      </c>
      <c r="I32" s="540">
        <v>270867761.10000002</v>
      </c>
      <c r="J32" s="541">
        <v>0</v>
      </c>
      <c r="K32" s="119">
        <f>J32/I32</f>
        <v>0</v>
      </c>
      <c r="L32" s="5" t="s">
        <v>640</v>
      </c>
      <c r="M32" s="501" t="s">
        <v>1615</v>
      </c>
      <c r="N32" s="6">
        <v>0</v>
      </c>
      <c r="O32" s="544">
        <v>0</v>
      </c>
      <c r="P32" s="544">
        <v>0</v>
      </c>
      <c r="Q32" s="129">
        <v>0</v>
      </c>
      <c r="R32" s="92" t="s">
        <v>713</v>
      </c>
      <c r="S32" s="5" t="s">
        <v>783</v>
      </c>
    </row>
    <row r="33" spans="1:19" ht="18" customHeight="1" x14ac:dyDescent="0.3">
      <c r="A33" s="1044" t="s">
        <v>650</v>
      </c>
      <c r="B33" s="1044"/>
      <c r="C33" s="1053"/>
      <c r="D33" s="1054"/>
      <c r="E33" s="111"/>
      <c r="F33" s="548">
        <v>0.34</v>
      </c>
      <c r="G33" s="124"/>
      <c r="H33" s="7"/>
      <c r="I33" s="515">
        <f>SUM(I7:I32)</f>
        <v>2221618389.3700004</v>
      </c>
      <c r="J33" s="515">
        <f>SUM(J7:J32)</f>
        <v>608174592</v>
      </c>
      <c r="K33" s="120">
        <f>J33/I33</f>
        <v>0.27375295186157705</v>
      </c>
      <c r="L33" s="14"/>
      <c r="M33" s="14"/>
      <c r="N33" s="550">
        <f>SUM(N7:N32)</f>
        <v>15</v>
      </c>
      <c r="O33" s="545">
        <f>SUM(O7:O32)</f>
        <v>1083719185</v>
      </c>
      <c r="P33" s="545">
        <f>SUM(P7:P32)</f>
        <v>608174592</v>
      </c>
      <c r="Q33" s="120">
        <f>P33/O33</f>
        <v>0.56119205087247759</v>
      </c>
      <c r="R33" s="7"/>
      <c r="S33" s="5"/>
    </row>
    <row r="34" spans="1:19" ht="18" customHeight="1" x14ac:dyDescent="0.3">
      <c r="A34" s="1044" t="s">
        <v>39</v>
      </c>
      <c r="B34" s="1044"/>
      <c r="C34" s="1053"/>
      <c r="D34" s="1054"/>
      <c r="E34" s="112"/>
      <c r="F34" s="112"/>
      <c r="G34" s="125"/>
      <c r="H34" s="8"/>
      <c r="I34" s="542"/>
      <c r="J34" s="542"/>
      <c r="K34" s="121"/>
      <c r="L34" s="16"/>
      <c r="M34" s="16"/>
      <c r="N34" s="16"/>
      <c r="O34" s="546"/>
      <c r="P34" s="17"/>
      <c r="Q34" s="125"/>
      <c r="R34" s="8"/>
      <c r="S34" s="16"/>
    </row>
    <row r="35" spans="1:19" ht="18" customHeight="1" x14ac:dyDescent="0.3">
      <c r="A35" s="1044" t="s">
        <v>1611</v>
      </c>
      <c r="B35" s="1044"/>
      <c r="C35" s="1328" t="s">
        <v>1646</v>
      </c>
      <c r="D35" s="1329"/>
      <c r="E35" s="113"/>
      <c r="F35" s="113"/>
      <c r="G35" s="125"/>
      <c r="H35" s="8"/>
      <c r="I35" s="542"/>
      <c r="J35" s="542"/>
      <c r="K35" s="121"/>
      <c r="L35" s="16"/>
      <c r="M35" s="16"/>
      <c r="N35" s="16"/>
      <c r="O35" s="546"/>
      <c r="P35" s="17"/>
      <c r="Q35" s="125"/>
      <c r="R35" s="8"/>
      <c r="S35" s="16"/>
    </row>
    <row r="36" spans="1:19" ht="18" customHeight="1" x14ac:dyDescent="0.3">
      <c r="A36" s="1044" t="s">
        <v>40</v>
      </c>
      <c r="B36" s="1044"/>
      <c r="C36" s="1107" t="s">
        <v>783</v>
      </c>
      <c r="D36" s="1107"/>
      <c r="E36" s="587"/>
      <c r="F36" s="588"/>
      <c r="G36" s="16"/>
      <c r="H36" s="16"/>
      <c r="I36" s="16"/>
      <c r="J36" s="543"/>
      <c r="K36" s="122"/>
      <c r="L36" s="16"/>
      <c r="M36" s="16"/>
      <c r="N36" s="16"/>
      <c r="O36" s="546"/>
      <c r="P36" s="17"/>
      <c r="Q36" s="125"/>
      <c r="R36" s="8"/>
      <c r="S36" s="16"/>
    </row>
  </sheetData>
  <mergeCells count="167">
    <mergeCell ref="A3:G3"/>
    <mergeCell ref="H3:L3"/>
    <mergeCell ref="N16:N18"/>
    <mergeCell ref="N19:N22"/>
    <mergeCell ref="A33:B33"/>
    <mergeCell ref="A34:B34"/>
    <mergeCell ref="A35:B35"/>
    <mergeCell ref="A36:B36"/>
    <mergeCell ref="C33:D33"/>
    <mergeCell ref="C34:D34"/>
    <mergeCell ref="C35:D35"/>
    <mergeCell ref="C36:D36"/>
    <mergeCell ref="K13:K15"/>
    <mergeCell ref="J16:J18"/>
    <mergeCell ref="K16:K18"/>
    <mergeCell ref="L23:L25"/>
    <mergeCell ref="N11:N12"/>
    <mergeCell ref="N26:N27"/>
    <mergeCell ref="N28:N31"/>
    <mergeCell ref="A26:A27"/>
    <mergeCell ref="B26:B27"/>
    <mergeCell ref="C26:C27"/>
    <mergeCell ref="D26:D27"/>
    <mergeCell ref="A23:A25"/>
    <mergeCell ref="P26:P27"/>
    <mergeCell ref="Q26:Q27"/>
    <mergeCell ref="P28:P31"/>
    <mergeCell ref="Q28:Q31"/>
    <mergeCell ref="P13:P15"/>
    <mergeCell ref="Q13:Q15"/>
    <mergeCell ref="P16:P18"/>
    <mergeCell ref="Q16:Q18"/>
    <mergeCell ref="P19:P22"/>
    <mergeCell ref="Q19:Q22"/>
    <mergeCell ref="O13:O15"/>
    <mergeCell ref="O16:O18"/>
    <mergeCell ref="O19:O22"/>
    <mergeCell ref="O23:O25"/>
    <mergeCell ref="O26:O27"/>
    <mergeCell ref="O28:O31"/>
    <mergeCell ref="N13:N15"/>
    <mergeCell ref="E29:E30"/>
    <mergeCell ref="G23:G25"/>
    <mergeCell ref="I23:I25"/>
    <mergeCell ref="M24:M25"/>
    <mergeCell ref="G26:G27"/>
    <mergeCell ref="I26:I27"/>
    <mergeCell ref="F26:F27"/>
    <mergeCell ref="F24:F25"/>
    <mergeCell ref="E26:E27"/>
    <mergeCell ref="K23:K25"/>
    <mergeCell ref="J26:J27"/>
    <mergeCell ref="K26:K27"/>
    <mergeCell ref="J28:J31"/>
    <mergeCell ref="K28:K31"/>
    <mergeCell ref="L19:L22"/>
    <mergeCell ref="M19:M20"/>
    <mergeCell ref="K19:K22"/>
    <mergeCell ref="A2:U2"/>
    <mergeCell ref="E5:E6"/>
    <mergeCell ref="F5:F6"/>
    <mergeCell ref="H5:H6"/>
    <mergeCell ref="H9:H10"/>
    <mergeCell ref="S28:S31"/>
    <mergeCell ref="B29:B30"/>
    <mergeCell ref="C29:C30"/>
    <mergeCell ref="D29:D30"/>
    <mergeCell ref="M29:M30"/>
    <mergeCell ref="F29:F30"/>
    <mergeCell ref="L26:L27"/>
    <mergeCell ref="M26:M27"/>
    <mergeCell ref="S26:S27"/>
    <mergeCell ref="A28:A31"/>
    <mergeCell ref="G28:G31"/>
    <mergeCell ref="I28:I31"/>
    <mergeCell ref="L28:L31"/>
    <mergeCell ref="R28:R31"/>
    <mergeCell ref="D24:D25"/>
    <mergeCell ref="S23:S25"/>
    <mergeCell ref="B24:B25"/>
    <mergeCell ref="C24:C25"/>
    <mergeCell ref="I19:I22"/>
    <mergeCell ref="F19:F20"/>
    <mergeCell ref="J19:J22"/>
    <mergeCell ref="J23:J25"/>
    <mergeCell ref="E19:E20"/>
    <mergeCell ref="E24:E25"/>
    <mergeCell ref="R19:R20"/>
    <mergeCell ref="R21:R22"/>
    <mergeCell ref="R23:R25"/>
    <mergeCell ref="P23:P25"/>
    <mergeCell ref="Q23:Q25"/>
    <mergeCell ref="N23:N25"/>
    <mergeCell ref="S16:S18"/>
    <mergeCell ref="A19:A22"/>
    <mergeCell ref="B19:B20"/>
    <mergeCell ref="C19:C20"/>
    <mergeCell ref="D19:D20"/>
    <mergeCell ref="G19:G22"/>
    <mergeCell ref="S13:S15"/>
    <mergeCell ref="A16:A18"/>
    <mergeCell ref="B16:B18"/>
    <mergeCell ref="C16:C18"/>
    <mergeCell ref="D16:D18"/>
    <mergeCell ref="G16:G18"/>
    <mergeCell ref="I16:I18"/>
    <mergeCell ref="A13:A15"/>
    <mergeCell ref="G13:G15"/>
    <mergeCell ref="I13:I15"/>
    <mergeCell ref="L13:L15"/>
    <mergeCell ref="H13:H14"/>
    <mergeCell ref="S19:S22"/>
    <mergeCell ref="E16:E18"/>
    <mergeCell ref="L16:L18"/>
    <mergeCell ref="M16:M18"/>
    <mergeCell ref="F16:F18"/>
    <mergeCell ref="J13:J15"/>
    <mergeCell ref="Q5:Q6"/>
    <mergeCell ref="N5:N6"/>
    <mergeCell ref="O7:O10"/>
    <mergeCell ref="N7:N10"/>
    <mergeCell ref="P7:P10"/>
    <mergeCell ref="Q7:Q10"/>
    <mergeCell ref="I11:I12"/>
    <mergeCell ref="L11:L12"/>
    <mergeCell ref="M11:M12"/>
    <mergeCell ref="O11:O12"/>
    <mergeCell ref="K7:K10"/>
    <mergeCell ref="J11:J12"/>
    <mergeCell ref="K11:K12"/>
    <mergeCell ref="S11:S12"/>
    <mergeCell ref="P11:P12"/>
    <mergeCell ref="Q11:Q12"/>
    <mergeCell ref="R11:R12"/>
    <mergeCell ref="S7:S10"/>
    <mergeCell ref="A11:A12"/>
    <mergeCell ref="B11:B12"/>
    <mergeCell ref="C11:C12"/>
    <mergeCell ref="D11:D12"/>
    <mergeCell ref="G11:G12"/>
    <mergeCell ref="F11:F12"/>
    <mergeCell ref="J7:J10"/>
    <mergeCell ref="E11:E12"/>
    <mergeCell ref="S5:S6"/>
    <mergeCell ref="A1:S1"/>
    <mergeCell ref="M3:S3"/>
    <mergeCell ref="G4:M4"/>
    <mergeCell ref="N4:S4"/>
    <mergeCell ref="R5:R6"/>
    <mergeCell ref="A7:A10"/>
    <mergeCell ref="G7:G10"/>
    <mergeCell ref="I7:I10"/>
    <mergeCell ref="L7:L10"/>
    <mergeCell ref="R7:R10"/>
    <mergeCell ref="J5:J6"/>
    <mergeCell ref="K5:K6"/>
    <mergeCell ref="I5:I6"/>
    <mergeCell ref="L5:L6"/>
    <mergeCell ref="M5:M6"/>
    <mergeCell ref="O5:O6"/>
    <mergeCell ref="A5:A6"/>
    <mergeCell ref="B5:B6"/>
    <mergeCell ref="C5:C6"/>
    <mergeCell ref="D5:D6"/>
    <mergeCell ref="G5:G6"/>
    <mergeCell ref="A4:F4"/>
    <mergeCell ref="P5:P6"/>
  </mergeCells>
  <pageMargins left="1.299212598425197" right="0.11811023622047245" top="0.74803149606299213" bottom="0.74803149606299213" header="0.31496062992125984" footer="0.31496062992125984"/>
  <pageSetup paperSize="5" scale="75" orientation="landscape" r:id="rId1"/>
  <headerFooter>
    <oddFooter>Página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tabSelected="1" topLeftCell="A10" zoomScale="70" zoomScaleNormal="70" workbookViewId="0">
      <selection activeCell="F11" sqref="F11:F12"/>
    </sheetView>
  </sheetViews>
  <sheetFormatPr baseColWidth="10" defaultColWidth="11.44140625" defaultRowHeight="13.8" x14ac:dyDescent="0.3"/>
  <cols>
    <col min="1" max="1" width="23.6640625" style="1" customWidth="1"/>
    <col min="2" max="2" width="32.33203125" style="4" customWidth="1"/>
    <col min="3" max="3" width="26.33203125" style="4" customWidth="1"/>
    <col min="4" max="4" width="17.109375" style="4" customWidth="1"/>
    <col min="5" max="5" width="15.6640625" style="4" customWidth="1"/>
    <col min="6" max="6" width="14.6640625" style="123" customWidth="1"/>
    <col min="7" max="8" width="33" style="4" customWidth="1"/>
    <col min="9" max="9" width="23.88671875" style="116" customWidth="1"/>
    <col min="10" max="10" width="25.5546875" style="116" customWidth="1"/>
    <col min="11" max="11" width="19.109375" style="123" customWidth="1"/>
    <col min="12" max="12" width="41.44140625" style="4" customWidth="1"/>
    <col min="13" max="13" width="44.6640625" style="4" customWidth="1"/>
    <col min="14" max="14" width="19" style="4" customWidth="1"/>
    <col min="15" max="16" width="23" style="128" customWidth="1"/>
    <col min="17" max="17" width="23" style="126" customWidth="1"/>
    <col min="18" max="18" width="19.44140625" style="1" customWidth="1"/>
    <col min="19" max="19" width="18" style="4" customWidth="1"/>
    <col min="20" max="16384" width="11.44140625" style="4"/>
  </cols>
  <sheetData>
    <row r="1" spans="1:19" s="1" customFormat="1" x14ac:dyDescent="0.3">
      <c r="A1" s="1028" t="s">
        <v>0</v>
      </c>
      <c r="B1" s="1028"/>
      <c r="C1" s="1028"/>
      <c r="D1" s="1028"/>
      <c r="E1" s="1028"/>
      <c r="F1" s="1028"/>
      <c r="G1" s="1028"/>
      <c r="H1" s="1028"/>
      <c r="I1" s="1028"/>
      <c r="J1" s="1028"/>
      <c r="K1" s="1028"/>
      <c r="L1" s="1028"/>
      <c r="M1" s="1028"/>
      <c r="N1" s="1028"/>
      <c r="O1" s="1028"/>
      <c r="P1" s="1028"/>
      <c r="Q1" s="1028"/>
      <c r="R1" s="1028"/>
      <c r="S1" s="1028"/>
    </row>
    <row r="2" spans="1:19" s="1" customFormat="1" ht="15" customHeight="1" thickBot="1" x14ac:dyDescent="0.35">
      <c r="A2" s="1319" t="s">
        <v>691</v>
      </c>
      <c r="B2" s="1320"/>
      <c r="C2" s="1320"/>
      <c r="D2" s="1320"/>
      <c r="E2" s="1320"/>
      <c r="F2" s="1320"/>
      <c r="G2" s="1320"/>
      <c r="H2" s="1320"/>
      <c r="I2" s="1320"/>
      <c r="J2" s="1320"/>
      <c r="K2" s="1320"/>
      <c r="L2" s="1320"/>
      <c r="M2" s="1320"/>
      <c r="N2" s="1320"/>
      <c r="O2" s="1320"/>
      <c r="P2" s="1320"/>
      <c r="Q2" s="1320"/>
      <c r="R2" s="1320"/>
      <c r="S2" s="1321"/>
    </row>
    <row r="3" spans="1:19" s="1" customFormat="1" ht="18.75" customHeight="1" thickBot="1" x14ac:dyDescent="0.35">
      <c r="A3" s="1670" t="s">
        <v>1</v>
      </c>
      <c r="B3" s="1671"/>
      <c r="C3" s="1671"/>
      <c r="D3" s="1671"/>
      <c r="E3" s="1671"/>
      <c r="F3" s="1671"/>
      <c r="G3" s="1671"/>
      <c r="H3" s="1671" t="s">
        <v>1648</v>
      </c>
      <c r="I3" s="1671"/>
      <c r="J3" s="1671"/>
      <c r="K3" s="1671"/>
      <c r="L3" s="1671"/>
      <c r="M3" s="1671" t="s">
        <v>2</v>
      </c>
      <c r="N3" s="1671"/>
      <c r="O3" s="1671"/>
      <c r="P3" s="1671"/>
      <c r="Q3" s="1671"/>
      <c r="R3" s="1671"/>
      <c r="S3" s="1672"/>
    </row>
    <row r="4" spans="1:19" s="2" customFormat="1" ht="17.25" customHeight="1" x14ac:dyDescent="0.3">
      <c r="A4" s="1174" t="s">
        <v>3</v>
      </c>
      <c r="B4" s="1174"/>
      <c r="C4" s="1174"/>
      <c r="D4" s="1174"/>
      <c r="E4" s="1174"/>
      <c r="F4" s="1174"/>
      <c r="G4" s="1174" t="s">
        <v>4</v>
      </c>
      <c r="H4" s="1174"/>
      <c r="I4" s="1174"/>
      <c r="J4" s="1174"/>
      <c r="K4" s="1174"/>
      <c r="L4" s="1174"/>
      <c r="M4" s="1174"/>
      <c r="N4" s="1174" t="s">
        <v>690</v>
      </c>
      <c r="O4" s="1174"/>
      <c r="P4" s="1174"/>
      <c r="Q4" s="1174"/>
      <c r="R4" s="1174"/>
      <c r="S4" s="1174"/>
    </row>
    <row r="5" spans="1:19" s="2" customFormat="1" ht="17.25" customHeight="1" x14ac:dyDescent="0.3">
      <c r="A5" s="1013" t="s">
        <v>5</v>
      </c>
      <c r="B5" s="1013" t="s">
        <v>6</v>
      </c>
      <c r="C5" s="1013" t="s">
        <v>7</v>
      </c>
      <c r="D5" s="1013" t="s">
        <v>8</v>
      </c>
      <c r="E5" s="1013" t="s">
        <v>677</v>
      </c>
      <c r="F5" s="1325" t="s">
        <v>678</v>
      </c>
      <c r="G5" s="1013" t="s">
        <v>6</v>
      </c>
      <c r="H5" s="1013" t="s">
        <v>199</v>
      </c>
      <c r="I5" s="1396" t="s">
        <v>698</v>
      </c>
      <c r="J5" s="1396" t="s">
        <v>699</v>
      </c>
      <c r="K5" s="1325" t="s">
        <v>682</v>
      </c>
      <c r="L5" s="1037" t="s">
        <v>9</v>
      </c>
      <c r="M5" s="1037" t="s">
        <v>700</v>
      </c>
      <c r="N5" s="1037" t="s">
        <v>684</v>
      </c>
      <c r="O5" s="1396" t="s">
        <v>685</v>
      </c>
      <c r="P5" s="1396" t="s">
        <v>686</v>
      </c>
      <c r="Q5" s="1325" t="s">
        <v>687</v>
      </c>
      <c r="R5" s="1013" t="s">
        <v>688</v>
      </c>
      <c r="S5" s="1013" t="s">
        <v>689</v>
      </c>
    </row>
    <row r="6" spans="1:19" s="2" customFormat="1" ht="35.4" customHeight="1" x14ac:dyDescent="0.3">
      <c r="A6" s="1013"/>
      <c r="B6" s="1013"/>
      <c r="C6" s="1013"/>
      <c r="D6" s="1013"/>
      <c r="E6" s="1013"/>
      <c r="F6" s="1325"/>
      <c r="G6" s="1013"/>
      <c r="H6" s="1013"/>
      <c r="I6" s="1396"/>
      <c r="J6" s="1396"/>
      <c r="K6" s="1325"/>
      <c r="L6" s="1037"/>
      <c r="M6" s="1037"/>
      <c r="N6" s="1037"/>
      <c r="O6" s="1396"/>
      <c r="P6" s="1396"/>
      <c r="Q6" s="1325"/>
      <c r="R6" s="1013"/>
      <c r="S6" s="1013"/>
    </row>
    <row r="7" spans="1:19" ht="50.25" customHeight="1" x14ac:dyDescent="0.3">
      <c r="A7" s="1110" t="s">
        <v>10</v>
      </c>
      <c r="B7" s="1400" t="s">
        <v>11</v>
      </c>
      <c r="C7" s="1400" t="s">
        <v>12</v>
      </c>
      <c r="D7" s="1398">
        <v>0.4</v>
      </c>
      <c r="E7" s="1398">
        <v>0.4</v>
      </c>
      <c r="F7" s="1399">
        <f>E7/D7</f>
        <v>1</v>
      </c>
      <c r="G7" s="1397" t="s">
        <v>13</v>
      </c>
      <c r="H7" s="59" t="s">
        <v>15</v>
      </c>
      <c r="I7" s="1366">
        <v>113000000</v>
      </c>
      <c r="J7" s="1379">
        <v>36000000</v>
      </c>
      <c r="K7" s="1314">
        <f>J7/I7</f>
        <v>0.31858407079646017</v>
      </c>
      <c r="L7" s="1397" t="s">
        <v>14</v>
      </c>
      <c r="M7" s="1402" t="s">
        <v>715</v>
      </c>
      <c r="N7" s="1405">
        <v>8</v>
      </c>
      <c r="O7" s="1379">
        <v>54000000</v>
      </c>
      <c r="P7" s="1379">
        <v>36000000</v>
      </c>
      <c r="Q7" s="1314">
        <f>P7/O7</f>
        <v>0.66666666666666663</v>
      </c>
      <c r="R7" s="1100" t="s">
        <v>16</v>
      </c>
      <c r="S7" s="1326" t="s">
        <v>17</v>
      </c>
    </row>
    <row r="8" spans="1:19" ht="63.75" customHeight="1" x14ac:dyDescent="0.3">
      <c r="A8" s="1111"/>
      <c r="B8" s="1401"/>
      <c r="C8" s="1401"/>
      <c r="D8" s="1398"/>
      <c r="E8" s="1398"/>
      <c r="F8" s="1399"/>
      <c r="G8" s="1397"/>
      <c r="H8" s="59" t="s">
        <v>18</v>
      </c>
      <c r="I8" s="1367"/>
      <c r="J8" s="1381"/>
      <c r="K8" s="1315"/>
      <c r="L8" s="1397"/>
      <c r="M8" s="1403"/>
      <c r="N8" s="1406"/>
      <c r="O8" s="1381"/>
      <c r="P8" s="1381"/>
      <c r="Q8" s="1315"/>
      <c r="R8" s="1102"/>
      <c r="S8" s="1404"/>
    </row>
    <row r="9" spans="1:19" ht="55.5" customHeight="1" x14ac:dyDescent="0.3">
      <c r="A9" s="1412" t="s">
        <v>22</v>
      </c>
      <c r="B9" s="5" t="s">
        <v>23</v>
      </c>
      <c r="C9" s="3" t="s">
        <v>24</v>
      </c>
      <c r="D9" s="6">
        <v>1</v>
      </c>
      <c r="E9" s="31">
        <v>0</v>
      </c>
      <c r="F9" s="103">
        <f>E115</f>
        <v>0</v>
      </c>
      <c r="G9" s="1397" t="s">
        <v>25</v>
      </c>
      <c r="H9" s="59" t="s">
        <v>27</v>
      </c>
      <c r="I9" s="1366">
        <v>496913360</v>
      </c>
      <c r="J9" s="1379">
        <v>290730295.39999998</v>
      </c>
      <c r="K9" s="1314">
        <f t="shared" ref="K9" si="0">J9/I9</f>
        <v>0.58507240658613002</v>
      </c>
      <c r="L9" s="1397" t="s">
        <v>26</v>
      </c>
      <c r="M9" s="1402" t="s">
        <v>1642</v>
      </c>
      <c r="N9" s="1407">
        <v>36</v>
      </c>
      <c r="O9" s="1379">
        <v>494663359</v>
      </c>
      <c r="P9" s="1379">
        <v>290730295.39999998</v>
      </c>
      <c r="Q9" s="1314">
        <f>P9/O9</f>
        <v>0.58773363765558384</v>
      </c>
      <c r="R9" s="1411" t="s">
        <v>16</v>
      </c>
      <c r="S9" s="1326" t="s">
        <v>17</v>
      </c>
    </row>
    <row r="10" spans="1:19" ht="71.25" customHeight="1" x14ac:dyDescent="0.3">
      <c r="A10" s="1413"/>
      <c r="B10" s="5" t="s">
        <v>28</v>
      </c>
      <c r="C10" s="3" t="s">
        <v>29</v>
      </c>
      <c r="D10" s="6">
        <v>1</v>
      </c>
      <c r="E10" s="31">
        <v>0</v>
      </c>
      <c r="F10" s="103">
        <f>E116</f>
        <v>0</v>
      </c>
      <c r="G10" s="1397"/>
      <c r="H10" s="59" t="s">
        <v>18</v>
      </c>
      <c r="I10" s="1367"/>
      <c r="J10" s="1381"/>
      <c r="K10" s="1315"/>
      <c r="L10" s="1397"/>
      <c r="M10" s="1403"/>
      <c r="N10" s="1408"/>
      <c r="O10" s="1381"/>
      <c r="P10" s="1381"/>
      <c r="Q10" s="1315"/>
      <c r="R10" s="1411"/>
      <c r="S10" s="1404"/>
    </row>
    <row r="11" spans="1:19" ht="55.5" customHeight="1" x14ac:dyDescent="0.3">
      <c r="A11" s="1412" t="s">
        <v>22</v>
      </c>
      <c r="B11" s="5" t="s">
        <v>30</v>
      </c>
      <c r="C11" s="3" t="s">
        <v>31</v>
      </c>
      <c r="D11" s="6">
        <v>1</v>
      </c>
      <c r="E11" s="31">
        <v>0</v>
      </c>
      <c r="F11" s="103">
        <f>E117</f>
        <v>0</v>
      </c>
      <c r="G11" s="1397" t="s">
        <v>32</v>
      </c>
      <c r="H11" s="59" t="s">
        <v>27</v>
      </c>
      <c r="I11" s="1366">
        <v>600000000</v>
      </c>
      <c r="J11" s="1379">
        <v>21311240</v>
      </c>
      <c r="K11" s="1314">
        <f t="shared" ref="K11" si="1">J11/I11</f>
        <v>3.551873333333333E-2</v>
      </c>
      <c r="L11" s="1397" t="s">
        <v>33</v>
      </c>
      <c r="M11" s="517" t="s">
        <v>1644</v>
      </c>
      <c r="N11" s="1407">
        <v>3</v>
      </c>
      <c r="O11" s="1409">
        <v>161211240</v>
      </c>
      <c r="P11" s="1409">
        <v>21311240</v>
      </c>
      <c r="Q11" s="1314">
        <f>P11/O11</f>
        <v>0.13219450455191586</v>
      </c>
      <c r="R11" s="1100" t="s">
        <v>716</v>
      </c>
      <c r="S11" s="1404"/>
    </row>
    <row r="12" spans="1:19" ht="93.6" customHeight="1" x14ac:dyDescent="0.3">
      <c r="A12" s="1413"/>
      <c r="B12" s="5" t="s">
        <v>34</v>
      </c>
      <c r="C12" s="5" t="s">
        <v>35</v>
      </c>
      <c r="D12" s="7">
        <v>4</v>
      </c>
      <c r="E12" s="30">
        <v>2</v>
      </c>
      <c r="F12" s="103">
        <f>E12/D12</f>
        <v>0.5</v>
      </c>
      <c r="G12" s="1397"/>
      <c r="H12" s="59" t="s">
        <v>18</v>
      </c>
      <c r="I12" s="1367"/>
      <c r="J12" s="1381"/>
      <c r="K12" s="1315"/>
      <c r="L12" s="1397"/>
      <c r="M12" s="517" t="s">
        <v>1643</v>
      </c>
      <c r="N12" s="1408"/>
      <c r="O12" s="1410"/>
      <c r="P12" s="1410"/>
      <c r="Q12" s="1315"/>
      <c r="R12" s="1102"/>
      <c r="S12" s="1327"/>
    </row>
    <row r="13" spans="1:19" ht="93.6" customHeight="1" x14ac:dyDescent="0.3">
      <c r="A13" s="9" t="s">
        <v>19</v>
      </c>
      <c r="B13" s="1023" t="s">
        <v>36</v>
      </c>
      <c r="C13" s="1023" t="s">
        <v>37</v>
      </c>
      <c r="D13" s="1416">
        <v>0.5</v>
      </c>
      <c r="E13" s="1023">
        <v>0</v>
      </c>
      <c r="F13" s="1314">
        <f>E13/D13</f>
        <v>0</v>
      </c>
      <c r="G13" s="1405" t="s">
        <v>20</v>
      </c>
      <c r="H13" s="59" t="s">
        <v>15</v>
      </c>
      <c r="I13" s="1379">
        <v>99000286</v>
      </c>
      <c r="J13" s="1379">
        <v>40000000</v>
      </c>
      <c r="K13" s="1314">
        <v>0.40403923681594212</v>
      </c>
      <c r="L13" s="1397" t="s">
        <v>21</v>
      </c>
      <c r="M13" s="1402" t="s">
        <v>714</v>
      </c>
      <c r="N13" s="1407">
        <v>10</v>
      </c>
      <c r="O13" s="1418">
        <v>59500000</v>
      </c>
      <c r="P13" s="1418">
        <v>40000000</v>
      </c>
      <c r="Q13" s="1420">
        <v>0.67226890756302526</v>
      </c>
      <c r="R13" s="1100" t="s">
        <v>16</v>
      </c>
      <c r="S13" s="1123" t="s">
        <v>17</v>
      </c>
    </row>
    <row r="14" spans="1:19" ht="50.25" customHeight="1" x14ac:dyDescent="0.3">
      <c r="A14" s="192"/>
      <c r="B14" s="1025"/>
      <c r="C14" s="1025"/>
      <c r="D14" s="1417"/>
      <c r="E14" s="1025"/>
      <c r="F14" s="1315"/>
      <c r="G14" s="1406"/>
      <c r="H14" s="13" t="s">
        <v>18</v>
      </c>
      <c r="I14" s="1381"/>
      <c r="J14" s="1381"/>
      <c r="K14" s="1315"/>
      <c r="L14" s="1397"/>
      <c r="M14" s="1403"/>
      <c r="N14" s="1408"/>
      <c r="O14" s="1419"/>
      <c r="P14" s="1419"/>
      <c r="Q14" s="1421"/>
      <c r="R14" s="1102"/>
      <c r="S14" s="1124"/>
    </row>
    <row r="15" spans="1:19" ht="19.8" customHeight="1" x14ac:dyDescent="0.3">
      <c r="A15" s="1044" t="s">
        <v>38</v>
      </c>
      <c r="B15" s="1044"/>
      <c r="C15" s="1414"/>
      <c r="D15" s="1415"/>
      <c r="E15" s="12"/>
      <c r="F15" s="514">
        <v>0.25</v>
      </c>
      <c r="G15" s="13"/>
      <c r="I15" s="515">
        <f>SUM(I7:I13)</f>
        <v>1308913646</v>
      </c>
      <c r="J15" s="515">
        <f>SUM(J7:J13)</f>
        <v>388041535.39999998</v>
      </c>
      <c r="K15" s="120">
        <f>J15/I15</f>
        <v>0.29646076086519768</v>
      </c>
      <c r="L15" s="14"/>
      <c r="M15" s="14"/>
      <c r="N15" s="520">
        <v>57</v>
      </c>
      <c r="O15" s="518">
        <f t="shared" ref="O15:P15" si="2">SUM(O7:O13)</f>
        <v>769374599</v>
      </c>
      <c r="P15" s="518">
        <f t="shared" si="2"/>
        <v>388041535.39999998</v>
      </c>
      <c r="Q15" s="120">
        <f>P15/O15</f>
        <v>0.50435969150055082</v>
      </c>
      <c r="R15" s="10"/>
      <c r="S15" s="5"/>
    </row>
    <row r="16" spans="1:19" ht="19.8" customHeight="1" x14ac:dyDescent="0.3">
      <c r="A16" s="1044" t="s">
        <v>39</v>
      </c>
      <c r="B16" s="1044"/>
      <c r="C16" s="1107"/>
      <c r="D16" s="1107"/>
      <c r="E16" s="15"/>
      <c r="F16" s="99"/>
      <c r="G16" s="16"/>
      <c r="H16" s="16"/>
      <c r="I16" s="115"/>
      <c r="J16" s="115"/>
      <c r="K16" s="121"/>
      <c r="L16" s="16"/>
      <c r="M16" s="16"/>
      <c r="N16" s="519"/>
      <c r="O16" s="127"/>
      <c r="P16" s="127"/>
      <c r="Q16" s="125"/>
      <c r="R16" s="8"/>
      <c r="S16" s="16"/>
    </row>
    <row r="17" spans="1:19" ht="19.8" customHeight="1" x14ac:dyDescent="0.3">
      <c r="A17" s="1044" t="s">
        <v>1611</v>
      </c>
      <c r="B17" s="1044"/>
      <c r="C17" s="1107" t="s">
        <v>1601</v>
      </c>
      <c r="D17" s="1107"/>
      <c r="E17" s="18"/>
      <c r="F17" s="100"/>
      <c r="G17" s="16"/>
      <c r="H17" s="16"/>
      <c r="I17" s="115"/>
      <c r="J17" s="115"/>
      <c r="K17" s="121"/>
      <c r="L17" s="16"/>
      <c r="M17" s="16"/>
      <c r="N17" s="16"/>
      <c r="O17" s="127"/>
      <c r="P17" s="127"/>
      <c r="Q17" s="125"/>
      <c r="R17" s="8"/>
      <c r="S17" s="16"/>
    </row>
    <row r="18" spans="1:19" ht="19.8" customHeight="1" x14ac:dyDescent="0.3">
      <c r="A18" s="1044" t="s">
        <v>40</v>
      </c>
      <c r="B18" s="1044"/>
      <c r="C18" s="1107" t="s">
        <v>17</v>
      </c>
      <c r="D18" s="1107"/>
      <c r="E18" s="587"/>
      <c r="F18" s="607"/>
      <c r="G18" s="16"/>
      <c r="H18" s="16"/>
      <c r="I18" s="16"/>
      <c r="J18" s="131"/>
      <c r="K18" s="130"/>
      <c r="L18" s="16"/>
      <c r="M18" s="16"/>
      <c r="N18" s="16"/>
      <c r="O18" s="127"/>
      <c r="P18" s="127"/>
      <c r="Q18" s="125"/>
      <c r="R18" s="8"/>
      <c r="S18" s="16"/>
    </row>
    <row r="20" spans="1:19" x14ac:dyDescent="0.3">
      <c r="I20" s="516"/>
      <c r="J20" s="516"/>
      <c r="K20" s="516"/>
    </row>
  </sheetData>
  <mergeCells count="94">
    <mergeCell ref="A3:G3"/>
    <mergeCell ref="H3:L3"/>
    <mergeCell ref="S13:S14"/>
    <mergeCell ref="C7:C8"/>
    <mergeCell ref="G13:G14"/>
    <mergeCell ref="F13:F14"/>
    <mergeCell ref="E13:E14"/>
    <mergeCell ref="D13:D14"/>
    <mergeCell ref="C13:C14"/>
    <mergeCell ref="O13:O14"/>
    <mergeCell ref="P13:P14"/>
    <mergeCell ref="Q13:Q14"/>
    <mergeCell ref="R13:R14"/>
    <mergeCell ref="I13:I14"/>
    <mergeCell ref="J13:J14"/>
    <mergeCell ref="K13:K14"/>
    <mergeCell ref="L13:L14"/>
    <mergeCell ref="M13:M14"/>
    <mergeCell ref="N13:N14"/>
    <mergeCell ref="B13:B14"/>
    <mergeCell ref="A15:B15"/>
    <mergeCell ref="A9:A10"/>
    <mergeCell ref="G9:G10"/>
    <mergeCell ref="I9:I10"/>
    <mergeCell ref="A11:A12"/>
    <mergeCell ref="A18:B18"/>
    <mergeCell ref="C18:D18"/>
    <mergeCell ref="A16:B16"/>
    <mergeCell ref="A17:B17"/>
    <mergeCell ref="C15:D15"/>
    <mergeCell ref="C16:D16"/>
    <mergeCell ref="C17:D17"/>
    <mergeCell ref="S9:S12"/>
    <mergeCell ref="G11:G12"/>
    <mergeCell ref="I11:I12"/>
    <mergeCell ref="L11:L12"/>
    <mergeCell ref="J9:J10"/>
    <mergeCell ref="K9:K10"/>
    <mergeCell ref="J11:J12"/>
    <mergeCell ref="K11:K12"/>
    <mergeCell ref="N9:N10"/>
    <mergeCell ref="O9:O10"/>
    <mergeCell ref="P9:P10"/>
    <mergeCell ref="Q9:Q10"/>
    <mergeCell ref="N11:N12"/>
    <mergeCell ref="O11:O12"/>
    <mergeCell ref="P11:P12"/>
    <mergeCell ref="R9:R10"/>
    <mergeCell ref="S7:S8"/>
    <mergeCell ref="J7:J8"/>
    <mergeCell ref="K7:K8"/>
    <mergeCell ref="N7:N8"/>
    <mergeCell ref="O7:O8"/>
    <mergeCell ref="Q7:Q8"/>
    <mergeCell ref="Q5:Q6"/>
    <mergeCell ref="R11:R12"/>
    <mergeCell ref="M9:M10"/>
    <mergeCell ref="L9:L10"/>
    <mergeCell ref="Q11:Q12"/>
    <mergeCell ref="L7:L8"/>
    <mergeCell ref="R7:R8"/>
    <mergeCell ref="P5:P6"/>
    <mergeCell ref="M5:M6"/>
    <mergeCell ref="M7:M8"/>
    <mergeCell ref="P7:P8"/>
    <mergeCell ref="N5:N6"/>
    <mergeCell ref="O5:O6"/>
    <mergeCell ref="R5:R6"/>
    <mergeCell ref="I5:I6"/>
    <mergeCell ref="A7:A8"/>
    <mergeCell ref="G7:G8"/>
    <mergeCell ref="D7:D8"/>
    <mergeCell ref="E7:E8"/>
    <mergeCell ref="F7:F8"/>
    <mergeCell ref="B7:B8"/>
    <mergeCell ref="I7:I8"/>
    <mergeCell ref="F5:F6"/>
    <mergeCell ref="H5:H6"/>
    <mergeCell ref="J5:J6"/>
    <mergeCell ref="K5:K6"/>
    <mergeCell ref="L5:L6"/>
    <mergeCell ref="A1:S1"/>
    <mergeCell ref="A2:S2"/>
    <mergeCell ref="M3:S3"/>
    <mergeCell ref="G4:M4"/>
    <mergeCell ref="N4:S4"/>
    <mergeCell ref="A4:F4"/>
    <mergeCell ref="E5:E6"/>
    <mergeCell ref="S5:S6"/>
    <mergeCell ref="A5:A6"/>
    <mergeCell ref="B5:B6"/>
    <mergeCell ref="C5:C6"/>
    <mergeCell ref="D5:D6"/>
    <mergeCell ref="G5:G6"/>
  </mergeCells>
  <pageMargins left="1.299212598425197" right="0.11811023622047245" top="0.74803149606299213" bottom="0.74803149606299213" header="0.31496062992125984" footer="0.31496062992125984"/>
  <pageSetup paperSize="5" scale="65" orientation="landscape" r:id="rId1"/>
  <headerFooter>
    <oddFooter>Página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91"/>
  <sheetViews>
    <sheetView tabSelected="1" topLeftCell="A49" zoomScale="70" zoomScaleNormal="70" workbookViewId="0">
      <selection activeCell="F11" sqref="F11:F12"/>
    </sheetView>
  </sheetViews>
  <sheetFormatPr baseColWidth="10" defaultColWidth="11.44140625" defaultRowHeight="14.4" x14ac:dyDescent="0.3"/>
  <cols>
    <col min="1" max="1" width="22.5546875" style="719" customWidth="1"/>
    <col min="2" max="2" width="36.44140625" style="718" customWidth="1"/>
    <col min="3" max="3" width="32.33203125" style="718" customWidth="1"/>
    <col min="4" max="4" width="16.88671875" style="719" customWidth="1"/>
    <col min="5" max="5" width="12.6640625" style="719" customWidth="1"/>
    <col min="6" max="6" width="12.77734375" style="134" customWidth="1"/>
    <col min="7" max="8" width="29.33203125" style="718" customWidth="1"/>
    <col min="9" max="9" width="19.44140625" style="132" customWidth="1"/>
    <col min="10" max="10" width="18.88671875" style="132" customWidth="1"/>
    <col min="11" max="11" width="14.21875" style="135" customWidth="1"/>
    <col min="12" max="12" width="27.21875" style="718" customWidth="1"/>
    <col min="13" max="13" width="45.77734375" style="707" customWidth="1"/>
    <col min="14" max="14" width="16.44140625" style="718" customWidth="1"/>
    <col min="15" max="15" width="25.5546875" style="132" customWidth="1"/>
    <col min="16" max="16" width="25.5546875" style="88" customWidth="1"/>
    <col min="17" max="17" width="20.33203125" style="135" customWidth="1"/>
    <col min="18" max="18" width="13.88671875" style="719" customWidth="1"/>
    <col min="19" max="19" width="22.44140625" style="718" customWidth="1"/>
    <col min="20" max="21" width="11.44140625" style="87" customWidth="1"/>
    <col min="22" max="22" width="16.44140625" style="87" bestFit="1" customWidth="1"/>
    <col min="23" max="16384" width="11.44140625" style="87"/>
  </cols>
  <sheetData>
    <row r="2" spans="1:19" s="83" customFormat="1" ht="18.75" customHeight="1" thickBot="1" x14ac:dyDescent="0.35">
      <c r="A2" s="1655" t="s">
        <v>0</v>
      </c>
      <c r="B2" s="1030"/>
      <c r="C2" s="1030"/>
      <c r="D2" s="1030"/>
      <c r="E2" s="1030"/>
      <c r="F2" s="1030"/>
      <c r="G2" s="1030"/>
      <c r="H2" s="1030"/>
      <c r="I2" s="1030"/>
      <c r="J2" s="1030"/>
      <c r="K2" s="1030"/>
      <c r="L2" s="1030"/>
      <c r="M2" s="1030"/>
      <c r="N2" s="1030"/>
      <c r="O2" s="1030"/>
      <c r="P2" s="1030"/>
      <c r="Q2" s="1030"/>
      <c r="R2" s="1030"/>
      <c r="S2" s="1656"/>
    </row>
    <row r="3" spans="1:19" s="83" customFormat="1" ht="18.75" customHeight="1" thickBot="1" x14ac:dyDescent="0.35">
      <c r="A3" s="1664" t="s">
        <v>691</v>
      </c>
      <c r="B3" s="1665"/>
      <c r="C3" s="1665"/>
      <c r="D3" s="1665"/>
      <c r="E3" s="1665"/>
      <c r="F3" s="1665"/>
      <c r="G3" s="1665"/>
      <c r="H3" s="1665"/>
      <c r="I3" s="1665"/>
      <c r="J3" s="1665"/>
      <c r="K3" s="1665"/>
      <c r="L3" s="1665"/>
      <c r="M3" s="1665"/>
      <c r="N3" s="1665"/>
      <c r="O3" s="1665"/>
      <c r="P3" s="1665"/>
      <c r="Q3" s="1665"/>
      <c r="R3" s="1665"/>
      <c r="S3" s="1666"/>
    </row>
    <row r="4" spans="1:19" s="83" customFormat="1" ht="20.25" customHeight="1" x14ac:dyDescent="0.3">
      <c r="A4" s="1171" t="s">
        <v>465</v>
      </c>
      <c r="B4" s="1172"/>
      <c r="C4" s="1172"/>
      <c r="D4" s="1172"/>
      <c r="E4" s="1172"/>
      <c r="F4" s="1172"/>
      <c r="G4" s="1173"/>
      <c r="H4" s="1171" t="s">
        <v>1648</v>
      </c>
      <c r="I4" s="1172"/>
      <c r="J4" s="1172"/>
      <c r="K4" s="1172"/>
      <c r="L4" s="1173"/>
      <c r="M4" s="1659" t="s">
        <v>755</v>
      </c>
      <c r="N4" s="1660"/>
      <c r="O4" s="1660"/>
      <c r="P4" s="1660"/>
      <c r="Q4" s="1660"/>
      <c r="R4" s="1660"/>
      <c r="S4" s="1661"/>
    </row>
    <row r="5" spans="1:19" s="2" customFormat="1" ht="18.75" customHeight="1" x14ac:dyDescent="0.3">
      <c r="A5" s="1032" t="s">
        <v>3</v>
      </c>
      <c r="B5" s="1033"/>
      <c r="C5" s="1033"/>
      <c r="D5" s="1033"/>
      <c r="E5" s="1033"/>
      <c r="F5" s="1034"/>
      <c r="G5" s="1032" t="s">
        <v>4</v>
      </c>
      <c r="H5" s="1033"/>
      <c r="I5" s="1033"/>
      <c r="J5" s="1033"/>
      <c r="K5" s="1033"/>
      <c r="L5" s="1033"/>
      <c r="M5" s="1034"/>
      <c r="N5" s="1032" t="s">
        <v>737</v>
      </c>
      <c r="O5" s="1033"/>
      <c r="P5" s="1033"/>
      <c r="Q5" s="1033"/>
      <c r="R5" s="1033"/>
      <c r="S5" s="1034"/>
    </row>
    <row r="6" spans="1:19" s="2" customFormat="1" ht="41.4" customHeight="1" x14ac:dyDescent="0.3">
      <c r="A6" s="658" t="s">
        <v>5</v>
      </c>
      <c r="B6" s="658" t="s">
        <v>6</v>
      </c>
      <c r="C6" s="658" t="s">
        <v>7</v>
      </c>
      <c r="D6" s="658" t="s">
        <v>8</v>
      </c>
      <c r="E6" s="658" t="s">
        <v>677</v>
      </c>
      <c r="F6" s="661" t="s">
        <v>678</v>
      </c>
      <c r="G6" s="658" t="s">
        <v>6</v>
      </c>
      <c r="H6" s="658" t="s">
        <v>199</v>
      </c>
      <c r="I6" s="666" t="s">
        <v>698</v>
      </c>
      <c r="J6" s="666" t="s">
        <v>699</v>
      </c>
      <c r="K6" s="661" t="s">
        <v>682</v>
      </c>
      <c r="L6" s="659" t="s">
        <v>9</v>
      </c>
      <c r="M6" s="728" t="s">
        <v>700</v>
      </c>
      <c r="N6" s="659" t="s">
        <v>684</v>
      </c>
      <c r="O6" s="666" t="s">
        <v>685</v>
      </c>
      <c r="P6" s="730" t="s">
        <v>717</v>
      </c>
      <c r="Q6" s="731" t="s">
        <v>687</v>
      </c>
      <c r="R6" s="658" t="s">
        <v>688</v>
      </c>
      <c r="S6" s="658" t="s">
        <v>689</v>
      </c>
    </row>
    <row r="7" spans="1:19" s="32" customFormat="1" ht="51" customHeight="1" x14ac:dyDescent="0.3">
      <c r="A7" s="1051" t="s">
        <v>466</v>
      </c>
      <c r="B7" s="716" t="s">
        <v>467</v>
      </c>
      <c r="C7" s="716" t="s">
        <v>468</v>
      </c>
      <c r="D7" s="724">
        <v>4</v>
      </c>
      <c r="E7" s="724">
        <v>0</v>
      </c>
      <c r="F7" s="663">
        <f>E7/D7</f>
        <v>0</v>
      </c>
      <c r="G7" s="1085" t="s">
        <v>469</v>
      </c>
      <c r="H7" s="669" t="s">
        <v>471</v>
      </c>
      <c r="I7" s="1434">
        <v>20934097526.580002</v>
      </c>
      <c r="J7" s="1434">
        <v>2848285768.8000002</v>
      </c>
      <c r="K7" s="1425">
        <f>J7/I7</f>
        <v>0.13605963979022906</v>
      </c>
      <c r="L7" s="1085" t="s">
        <v>470</v>
      </c>
      <c r="M7" s="716" t="s">
        <v>719</v>
      </c>
      <c r="N7" s="1123">
        <v>58</v>
      </c>
      <c r="O7" s="1437">
        <v>10106118941.74</v>
      </c>
      <c r="P7" s="1434">
        <v>2848285768.8000002</v>
      </c>
      <c r="Q7" s="1355">
        <f>P7/O7</f>
        <v>0.28183774456048533</v>
      </c>
      <c r="R7" s="1123" t="s">
        <v>1699</v>
      </c>
      <c r="S7" s="1123" t="s">
        <v>472</v>
      </c>
    </row>
    <row r="8" spans="1:19" s="32" customFormat="1" ht="43.8" customHeight="1" x14ac:dyDescent="0.3">
      <c r="A8" s="1051"/>
      <c r="B8" s="715" t="s">
        <v>473</v>
      </c>
      <c r="C8" s="715" t="s">
        <v>474</v>
      </c>
      <c r="D8" s="721">
        <v>36</v>
      </c>
      <c r="E8" s="721">
        <v>0</v>
      </c>
      <c r="F8" s="662">
        <f t="shared" ref="F8:F12" si="0">E8/D8</f>
        <v>0</v>
      </c>
      <c r="G8" s="1086"/>
      <c r="H8" s="84" t="s">
        <v>477</v>
      </c>
      <c r="I8" s="1435"/>
      <c r="J8" s="1435"/>
      <c r="K8" s="1426"/>
      <c r="L8" s="1086"/>
      <c r="M8" s="716" t="s">
        <v>720</v>
      </c>
      <c r="N8" s="1181"/>
      <c r="O8" s="1438"/>
      <c r="P8" s="1435"/>
      <c r="Q8" s="1378"/>
      <c r="R8" s="1181"/>
      <c r="S8" s="1181"/>
    </row>
    <row r="9" spans="1:19" s="32" customFormat="1" ht="81" customHeight="1" x14ac:dyDescent="0.3">
      <c r="A9" s="1051"/>
      <c r="B9" s="715" t="s">
        <v>475</v>
      </c>
      <c r="C9" s="715" t="s">
        <v>476</v>
      </c>
      <c r="D9" s="721">
        <v>4</v>
      </c>
      <c r="E9" s="721">
        <v>12</v>
      </c>
      <c r="F9" s="662">
        <v>1</v>
      </c>
      <c r="G9" s="1086"/>
      <c r="H9" s="85" t="s">
        <v>76</v>
      </c>
      <c r="I9" s="1435"/>
      <c r="J9" s="1435"/>
      <c r="K9" s="1426"/>
      <c r="L9" s="1086"/>
      <c r="M9" s="716" t="s">
        <v>721</v>
      </c>
      <c r="N9" s="1181"/>
      <c r="O9" s="1438"/>
      <c r="P9" s="1435"/>
      <c r="Q9" s="1378"/>
      <c r="R9" s="1181"/>
      <c r="S9" s="1181"/>
    </row>
    <row r="10" spans="1:19" s="32" customFormat="1" ht="30.6" customHeight="1" x14ac:dyDescent="0.3">
      <c r="A10" s="1051"/>
      <c r="B10" s="1326" t="s">
        <v>478</v>
      </c>
      <c r="C10" s="1326" t="s">
        <v>479</v>
      </c>
      <c r="D10" s="1123">
        <v>10</v>
      </c>
      <c r="E10" s="1123">
        <v>21</v>
      </c>
      <c r="F10" s="1355">
        <v>1</v>
      </c>
      <c r="G10" s="1086"/>
      <c r="H10" s="84" t="s">
        <v>425</v>
      </c>
      <c r="I10" s="1435"/>
      <c r="J10" s="1435"/>
      <c r="K10" s="1426"/>
      <c r="L10" s="1086"/>
      <c r="M10" s="1326" t="s">
        <v>722</v>
      </c>
      <c r="N10" s="1181"/>
      <c r="O10" s="1438"/>
      <c r="P10" s="1435"/>
      <c r="Q10" s="1378"/>
      <c r="R10" s="1181"/>
      <c r="S10" s="1181"/>
    </row>
    <row r="11" spans="1:19" s="32" customFormat="1" ht="22.2" customHeight="1" x14ac:dyDescent="0.3">
      <c r="A11" s="1051"/>
      <c r="B11" s="1327"/>
      <c r="C11" s="1327"/>
      <c r="D11" s="1124"/>
      <c r="E11" s="1124"/>
      <c r="F11" s="1356"/>
      <c r="G11" s="1086"/>
      <c r="H11" s="84" t="s">
        <v>480</v>
      </c>
      <c r="I11" s="1435"/>
      <c r="J11" s="1435"/>
      <c r="K11" s="1426"/>
      <c r="L11" s="1086"/>
      <c r="M11" s="1327"/>
      <c r="N11" s="1181"/>
      <c r="O11" s="1438"/>
      <c r="P11" s="1435"/>
      <c r="Q11" s="1378"/>
      <c r="R11" s="1181"/>
      <c r="S11" s="1181"/>
    </row>
    <row r="12" spans="1:19" s="32" customFormat="1" ht="82.8" customHeight="1" x14ac:dyDescent="0.3">
      <c r="A12" s="1051"/>
      <c r="B12" s="715" t="s">
        <v>481</v>
      </c>
      <c r="C12" s="715" t="s">
        <v>482</v>
      </c>
      <c r="D12" s="721">
        <v>4</v>
      </c>
      <c r="E12" s="721">
        <v>3</v>
      </c>
      <c r="F12" s="662">
        <f t="shared" si="0"/>
        <v>0.75</v>
      </c>
      <c r="G12" s="1086"/>
      <c r="H12" s="84" t="s">
        <v>483</v>
      </c>
      <c r="I12" s="1435"/>
      <c r="J12" s="1435"/>
      <c r="K12" s="1426"/>
      <c r="L12" s="1086"/>
      <c r="M12" s="716" t="s">
        <v>723</v>
      </c>
      <c r="N12" s="1181"/>
      <c r="O12" s="1438"/>
      <c r="P12" s="1435"/>
      <c r="Q12" s="1378"/>
      <c r="R12" s="1181"/>
      <c r="S12" s="1181"/>
    </row>
    <row r="13" spans="1:19" s="32" customFormat="1" ht="141.6" customHeight="1" x14ac:dyDescent="0.3">
      <c r="A13" s="1052"/>
      <c r="B13" s="706" t="s">
        <v>485</v>
      </c>
      <c r="C13" s="706" t="s">
        <v>486</v>
      </c>
      <c r="D13" s="710">
        <v>13</v>
      </c>
      <c r="E13" s="710">
        <v>1</v>
      </c>
      <c r="F13" s="667">
        <f>E13/D13</f>
        <v>7.6923076923076927E-2</v>
      </c>
      <c r="G13" s="1087"/>
      <c r="H13" s="670" t="s">
        <v>484</v>
      </c>
      <c r="I13" s="1436"/>
      <c r="J13" s="1436"/>
      <c r="K13" s="1427"/>
      <c r="L13" s="1087"/>
      <c r="M13" s="716" t="s">
        <v>724</v>
      </c>
      <c r="N13" s="1124"/>
      <c r="O13" s="1439"/>
      <c r="P13" s="1436"/>
      <c r="Q13" s="1356"/>
      <c r="R13" s="1124"/>
      <c r="S13" s="1124"/>
    </row>
    <row r="14" spans="1:19" s="32" customFormat="1" ht="38.4" customHeight="1" x14ac:dyDescent="0.3">
      <c r="A14" s="1050" t="s">
        <v>487</v>
      </c>
      <c r="B14" s="1422" t="s">
        <v>488</v>
      </c>
      <c r="C14" s="1422" t="s">
        <v>489</v>
      </c>
      <c r="D14" s="1123">
        <v>1</v>
      </c>
      <c r="E14" s="1123">
        <v>1</v>
      </c>
      <c r="F14" s="1355">
        <f>E14/D14</f>
        <v>1</v>
      </c>
      <c r="G14" s="1422" t="s">
        <v>490</v>
      </c>
      <c r="H14" s="708" t="s">
        <v>65</v>
      </c>
      <c r="I14" s="1428">
        <v>1311244176.78</v>
      </c>
      <c r="J14" s="1428">
        <v>168000000</v>
      </c>
      <c r="K14" s="1431">
        <f>J14/I14</f>
        <v>0.1281225899607461</v>
      </c>
      <c r="L14" s="1422" t="s">
        <v>491</v>
      </c>
      <c r="M14" s="1422" t="s">
        <v>725</v>
      </c>
      <c r="N14" s="1123">
        <v>47</v>
      </c>
      <c r="O14" s="1437">
        <v>320214206</v>
      </c>
      <c r="P14" s="1437">
        <v>168000000</v>
      </c>
      <c r="Q14" s="1440">
        <f>P14/O14</f>
        <v>0.52464880337007913</v>
      </c>
      <c r="R14" s="1123" t="s">
        <v>492</v>
      </c>
      <c r="S14" s="1123" t="s">
        <v>472</v>
      </c>
    </row>
    <row r="15" spans="1:19" s="32" customFormat="1" ht="42" customHeight="1" x14ac:dyDescent="0.3">
      <c r="A15" s="1051"/>
      <c r="B15" s="1423"/>
      <c r="C15" s="1423"/>
      <c r="D15" s="1181"/>
      <c r="E15" s="1181"/>
      <c r="F15" s="1378"/>
      <c r="G15" s="1423"/>
      <c r="H15" s="708" t="s">
        <v>18</v>
      </c>
      <c r="I15" s="1429"/>
      <c r="J15" s="1429"/>
      <c r="K15" s="1432"/>
      <c r="L15" s="1423"/>
      <c r="M15" s="1423"/>
      <c r="N15" s="1181"/>
      <c r="O15" s="1438"/>
      <c r="P15" s="1438"/>
      <c r="Q15" s="1441"/>
      <c r="R15" s="1181"/>
      <c r="S15" s="1181"/>
    </row>
    <row r="16" spans="1:19" s="32" customFormat="1" ht="36" customHeight="1" x14ac:dyDescent="0.3">
      <c r="A16" s="1052"/>
      <c r="B16" s="1424"/>
      <c r="C16" s="1424"/>
      <c r="D16" s="1124"/>
      <c r="E16" s="1124"/>
      <c r="F16" s="1356"/>
      <c r="G16" s="1424"/>
      <c r="H16" s="708" t="s">
        <v>90</v>
      </c>
      <c r="I16" s="1430"/>
      <c r="J16" s="1430"/>
      <c r="K16" s="1433"/>
      <c r="L16" s="1424"/>
      <c r="M16" s="1424"/>
      <c r="N16" s="1124"/>
      <c r="O16" s="1439"/>
      <c r="P16" s="1439"/>
      <c r="Q16" s="1442"/>
      <c r="R16" s="1124"/>
      <c r="S16" s="1124"/>
    </row>
    <row r="17" spans="1:19" s="32" customFormat="1" ht="66" customHeight="1" x14ac:dyDescent="0.3">
      <c r="A17" s="1050" t="s">
        <v>493</v>
      </c>
      <c r="B17" s="706" t="s">
        <v>494</v>
      </c>
      <c r="C17" s="706" t="s">
        <v>495</v>
      </c>
      <c r="D17" s="710" t="s">
        <v>496</v>
      </c>
      <c r="E17" s="710" t="s">
        <v>718</v>
      </c>
      <c r="F17" s="667">
        <v>1</v>
      </c>
      <c r="G17" s="1082" t="s">
        <v>497</v>
      </c>
      <c r="H17" s="708" t="s">
        <v>499</v>
      </c>
      <c r="I17" s="1434">
        <v>7280607509.1000004</v>
      </c>
      <c r="J17" s="1434">
        <v>565042885.03999996</v>
      </c>
      <c r="K17" s="1425">
        <f>J17/I17</f>
        <v>7.7609304489186556E-2</v>
      </c>
      <c r="L17" s="1085" t="s">
        <v>498</v>
      </c>
      <c r="M17" s="711" t="s">
        <v>726</v>
      </c>
      <c r="N17" s="1451">
        <v>20</v>
      </c>
      <c r="O17" s="1452">
        <v>5306492736.4700003</v>
      </c>
      <c r="P17" s="1452">
        <v>565042885.03999996</v>
      </c>
      <c r="Q17" s="1443">
        <f>P17/O17</f>
        <v>0.10648142061075906</v>
      </c>
      <c r="R17" s="1123" t="s">
        <v>492</v>
      </c>
      <c r="S17" s="1123" t="s">
        <v>472</v>
      </c>
    </row>
    <row r="18" spans="1:19" s="32" customFormat="1" ht="68.400000000000006" customHeight="1" x14ac:dyDescent="0.3">
      <c r="A18" s="1051"/>
      <c r="B18" s="1326" t="s">
        <v>500</v>
      </c>
      <c r="C18" s="1123" t="s">
        <v>501</v>
      </c>
      <c r="D18" s="1453">
        <v>96.89</v>
      </c>
      <c r="E18" s="1453">
        <v>98.7</v>
      </c>
      <c r="F18" s="1355">
        <v>1</v>
      </c>
      <c r="G18" s="1083"/>
      <c r="H18" s="708" t="s">
        <v>175</v>
      </c>
      <c r="I18" s="1435"/>
      <c r="J18" s="1435"/>
      <c r="K18" s="1426"/>
      <c r="L18" s="1086"/>
      <c r="M18" s="1326" t="s">
        <v>1700</v>
      </c>
      <c r="N18" s="1451"/>
      <c r="O18" s="1452"/>
      <c r="P18" s="1452"/>
      <c r="Q18" s="1444"/>
      <c r="R18" s="1181"/>
      <c r="S18" s="1181"/>
    </row>
    <row r="19" spans="1:19" s="32" customFormat="1" ht="80.400000000000006" customHeight="1" x14ac:dyDescent="0.3">
      <c r="A19" s="1051"/>
      <c r="B19" s="1327"/>
      <c r="C19" s="1124"/>
      <c r="D19" s="1454"/>
      <c r="E19" s="1454"/>
      <c r="F19" s="1356"/>
      <c r="G19" s="1084"/>
      <c r="H19" s="708" t="s">
        <v>477</v>
      </c>
      <c r="I19" s="1435"/>
      <c r="J19" s="1435"/>
      <c r="K19" s="1426"/>
      <c r="L19" s="1086"/>
      <c r="M19" s="1327"/>
      <c r="N19" s="1451"/>
      <c r="O19" s="1452"/>
      <c r="P19" s="1452"/>
      <c r="Q19" s="1444"/>
      <c r="R19" s="1181"/>
      <c r="S19" s="1181"/>
    </row>
    <row r="20" spans="1:19" s="32" customFormat="1" ht="173.4" customHeight="1" x14ac:dyDescent="0.3">
      <c r="A20" s="1052"/>
      <c r="B20" s="706" t="s">
        <v>502</v>
      </c>
      <c r="C20" s="706" t="s">
        <v>503</v>
      </c>
      <c r="D20" s="710">
        <v>51.53</v>
      </c>
      <c r="E20" s="710">
        <v>0</v>
      </c>
      <c r="F20" s="667">
        <f t="shared" ref="F20:F26" si="1">E20/D20</f>
        <v>0</v>
      </c>
      <c r="G20" s="708"/>
      <c r="H20" s="708" t="s">
        <v>504</v>
      </c>
      <c r="I20" s="1436"/>
      <c r="J20" s="1436"/>
      <c r="K20" s="1427"/>
      <c r="L20" s="1087"/>
      <c r="M20" s="711" t="s">
        <v>1701</v>
      </c>
      <c r="N20" s="1451"/>
      <c r="O20" s="1452"/>
      <c r="P20" s="1452"/>
      <c r="Q20" s="1445"/>
      <c r="R20" s="1124"/>
      <c r="S20" s="1124"/>
    </row>
    <row r="21" spans="1:19" s="32" customFormat="1" ht="160.80000000000001" customHeight="1" x14ac:dyDescent="0.3">
      <c r="A21" s="1050" t="s">
        <v>505</v>
      </c>
      <c r="B21" s="706" t="s">
        <v>506</v>
      </c>
      <c r="C21" s="706" t="s">
        <v>507</v>
      </c>
      <c r="D21" s="710">
        <v>32.71</v>
      </c>
      <c r="E21" s="710">
        <v>0</v>
      </c>
      <c r="F21" s="689">
        <f t="shared" si="1"/>
        <v>0</v>
      </c>
      <c r="G21" s="1085" t="s">
        <v>508</v>
      </c>
      <c r="H21" s="65" t="s">
        <v>484</v>
      </c>
      <c r="I21" s="1434">
        <v>6234170344.4399996</v>
      </c>
      <c r="J21" s="1434">
        <v>463777647.06</v>
      </c>
      <c r="K21" s="1425">
        <f>J21/I21</f>
        <v>7.4392841619033437E-2</v>
      </c>
      <c r="L21" s="1085" t="s">
        <v>509</v>
      </c>
      <c r="M21" s="711" t="s">
        <v>727</v>
      </c>
      <c r="N21" s="1123">
        <v>15</v>
      </c>
      <c r="O21" s="1448">
        <v>3732489848.23</v>
      </c>
      <c r="P21" s="1448">
        <v>463777647.06</v>
      </c>
      <c r="Q21" s="1443">
        <f>P21/O21</f>
        <v>0.12425422865649051</v>
      </c>
      <c r="R21" s="1123" t="s">
        <v>1705</v>
      </c>
      <c r="S21" s="1123" t="s">
        <v>472</v>
      </c>
    </row>
    <row r="22" spans="1:19" s="32" customFormat="1" ht="124.2" customHeight="1" x14ac:dyDescent="0.3">
      <c r="A22" s="1051"/>
      <c r="B22" s="716" t="s">
        <v>510</v>
      </c>
      <c r="C22" s="716" t="s">
        <v>501</v>
      </c>
      <c r="D22" s="724">
        <v>96.89</v>
      </c>
      <c r="E22" s="724">
        <v>96.67</v>
      </c>
      <c r="F22" s="742">
        <f t="shared" si="1"/>
        <v>0.99772938383734133</v>
      </c>
      <c r="G22" s="1086"/>
      <c r="H22" s="677" t="s">
        <v>477</v>
      </c>
      <c r="I22" s="1435"/>
      <c r="J22" s="1435"/>
      <c r="K22" s="1426"/>
      <c r="L22" s="1086"/>
      <c r="M22" s="711" t="s">
        <v>1702</v>
      </c>
      <c r="N22" s="1181"/>
      <c r="O22" s="1449"/>
      <c r="P22" s="1449"/>
      <c r="Q22" s="1444"/>
      <c r="R22" s="1181"/>
      <c r="S22" s="1181"/>
    </row>
    <row r="23" spans="1:19" s="32" customFormat="1" ht="68.400000000000006" customHeight="1" x14ac:dyDescent="0.3">
      <c r="A23" s="1051"/>
      <c r="B23" s="706" t="s">
        <v>511</v>
      </c>
      <c r="C23" s="706" t="s">
        <v>503</v>
      </c>
      <c r="D23" s="710">
        <v>58.33</v>
      </c>
      <c r="E23" s="710">
        <v>0</v>
      </c>
      <c r="F23" s="105">
        <f t="shared" si="1"/>
        <v>0</v>
      </c>
      <c r="G23" s="1086"/>
      <c r="H23" s="1446" t="s">
        <v>175</v>
      </c>
      <c r="I23" s="1435"/>
      <c r="J23" s="1435"/>
      <c r="K23" s="1426"/>
      <c r="L23" s="1086"/>
      <c r="M23" s="711" t="s">
        <v>1703</v>
      </c>
      <c r="N23" s="1181"/>
      <c r="O23" s="1449"/>
      <c r="P23" s="1449"/>
      <c r="Q23" s="1444"/>
      <c r="R23" s="1181"/>
      <c r="S23" s="1181"/>
    </row>
    <row r="24" spans="1:19" s="32" customFormat="1" ht="114" customHeight="1" x14ac:dyDescent="0.3">
      <c r="A24" s="1051"/>
      <c r="B24" s="706" t="s">
        <v>512</v>
      </c>
      <c r="C24" s="706" t="s">
        <v>192</v>
      </c>
      <c r="D24" s="710">
        <v>12</v>
      </c>
      <c r="E24" s="710">
        <v>0</v>
      </c>
      <c r="F24" s="105">
        <f t="shared" si="1"/>
        <v>0</v>
      </c>
      <c r="G24" s="1086"/>
      <c r="H24" s="1447"/>
      <c r="I24" s="1435"/>
      <c r="J24" s="1435"/>
      <c r="K24" s="1426"/>
      <c r="L24" s="1086"/>
      <c r="M24" s="41" t="s">
        <v>1704</v>
      </c>
      <c r="N24" s="1181"/>
      <c r="O24" s="1449"/>
      <c r="P24" s="1449"/>
      <c r="Q24" s="1444"/>
      <c r="R24" s="1181"/>
      <c r="S24" s="1181"/>
    </row>
    <row r="25" spans="1:19" s="32" customFormat="1" ht="60.6" customHeight="1" x14ac:dyDescent="0.3">
      <c r="A25" s="1051"/>
      <c r="B25" s="706" t="s">
        <v>513</v>
      </c>
      <c r="C25" s="706" t="s">
        <v>192</v>
      </c>
      <c r="D25" s="710">
        <v>8</v>
      </c>
      <c r="E25" s="710">
        <v>0</v>
      </c>
      <c r="F25" s="105">
        <f t="shared" si="1"/>
        <v>0</v>
      </c>
      <c r="G25" s="1086"/>
      <c r="H25" s="1446" t="s">
        <v>480</v>
      </c>
      <c r="I25" s="1435"/>
      <c r="J25" s="1435"/>
      <c r="K25" s="1426"/>
      <c r="L25" s="1086"/>
      <c r="M25" s="711" t="s">
        <v>728</v>
      </c>
      <c r="N25" s="1181"/>
      <c r="O25" s="1449"/>
      <c r="P25" s="1449"/>
      <c r="Q25" s="1444"/>
      <c r="R25" s="1181"/>
      <c r="S25" s="1181"/>
    </row>
    <row r="26" spans="1:19" s="32" customFormat="1" ht="58.2" customHeight="1" x14ac:dyDescent="0.3">
      <c r="A26" s="1052"/>
      <c r="B26" s="706" t="s">
        <v>514</v>
      </c>
      <c r="C26" s="706" t="s">
        <v>515</v>
      </c>
      <c r="D26" s="710">
        <v>1</v>
      </c>
      <c r="E26" s="710">
        <v>0</v>
      </c>
      <c r="F26" s="667">
        <f t="shared" si="1"/>
        <v>0</v>
      </c>
      <c r="G26" s="1087"/>
      <c r="H26" s="1447"/>
      <c r="I26" s="1436"/>
      <c r="J26" s="1436"/>
      <c r="K26" s="1427"/>
      <c r="L26" s="1087"/>
      <c r="M26" s="711" t="s">
        <v>728</v>
      </c>
      <c r="N26" s="1124"/>
      <c r="O26" s="1450"/>
      <c r="P26" s="1450"/>
      <c r="Q26" s="1445"/>
      <c r="R26" s="1124"/>
      <c r="S26" s="1124"/>
    </row>
    <row r="27" spans="1:19" s="32" customFormat="1" ht="51" customHeight="1" x14ac:dyDescent="0.3">
      <c r="A27" s="1050" t="s">
        <v>516</v>
      </c>
      <c r="B27" s="1422" t="s">
        <v>517</v>
      </c>
      <c r="C27" s="1455" t="s">
        <v>518</v>
      </c>
      <c r="D27" s="1123">
        <v>33.6</v>
      </c>
      <c r="E27" s="1123">
        <v>0</v>
      </c>
      <c r="F27" s="1355">
        <f t="shared" ref="F27" si="2">E27/D27</f>
        <v>0</v>
      </c>
      <c r="G27" s="1422" t="s">
        <v>519</v>
      </c>
      <c r="H27" s="65" t="s">
        <v>484</v>
      </c>
      <c r="I27" s="1437">
        <v>407728123.75</v>
      </c>
      <c r="J27" s="1437">
        <v>0</v>
      </c>
      <c r="K27" s="1425">
        <f>J27/I27</f>
        <v>0</v>
      </c>
      <c r="L27" s="1422" t="s">
        <v>520</v>
      </c>
      <c r="M27" s="1422" t="s">
        <v>729</v>
      </c>
      <c r="N27" s="725">
        <v>2</v>
      </c>
      <c r="O27" s="678">
        <v>55388622.640000001</v>
      </c>
      <c r="P27" s="671">
        <v>0</v>
      </c>
      <c r="Q27" s="674">
        <f>P27/O27</f>
        <v>0</v>
      </c>
      <c r="R27" s="721" t="s">
        <v>492</v>
      </c>
      <c r="S27" s="664" t="s">
        <v>472</v>
      </c>
    </row>
    <row r="28" spans="1:19" s="32" customFormat="1" ht="69" customHeight="1" x14ac:dyDescent="0.3">
      <c r="A28" s="1051"/>
      <c r="B28" s="1423"/>
      <c r="C28" s="1456"/>
      <c r="D28" s="1181"/>
      <c r="E28" s="1181"/>
      <c r="F28" s="1378"/>
      <c r="G28" s="1423"/>
      <c r="H28" s="65" t="s">
        <v>477</v>
      </c>
      <c r="I28" s="1438"/>
      <c r="J28" s="1438"/>
      <c r="K28" s="1426"/>
      <c r="L28" s="1423"/>
      <c r="M28" s="1423"/>
      <c r="N28" s="726"/>
      <c r="O28" s="679"/>
      <c r="P28" s="672"/>
      <c r="Q28" s="675"/>
      <c r="R28" s="723"/>
      <c r="S28" s="668"/>
    </row>
    <row r="29" spans="1:19" s="32" customFormat="1" ht="67.2" customHeight="1" x14ac:dyDescent="0.3">
      <c r="A29" s="1052"/>
      <c r="B29" s="1424"/>
      <c r="C29" s="1457"/>
      <c r="D29" s="1124"/>
      <c r="E29" s="1124"/>
      <c r="F29" s="1356"/>
      <c r="G29" s="1424"/>
      <c r="H29" s="65" t="s">
        <v>175</v>
      </c>
      <c r="I29" s="1439"/>
      <c r="J29" s="1439"/>
      <c r="K29" s="1427"/>
      <c r="L29" s="1424"/>
      <c r="M29" s="1424"/>
      <c r="N29" s="720"/>
      <c r="O29" s="680"/>
      <c r="P29" s="673"/>
      <c r="Q29" s="676"/>
      <c r="R29" s="724"/>
      <c r="S29" s="665"/>
    </row>
    <row r="30" spans="1:19" s="32" customFormat="1" ht="169.8" customHeight="1" x14ac:dyDescent="0.3">
      <c r="A30" s="717" t="s">
        <v>521</v>
      </c>
      <c r="B30" s="706" t="s">
        <v>522</v>
      </c>
      <c r="C30" s="706" t="s">
        <v>523</v>
      </c>
      <c r="D30" s="710">
        <v>1</v>
      </c>
      <c r="E30" s="721">
        <v>0</v>
      </c>
      <c r="F30" s="667">
        <f>E30/D30</f>
        <v>0</v>
      </c>
      <c r="G30" s="708" t="s">
        <v>524</v>
      </c>
      <c r="H30" s="65" t="s">
        <v>27</v>
      </c>
      <c r="I30" s="744">
        <v>547429206</v>
      </c>
      <c r="J30" s="540">
        <v>0</v>
      </c>
      <c r="K30" s="681">
        <f>J30/I30</f>
        <v>0</v>
      </c>
      <c r="L30" s="708" t="s">
        <v>525</v>
      </c>
      <c r="M30" s="711" t="s">
        <v>730</v>
      </c>
      <c r="N30" s="710">
        <v>0</v>
      </c>
      <c r="O30" s="682">
        <v>0</v>
      </c>
      <c r="P30" s="133">
        <v>0</v>
      </c>
      <c r="Q30" s="667">
        <v>0</v>
      </c>
      <c r="R30" s="710" t="s">
        <v>754</v>
      </c>
      <c r="S30" s="706" t="s">
        <v>472</v>
      </c>
    </row>
    <row r="31" spans="1:19" s="32" customFormat="1" ht="27.6" customHeight="1" x14ac:dyDescent="0.3">
      <c r="A31" s="1050" t="s">
        <v>526</v>
      </c>
      <c r="B31" s="1326" t="s">
        <v>527</v>
      </c>
      <c r="C31" s="1326" t="s">
        <v>528</v>
      </c>
      <c r="D31" s="1123">
        <v>41</v>
      </c>
      <c r="E31" s="1123">
        <v>0</v>
      </c>
      <c r="F31" s="1355">
        <f t="shared" ref="F31" si="3">E31/D31</f>
        <v>0</v>
      </c>
      <c r="G31" s="1085" t="s">
        <v>529</v>
      </c>
      <c r="H31" s="65" t="s">
        <v>531</v>
      </c>
      <c r="I31" s="1434">
        <v>7888649539.0600004</v>
      </c>
      <c r="J31" s="1434">
        <v>42750000</v>
      </c>
      <c r="K31" s="1425">
        <f>J31/I31</f>
        <v>5.4191785030285461E-3</v>
      </c>
      <c r="L31" s="1085" t="s">
        <v>530</v>
      </c>
      <c r="M31" s="1326" t="s">
        <v>1706</v>
      </c>
      <c r="N31" s="1123">
        <v>15</v>
      </c>
      <c r="O31" s="1458">
        <v>4143305372.1399999</v>
      </c>
      <c r="P31" s="1458">
        <v>42750000</v>
      </c>
      <c r="Q31" s="1440">
        <f>P31/O31</f>
        <v>1.03178491953442E-2</v>
      </c>
      <c r="R31" s="1123" t="s">
        <v>1708</v>
      </c>
      <c r="S31" s="1123" t="s">
        <v>472</v>
      </c>
    </row>
    <row r="32" spans="1:19" s="32" customFormat="1" ht="25.8" customHeight="1" x14ac:dyDescent="0.3">
      <c r="A32" s="1051"/>
      <c r="B32" s="1404"/>
      <c r="C32" s="1404"/>
      <c r="D32" s="1181"/>
      <c r="E32" s="1181"/>
      <c r="F32" s="1378"/>
      <c r="G32" s="1086"/>
      <c r="H32" s="65" t="s">
        <v>533</v>
      </c>
      <c r="I32" s="1435"/>
      <c r="J32" s="1435"/>
      <c r="K32" s="1426"/>
      <c r="L32" s="1086"/>
      <c r="M32" s="1404"/>
      <c r="N32" s="1181"/>
      <c r="O32" s="1459"/>
      <c r="P32" s="1459"/>
      <c r="Q32" s="1441"/>
      <c r="R32" s="1181"/>
      <c r="S32" s="1181"/>
    </row>
    <row r="33" spans="1:19" s="32" customFormat="1" ht="22.2" customHeight="1" x14ac:dyDescent="0.3">
      <c r="A33" s="1051"/>
      <c r="B33" s="1404"/>
      <c r="C33" s="1404"/>
      <c r="D33" s="1181"/>
      <c r="E33" s="1181"/>
      <c r="F33" s="1378"/>
      <c r="G33" s="1086"/>
      <c r="H33" s="65" t="s">
        <v>65</v>
      </c>
      <c r="I33" s="1435"/>
      <c r="J33" s="1435"/>
      <c r="K33" s="1426"/>
      <c r="L33" s="1086"/>
      <c r="M33" s="1404"/>
      <c r="N33" s="1181"/>
      <c r="O33" s="1459"/>
      <c r="P33" s="1459"/>
      <c r="Q33" s="1441"/>
      <c r="R33" s="1181"/>
      <c r="S33" s="1181"/>
    </row>
    <row r="34" spans="1:19" s="32" customFormat="1" ht="25.8" customHeight="1" x14ac:dyDescent="0.3">
      <c r="A34" s="1051"/>
      <c r="B34" s="1327"/>
      <c r="C34" s="1327"/>
      <c r="D34" s="1124"/>
      <c r="E34" s="1124"/>
      <c r="F34" s="1356"/>
      <c r="G34" s="1086"/>
      <c r="H34" s="65" t="s">
        <v>477</v>
      </c>
      <c r="I34" s="1435"/>
      <c r="J34" s="1435"/>
      <c r="K34" s="1426"/>
      <c r="L34" s="1086"/>
      <c r="M34" s="1327"/>
      <c r="N34" s="1181"/>
      <c r="O34" s="1459"/>
      <c r="P34" s="1459"/>
      <c r="Q34" s="1441"/>
      <c r="R34" s="1181"/>
      <c r="S34" s="1181"/>
    </row>
    <row r="35" spans="1:19" s="32" customFormat="1" ht="22.2" customHeight="1" x14ac:dyDescent="0.3">
      <c r="A35" s="1051"/>
      <c r="B35" s="1385" t="s">
        <v>534</v>
      </c>
      <c r="C35" s="1326" t="s">
        <v>535</v>
      </c>
      <c r="D35" s="1123">
        <v>2</v>
      </c>
      <c r="E35" s="1123">
        <v>0</v>
      </c>
      <c r="F35" s="1355">
        <f>E35/D35</f>
        <v>0</v>
      </c>
      <c r="G35" s="1086"/>
      <c r="H35" s="65" t="s">
        <v>175</v>
      </c>
      <c r="I35" s="1435"/>
      <c r="J35" s="1435"/>
      <c r="K35" s="1426"/>
      <c r="L35" s="1086"/>
      <c r="M35" s="1326" t="s">
        <v>1707</v>
      </c>
      <c r="N35" s="1181"/>
      <c r="O35" s="1459"/>
      <c r="P35" s="1459"/>
      <c r="Q35" s="1441"/>
      <c r="R35" s="1181"/>
      <c r="S35" s="1181"/>
    </row>
    <row r="36" spans="1:19" s="32" customFormat="1" ht="25.2" customHeight="1" x14ac:dyDescent="0.3">
      <c r="A36" s="1051"/>
      <c r="B36" s="1461"/>
      <c r="C36" s="1404"/>
      <c r="D36" s="1181"/>
      <c r="E36" s="1181"/>
      <c r="F36" s="1378"/>
      <c r="G36" s="1086"/>
      <c r="H36" s="65" t="s">
        <v>536</v>
      </c>
      <c r="I36" s="1435"/>
      <c r="J36" s="1435"/>
      <c r="K36" s="1426"/>
      <c r="L36" s="1086"/>
      <c r="M36" s="1404"/>
      <c r="N36" s="1181"/>
      <c r="O36" s="1459"/>
      <c r="P36" s="1459"/>
      <c r="Q36" s="1441"/>
      <c r="R36" s="1181"/>
      <c r="S36" s="1181"/>
    </row>
    <row r="37" spans="1:19" s="32" customFormat="1" ht="27" customHeight="1" x14ac:dyDescent="0.3">
      <c r="A37" s="1052"/>
      <c r="B37" s="1386"/>
      <c r="C37" s="1327"/>
      <c r="D37" s="1181"/>
      <c r="E37" s="1124"/>
      <c r="F37" s="1356"/>
      <c r="G37" s="1087"/>
      <c r="H37" s="65" t="s">
        <v>480</v>
      </c>
      <c r="I37" s="1436"/>
      <c r="J37" s="1436"/>
      <c r="K37" s="1427"/>
      <c r="L37" s="1087"/>
      <c r="M37" s="1327"/>
      <c r="N37" s="1124"/>
      <c r="O37" s="1460"/>
      <c r="P37" s="1460"/>
      <c r="Q37" s="1442"/>
      <c r="R37" s="1124"/>
      <c r="S37" s="1124"/>
    </row>
    <row r="38" spans="1:19" s="32" customFormat="1" ht="27.6" customHeight="1" x14ac:dyDescent="0.3">
      <c r="A38" s="1201" t="s">
        <v>537</v>
      </c>
      <c r="B38" s="1085" t="s">
        <v>538</v>
      </c>
      <c r="C38" s="1085" t="s">
        <v>539</v>
      </c>
      <c r="D38" s="1082">
        <v>31</v>
      </c>
      <c r="E38" s="1082">
        <v>20</v>
      </c>
      <c r="F38" s="1355">
        <f t="shared" ref="F38" si="4">E38/D38</f>
        <v>0.64516129032258063</v>
      </c>
      <c r="G38" s="1085" t="s">
        <v>540</v>
      </c>
      <c r="H38" s="65" t="s">
        <v>542</v>
      </c>
      <c r="I38" s="1434">
        <v>474583917</v>
      </c>
      <c r="J38" s="1434">
        <v>124723030</v>
      </c>
      <c r="K38" s="1425">
        <f>J38/I38</f>
        <v>0.26280500778116339</v>
      </c>
      <c r="L38" s="1085" t="s">
        <v>541</v>
      </c>
      <c r="M38" s="1085" t="s">
        <v>731</v>
      </c>
      <c r="N38" s="1082">
        <v>12</v>
      </c>
      <c r="O38" s="1465">
        <v>473065447.69</v>
      </c>
      <c r="P38" s="1364">
        <v>124723030</v>
      </c>
      <c r="Q38" s="1462">
        <f>P38/O38</f>
        <v>0.26364857253690416</v>
      </c>
      <c r="R38" s="1123" t="s">
        <v>739</v>
      </c>
      <c r="S38" s="1082" t="s">
        <v>472</v>
      </c>
    </row>
    <row r="39" spans="1:19" s="32" customFormat="1" ht="28.2" customHeight="1" x14ac:dyDescent="0.3">
      <c r="A39" s="1203"/>
      <c r="B39" s="1086"/>
      <c r="C39" s="1086"/>
      <c r="D39" s="1083"/>
      <c r="E39" s="1083"/>
      <c r="F39" s="1378"/>
      <c r="G39" s="1086"/>
      <c r="H39" s="65" t="s">
        <v>65</v>
      </c>
      <c r="I39" s="1435"/>
      <c r="J39" s="1435"/>
      <c r="K39" s="1426"/>
      <c r="L39" s="1086"/>
      <c r="M39" s="1086"/>
      <c r="N39" s="1083"/>
      <c r="O39" s="1466"/>
      <c r="P39" s="1468"/>
      <c r="Q39" s="1463"/>
      <c r="R39" s="1181"/>
      <c r="S39" s="1083"/>
    </row>
    <row r="40" spans="1:19" s="32" customFormat="1" ht="22.2" customHeight="1" x14ac:dyDescent="0.3">
      <c r="A40" s="1203"/>
      <c r="B40" s="1086"/>
      <c r="C40" s="1086"/>
      <c r="D40" s="1083"/>
      <c r="E40" s="1083"/>
      <c r="F40" s="1378"/>
      <c r="G40" s="1086"/>
      <c r="H40" s="65" t="s">
        <v>477</v>
      </c>
      <c r="I40" s="1435"/>
      <c r="J40" s="1435"/>
      <c r="K40" s="1426"/>
      <c r="L40" s="1086"/>
      <c r="M40" s="1086"/>
      <c r="N40" s="1083"/>
      <c r="O40" s="1466"/>
      <c r="P40" s="1468"/>
      <c r="Q40" s="1463"/>
      <c r="R40" s="1181"/>
      <c r="S40" s="1083"/>
    </row>
    <row r="41" spans="1:19" s="32" customFormat="1" ht="24" customHeight="1" x14ac:dyDescent="0.3">
      <c r="A41" s="1203"/>
      <c r="B41" s="1086"/>
      <c r="C41" s="1086"/>
      <c r="D41" s="1083"/>
      <c r="E41" s="1083"/>
      <c r="F41" s="1378"/>
      <c r="G41" s="1086"/>
      <c r="H41" s="65" t="s">
        <v>175</v>
      </c>
      <c r="I41" s="1435"/>
      <c r="J41" s="1435"/>
      <c r="K41" s="1426"/>
      <c r="L41" s="1086"/>
      <c r="M41" s="1086"/>
      <c r="N41" s="1083"/>
      <c r="O41" s="1466"/>
      <c r="P41" s="1468"/>
      <c r="Q41" s="1463"/>
      <c r="R41" s="1181"/>
      <c r="S41" s="1083"/>
    </row>
    <row r="42" spans="1:19" s="32" customFormat="1" ht="24.6" customHeight="1" x14ac:dyDescent="0.3">
      <c r="A42" s="1203"/>
      <c r="B42" s="1086"/>
      <c r="C42" s="1086"/>
      <c r="D42" s="1083"/>
      <c r="E42" s="1083"/>
      <c r="F42" s="1378"/>
      <c r="G42" s="1086"/>
      <c r="H42" s="65" t="s">
        <v>408</v>
      </c>
      <c r="I42" s="1435"/>
      <c r="J42" s="1435"/>
      <c r="K42" s="1426"/>
      <c r="L42" s="1086"/>
      <c r="M42" s="1086"/>
      <c r="N42" s="1083"/>
      <c r="O42" s="1466"/>
      <c r="P42" s="1468"/>
      <c r="Q42" s="1463"/>
      <c r="R42" s="1181"/>
      <c r="S42" s="1083"/>
    </row>
    <row r="43" spans="1:19" s="32" customFormat="1" ht="20.399999999999999" customHeight="1" x14ac:dyDescent="0.3">
      <c r="A43" s="1202"/>
      <c r="B43" s="1087"/>
      <c r="C43" s="1087"/>
      <c r="D43" s="1084"/>
      <c r="E43" s="1084"/>
      <c r="F43" s="1356"/>
      <c r="G43" s="1087"/>
      <c r="H43" s="65" t="s">
        <v>480</v>
      </c>
      <c r="I43" s="1436"/>
      <c r="J43" s="1436"/>
      <c r="K43" s="1427"/>
      <c r="L43" s="1087"/>
      <c r="M43" s="1087"/>
      <c r="N43" s="1084"/>
      <c r="O43" s="1467"/>
      <c r="P43" s="1365"/>
      <c r="Q43" s="1464"/>
      <c r="R43" s="1124"/>
      <c r="S43" s="1084"/>
    </row>
    <row r="44" spans="1:19" s="32" customFormat="1" ht="34.200000000000003" customHeight="1" x14ac:dyDescent="0.3">
      <c r="A44" s="1050" t="s">
        <v>543</v>
      </c>
      <c r="B44" s="1326" t="s">
        <v>544</v>
      </c>
      <c r="C44" s="1326" t="s">
        <v>545</v>
      </c>
      <c r="D44" s="1123">
        <v>2</v>
      </c>
      <c r="E44" s="1123">
        <v>0</v>
      </c>
      <c r="F44" s="1355">
        <f>E44/D44</f>
        <v>0</v>
      </c>
      <c r="G44" s="1326" t="s">
        <v>546</v>
      </c>
      <c r="H44" s="65" t="s">
        <v>548</v>
      </c>
      <c r="I44" s="1434">
        <v>40000000</v>
      </c>
      <c r="J44" s="1434">
        <v>0</v>
      </c>
      <c r="K44" s="1425">
        <f>J44/I44</f>
        <v>0</v>
      </c>
      <c r="L44" s="1326" t="s">
        <v>547</v>
      </c>
      <c r="M44" s="1326" t="s">
        <v>732</v>
      </c>
      <c r="N44" s="1123">
        <v>0</v>
      </c>
      <c r="O44" s="1437">
        <v>0</v>
      </c>
      <c r="P44" s="1437">
        <v>0</v>
      </c>
      <c r="Q44" s="1469">
        <v>0</v>
      </c>
      <c r="R44" s="1123" t="s">
        <v>532</v>
      </c>
      <c r="S44" s="1123" t="s">
        <v>472</v>
      </c>
    </row>
    <row r="45" spans="1:19" s="32" customFormat="1" ht="29.4" customHeight="1" x14ac:dyDescent="0.3">
      <c r="A45" s="1051"/>
      <c r="B45" s="1404"/>
      <c r="C45" s="1404"/>
      <c r="D45" s="1181"/>
      <c r="E45" s="1181"/>
      <c r="F45" s="1378"/>
      <c r="G45" s="1404"/>
      <c r="H45" s="65" t="s">
        <v>477</v>
      </c>
      <c r="I45" s="1435"/>
      <c r="J45" s="1435"/>
      <c r="K45" s="1426"/>
      <c r="L45" s="1404"/>
      <c r="M45" s="1404"/>
      <c r="N45" s="1181"/>
      <c r="O45" s="1438"/>
      <c r="P45" s="1438"/>
      <c r="Q45" s="1470"/>
      <c r="R45" s="1181"/>
      <c r="S45" s="1181"/>
    </row>
    <row r="46" spans="1:19" s="32" customFormat="1" ht="22.2" customHeight="1" x14ac:dyDescent="0.3">
      <c r="A46" s="1052"/>
      <c r="B46" s="1327"/>
      <c r="C46" s="1327"/>
      <c r="D46" s="1124"/>
      <c r="E46" s="1124"/>
      <c r="F46" s="1356"/>
      <c r="G46" s="1327"/>
      <c r="H46" s="65" t="s">
        <v>175</v>
      </c>
      <c r="I46" s="1436"/>
      <c r="J46" s="1436"/>
      <c r="K46" s="1427"/>
      <c r="L46" s="1327"/>
      <c r="M46" s="1327"/>
      <c r="N46" s="1124"/>
      <c r="O46" s="1439"/>
      <c r="P46" s="1439"/>
      <c r="Q46" s="1471"/>
      <c r="R46" s="1124"/>
      <c r="S46" s="1124"/>
    </row>
    <row r="47" spans="1:19" s="32" customFormat="1" ht="27" customHeight="1" x14ac:dyDescent="0.3">
      <c r="A47" s="1050" t="s">
        <v>543</v>
      </c>
      <c r="B47" s="1326" t="s">
        <v>549</v>
      </c>
      <c r="C47" s="1326" t="s">
        <v>550</v>
      </c>
      <c r="D47" s="1123">
        <v>2</v>
      </c>
      <c r="E47" s="1123">
        <v>1</v>
      </c>
      <c r="F47" s="1355">
        <f>E47/D47</f>
        <v>0.5</v>
      </c>
      <c r="G47" s="1326" t="s">
        <v>551</v>
      </c>
      <c r="H47" s="65" t="s">
        <v>548</v>
      </c>
      <c r="I47" s="1434">
        <v>623426770</v>
      </c>
      <c r="J47" s="1434">
        <v>109454127</v>
      </c>
      <c r="K47" s="1425">
        <f>J47/I47</f>
        <v>0.17556853870744113</v>
      </c>
      <c r="L47" s="1326" t="s">
        <v>552</v>
      </c>
      <c r="M47" s="1326" t="s">
        <v>733</v>
      </c>
      <c r="N47" s="1451">
        <v>3</v>
      </c>
      <c r="O47" s="1452">
        <v>205254743.91</v>
      </c>
      <c r="P47" s="1437">
        <v>109454127</v>
      </c>
      <c r="Q47" s="1469">
        <f>P47/O47</f>
        <v>0.53325991358325631</v>
      </c>
      <c r="R47" s="1123" t="s">
        <v>740</v>
      </c>
      <c r="S47" s="1123" t="s">
        <v>472</v>
      </c>
    </row>
    <row r="48" spans="1:19" s="32" customFormat="1" ht="23.4" customHeight="1" x14ac:dyDescent="0.3">
      <c r="A48" s="1051"/>
      <c r="B48" s="1404"/>
      <c r="C48" s="1404"/>
      <c r="D48" s="1181"/>
      <c r="E48" s="1181"/>
      <c r="F48" s="1378"/>
      <c r="G48" s="1404"/>
      <c r="H48" s="65" t="s">
        <v>477</v>
      </c>
      <c r="I48" s="1435"/>
      <c r="J48" s="1435"/>
      <c r="K48" s="1426"/>
      <c r="L48" s="1404"/>
      <c r="M48" s="1404"/>
      <c r="N48" s="1451"/>
      <c r="O48" s="1452"/>
      <c r="P48" s="1438"/>
      <c r="Q48" s="1470"/>
      <c r="R48" s="1181"/>
      <c r="S48" s="1181"/>
    </row>
    <row r="49" spans="1:19" s="32" customFormat="1" ht="25.8" customHeight="1" x14ac:dyDescent="0.3">
      <c r="A49" s="1052"/>
      <c r="B49" s="1327"/>
      <c r="C49" s="1327"/>
      <c r="D49" s="1124"/>
      <c r="E49" s="1124"/>
      <c r="F49" s="1356"/>
      <c r="G49" s="1327"/>
      <c r="H49" s="65" t="s">
        <v>175</v>
      </c>
      <c r="I49" s="1436"/>
      <c r="J49" s="1436"/>
      <c r="K49" s="1427"/>
      <c r="L49" s="1327"/>
      <c r="M49" s="1327"/>
      <c r="N49" s="1451"/>
      <c r="O49" s="1452"/>
      <c r="P49" s="1439"/>
      <c r="Q49" s="1471"/>
      <c r="R49" s="1124"/>
      <c r="S49" s="1124"/>
    </row>
    <row r="50" spans="1:19" s="4" customFormat="1" ht="116.4" customHeight="1" x14ac:dyDescent="0.3">
      <c r="A50" s="1082" t="s">
        <v>553</v>
      </c>
      <c r="B50" s="1085" t="s">
        <v>554</v>
      </c>
      <c r="C50" s="1085" t="s">
        <v>555</v>
      </c>
      <c r="D50" s="1082">
        <v>1</v>
      </c>
      <c r="E50" s="1082">
        <v>12</v>
      </c>
      <c r="F50" s="1425">
        <v>1</v>
      </c>
      <c r="G50" s="1085" t="s">
        <v>556</v>
      </c>
      <c r="H50" s="65" t="s">
        <v>533</v>
      </c>
      <c r="I50" s="1434">
        <v>4873974033.6199999</v>
      </c>
      <c r="J50" s="1434">
        <v>1321940461</v>
      </c>
      <c r="K50" s="1425">
        <f>J50/I50</f>
        <v>0.27122435447571885</v>
      </c>
      <c r="L50" s="1085" t="s">
        <v>557</v>
      </c>
      <c r="M50" s="1085" t="s">
        <v>1709</v>
      </c>
      <c r="N50" s="1082">
        <v>457</v>
      </c>
      <c r="O50" s="1434">
        <v>1891088754</v>
      </c>
      <c r="P50" s="1434">
        <v>1321940461</v>
      </c>
      <c r="Q50" s="1469">
        <f>P50/O50</f>
        <v>0.69903671004539214</v>
      </c>
      <c r="R50" s="1123" t="s">
        <v>1712</v>
      </c>
      <c r="S50" s="1082" t="s">
        <v>472</v>
      </c>
    </row>
    <row r="51" spans="1:19" s="4" customFormat="1" ht="98.4" customHeight="1" x14ac:dyDescent="0.3">
      <c r="A51" s="1083"/>
      <c r="B51" s="1087"/>
      <c r="C51" s="1087"/>
      <c r="D51" s="1084"/>
      <c r="E51" s="1084"/>
      <c r="F51" s="1427"/>
      <c r="G51" s="1086"/>
      <c r="H51" s="65" t="s">
        <v>531</v>
      </c>
      <c r="I51" s="1435"/>
      <c r="J51" s="1435"/>
      <c r="K51" s="1426"/>
      <c r="L51" s="1086"/>
      <c r="M51" s="1087"/>
      <c r="N51" s="1083"/>
      <c r="O51" s="1435"/>
      <c r="P51" s="1435"/>
      <c r="Q51" s="1470"/>
      <c r="R51" s="1181"/>
      <c r="S51" s="1083"/>
    </row>
    <row r="52" spans="1:19" s="4" customFormat="1" ht="22.2" customHeight="1" x14ac:dyDescent="0.3">
      <c r="A52" s="1083"/>
      <c r="B52" s="1085" t="s">
        <v>558</v>
      </c>
      <c r="C52" s="1085" t="s">
        <v>559</v>
      </c>
      <c r="D52" s="1082">
        <v>4</v>
      </c>
      <c r="E52" s="1082">
        <v>1</v>
      </c>
      <c r="F52" s="1425">
        <f>E52/D52</f>
        <v>0.25</v>
      </c>
      <c r="G52" s="1086"/>
      <c r="H52" s="65" t="s">
        <v>477</v>
      </c>
      <c r="I52" s="1435"/>
      <c r="J52" s="1435"/>
      <c r="K52" s="1426"/>
      <c r="L52" s="1086"/>
      <c r="M52" s="1085" t="s">
        <v>734</v>
      </c>
      <c r="N52" s="1083"/>
      <c r="O52" s="1435"/>
      <c r="P52" s="1435"/>
      <c r="Q52" s="1470"/>
      <c r="R52" s="1181"/>
      <c r="S52" s="1083"/>
    </row>
    <row r="53" spans="1:19" s="4" customFormat="1" ht="25.8" customHeight="1" x14ac:dyDescent="0.3">
      <c r="A53" s="1083"/>
      <c r="B53" s="1087"/>
      <c r="C53" s="1087"/>
      <c r="D53" s="1084"/>
      <c r="E53" s="1084"/>
      <c r="F53" s="1427"/>
      <c r="G53" s="1086"/>
      <c r="H53" s="65" t="s">
        <v>175</v>
      </c>
      <c r="I53" s="1435"/>
      <c r="J53" s="1435"/>
      <c r="K53" s="1426"/>
      <c r="L53" s="1086"/>
      <c r="M53" s="1087"/>
      <c r="N53" s="1083"/>
      <c r="O53" s="1435"/>
      <c r="P53" s="1435"/>
      <c r="Q53" s="1470"/>
      <c r="R53" s="1181"/>
      <c r="S53" s="1083"/>
    </row>
    <row r="54" spans="1:19" s="4" customFormat="1" ht="21.6" customHeight="1" x14ac:dyDescent="0.3">
      <c r="A54" s="1083"/>
      <c r="B54" s="1085" t="s">
        <v>560</v>
      </c>
      <c r="C54" s="1085" t="s">
        <v>561</v>
      </c>
      <c r="D54" s="1082">
        <v>1</v>
      </c>
      <c r="E54" s="1082">
        <v>1</v>
      </c>
      <c r="F54" s="1425">
        <f>E54/D54</f>
        <v>1</v>
      </c>
      <c r="G54" s="1086"/>
      <c r="H54" s="65" t="s">
        <v>76</v>
      </c>
      <c r="I54" s="1435"/>
      <c r="J54" s="1435"/>
      <c r="K54" s="1426"/>
      <c r="L54" s="1086"/>
      <c r="M54" s="1085" t="s">
        <v>1710</v>
      </c>
      <c r="N54" s="1083"/>
      <c r="O54" s="1435"/>
      <c r="P54" s="1435"/>
      <c r="Q54" s="1470"/>
      <c r="R54" s="1181"/>
      <c r="S54" s="1083"/>
    </row>
    <row r="55" spans="1:19" s="4" customFormat="1" ht="25.8" customHeight="1" x14ac:dyDescent="0.3">
      <c r="A55" s="1084"/>
      <c r="B55" s="1087"/>
      <c r="C55" s="1087"/>
      <c r="D55" s="1084"/>
      <c r="E55" s="1084"/>
      <c r="F55" s="1427"/>
      <c r="G55" s="1087"/>
      <c r="H55" s="65" t="s">
        <v>480</v>
      </c>
      <c r="I55" s="1436"/>
      <c r="J55" s="1436"/>
      <c r="K55" s="1427"/>
      <c r="L55" s="1087"/>
      <c r="M55" s="1087"/>
      <c r="N55" s="1084"/>
      <c r="O55" s="1436"/>
      <c r="P55" s="1436"/>
      <c r="Q55" s="1471"/>
      <c r="R55" s="1124"/>
      <c r="S55" s="1084"/>
    </row>
    <row r="56" spans="1:19" s="32" customFormat="1" ht="40.200000000000003" customHeight="1" x14ac:dyDescent="0.3">
      <c r="A56" s="1050" t="s">
        <v>562</v>
      </c>
      <c r="B56" s="1326" t="s">
        <v>563</v>
      </c>
      <c r="C56" s="1326" t="s">
        <v>564</v>
      </c>
      <c r="D56" s="1123">
        <v>10</v>
      </c>
      <c r="E56" s="1123">
        <v>16</v>
      </c>
      <c r="F56" s="1355">
        <v>1</v>
      </c>
      <c r="G56" s="1326" t="s">
        <v>565</v>
      </c>
      <c r="H56" s="65" t="s">
        <v>18</v>
      </c>
      <c r="I56" s="1434">
        <v>332010253.73000002</v>
      </c>
      <c r="J56" s="1434">
        <v>240048277</v>
      </c>
      <c r="K56" s="1425">
        <f>J56/I56</f>
        <v>0.72301464880423227</v>
      </c>
      <c r="L56" s="1326" t="s">
        <v>566</v>
      </c>
      <c r="M56" s="1326" t="s">
        <v>735</v>
      </c>
      <c r="N56" s="1472">
        <v>33</v>
      </c>
      <c r="O56" s="1434">
        <v>329798277</v>
      </c>
      <c r="P56" s="1434">
        <v>240048277</v>
      </c>
      <c r="Q56" s="1469">
        <f>P56/O56</f>
        <v>0.72786395121160685</v>
      </c>
      <c r="R56" s="1123" t="s">
        <v>1711</v>
      </c>
      <c r="S56" s="1123" t="s">
        <v>472</v>
      </c>
    </row>
    <row r="57" spans="1:19" s="32" customFormat="1" ht="36.6" customHeight="1" x14ac:dyDescent="0.3">
      <c r="A57" s="1051"/>
      <c r="B57" s="1404"/>
      <c r="C57" s="1404"/>
      <c r="D57" s="1181"/>
      <c r="E57" s="1181"/>
      <c r="F57" s="1378"/>
      <c r="G57" s="1404"/>
      <c r="H57" s="65" t="s">
        <v>175</v>
      </c>
      <c r="I57" s="1435"/>
      <c r="J57" s="1435"/>
      <c r="K57" s="1426"/>
      <c r="L57" s="1404"/>
      <c r="M57" s="1404"/>
      <c r="N57" s="1473"/>
      <c r="O57" s="1435"/>
      <c r="P57" s="1435"/>
      <c r="Q57" s="1470"/>
      <c r="R57" s="1181"/>
      <c r="S57" s="1181"/>
    </row>
    <row r="58" spans="1:19" s="32" customFormat="1" ht="36.6" customHeight="1" x14ac:dyDescent="0.3">
      <c r="A58" s="1052"/>
      <c r="B58" s="1327"/>
      <c r="C58" s="1327"/>
      <c r="D58" s="1124"/>
      <c r="E58" s="1124"/>
      <c r="F58" s="1356"/>
      <c r="G58" s="1327"/>
      <c r="H58" s="65" t="s">
        <v>536</v>
      </c>
      <c r="I58" s="1436"/>
      <c r="J58" s="1436"/>
      <c r="K58" s="1427"/>
      <c r="L58" s="1327"/>
      <c r="M58" s="1327"/>
      <c r="N58" s="1474"/>
      <c r="O58" s="1436"/>
      <c r="P58" s="1436"/>
      <c r="Q58" s="1471"/>
      <c r="R58" s="1124"/>
      <c r="S58" s="1124"/>
    </row>
    <row r="59" spans="1:19" s="32" customFormat="1" ht="37.799999999999997" customHeight="1" x14ac:dyDescent="0.3">
      <c r="A59" s="1050" t="s">
        <v>567</v>
      </c>
      <c r="B59" s="1326" t="s">
        <v>568</v>
      </c>
      <c r="C59" s="1326" t="s">
        <v>569</v>
      </c>
      <c r="D59" s="1123">
        <v>1</v>
      </c>
      <c r="E59" s="1123">
        <v>1</v>
      </c>
      <c r="F59" s="1355">
        <f>E59/D59</f>
        <v>1</v>
      </c>
      <c r="G59" s="1326" t="s">
        <v>570</v>
      </c>
      <c r="H59" s="65" t="s">
        <v>572</v>
      </c>
      <c r="I59" s="1437">
        <v>1266494950</v>
      </c>
      <c r="J59" s="1437">
        <v>937134536</v>
      </c>
      <c r="K59" s="1355">
        <f>J59/I59</f>
        <v>0.73994336574338493</v>
      </c>
      <c r="L59" s="1326" t="s">
        <v>571</v>
      </c>
      <c r="M59" s="1326" t="s">
        <v>736</v>
      </c>
      <c r="N59" s="1123">
        <v>1</v>
      </c>
      <c r="O59" s="1437">
        <v>1171418171</v>
      </c>
      <c r="P59" s="1437">
        <v>937134536</v>
      </c>
      <c r="Q59" s="1355">
        <f>P59/O59</f>
        <v>0.79999999931706711</v>
      </c>
      <c r="R59" s="1373" t="s">
        <v>532</v>
      </c>
      <c r="S59" s="1373" t="s">
        <v>472</v>
      </c>
    </row>
    <row r="60" spans="1:19" s="32" customFormat="1" ht="33" customHeight="1" x14ac:dyDescent="0.3">
      <c r="A60" s="1051"/>
      <c r="B60" s="1404"/>
      <c r="C60" s="1404"/>
      <c r="D60" s="1181"/>
      <c r="E60" s="1181"/>
      <c r="F60" s="1378"/>
      <c r="G60" s="1404"/>
      <c r="H60" s="65" t="s">
        <v>175</v>
      </c>
      <c r="I60" s="1438"/>
      <c r="J60" s="1438"/>
      <c r="K60" s="1378"/>
      <c r="L60" s="1404"/>
      <c r="M60" s="1404"/>
      <c r="N60" s="1181"/>
      <c r="O60" s="1438"/>
      <c r="P60" s="1438"/>
      <c r="Q60" s="1378"/>
      <c r="R60" s="1375"/>
      <c r="S60" s="1375"/>
    </row>
    <row r="61" spans="1:19" s="32" customFormat="1" ht="27.6" customHeight="1" x14ac:dyDescent="0.3">
      <c r="A61" s="1052"/>
      <c r="B61" s="1327"/>
      <c r="C61" s="1327"/>
      <c r="D61" s="1124"/>
      <c r="E61" s="1124"/>
      <c r="F61" s="1356"/>
      <c r="G61" s="1327"/>
      <c r="H61" s="65" t="s">
        <v>477</v>
      </c>
      <c r="I61" s="1439"/>
      <c r="J61" s="1439"/>
      <c r="K61" s="1356"/>
      <c r="L61" s="1327"/>
      <c r="M61" s="1327"/>
      <c r="N61" s="1124"/>
      <c r="O61" s="1439"/>
      <c r="P61" s="1439"/>
      <c r="Q61" s="1356"/>
      <c r="R61" s="1374"/>
      <c r="S61" s="1374"/>
    </row>
    <row r="62" spans="1:19" s="86" customFormat="1" ht="15" customHeight="1" x14ac:dyDescent="0.3">
      <c r="A62" s="1328" t="s">
        <v>38</v>
      </c>
      <c r="B62" s="1329"/>
      <c r="C62" s="1053"/>
      <c r="D62" s="1054"/>
      <c r="E62" s="660"/>
      <c r="F62" s="514">
        <v>0.44</v>
      </c>
      <c r="G62" s="705"/>
      <c r="H62" s="705"/>
      <c r="I62" s="518">
        <f>SUM(I7:I61)</f>
        <v>52214416350.060005</v>
      </c>
      <c r="J62" s="518">
        <f>SUM(J7:J61)</f>
        <v>6821156731.8999996</v>
      </c>
      <c r="K62" s="120">
        <f>J62/I62</f>
        <v>0.13063742178346038</v>
      </c>
      <c r="L62" s="705"/>
      <c r="M62" s="711"/>
      <c r="N62" s="745">
        <f>SUM(N7:N61)</f>
        <v>663</v>
      </c>
      <c r="O62" s="515">
        <f>SUM(O7:O61)</f>
        <v>27734635120.819996</v>
      </c>
      <c r="P62" s="515">
        <f>SUM(P7:P61)</f>
        <v>6821156731.8999996</v>
      </c>
      <c r="Q62" s="120">
        <f>P62/O62</f>
        <v>0.24594362616220086</v>
      </c>
      <c r="R62" s="712"/>
      <c r="S62" s="705"/>
    </row>
    <row r="63" spans="1:19" s="4" customFormat="1" ht="15" customHeight="1" x14ac:dyDescent="0.3">
      <c r="A63" s="1328" t="s">
        <v>39</v>
      </c>
      <c r="B63" s="1329"/>
      <c r="C63" s="1053"/>
      <c r="D63" s="1054"/>
      <c r="E63" s="50"/>
      <c r="F63" s="99"/>
      <c r="G63" s="711"/>
      <c r="H63" s="711"/>
      <c r="I63" s="127"/>
      <c r="J63" s="127"/>
      <c r="K63" s="125"/>
      <c r="L63" s="711"/>
      <c r="M63" s="711"/>
      <c r="N63" s="711"/>
      <c r="O63" s="127"/>
      <c r="P63" s="17"/>
      <c r="Q63" s="125"/>
      <c r="R63" s="709"/>
      <c r="S63" s="711"/>
    </row>
    <row r="64" spans="1:19" s="4" customFormat="1" ht="15" customHeight="1" x14ac:dyDescent="0.3">
      <c r="A64" s="1328" t="s">
        <v>1600</v>
      </c>
      <c r="B64" s="1329"/>
      <c r="C64" s="1475" t="s">
        <v>1646</v>
      </c>
      <c r="D64" s="1476"/>
      <c r="E64" s="51"/>
      <c r="F64" s="100"/>
      <c r="G64" s="711"/>
      <c r="H64" s="711"/>
      <c r="I64" s="127"/>
      <c r="J64" s="127"/>
      <c r="K64" s="125"/>
      <c r="L64" s="711"/>
      <c r="M64" s="711"/>
      <c r="N64" s="711"/>
      <c r="O64" s="127"/>
      <c r="P64" s="17"/>
      <c r="Q64" s="125"/>
      <c r="R64" s="709"/>
      <c r="S64" s="711"/>
    </row>
    <row r="65" spans="1:19" s="4" customFormat="1" ht="15" customHeight="1" x14ac:dyDescent="0.3">
      <c r="A65" s="1328" t="s">
        <v>40</v>
      </c>
      <c r="B65" s="1329"/>
      <c r="C65" s="1475" t="s">
        <v>573</v>
      </c>
      <c r="D65" s="1476"/>
      <c r="E65" s="52"/>
      <c r="F65" s="101"/>
      <c r="G65" s="722"/>
      <c r="H65" s="722"/>
      <c r="I65" s="722"/>
      <c r="J65" s="131"/>
      <c r="K65" s="130"/>
      <c r="L65" s="711"/>
      <c r="M65" s="711"/>
      <c r="N65" s="711"/>
      <c r="O65" s="127"/>
      <c r="P65" s="17"/>
      <c r="Q65" s="125"/>
      <c r="R65" s="709"/>
      <c r="S65" s="711"/>
    </row>
    <row r="66" spans="1:19" s="4" customFormat="1" ht="14.25" customHeight="1" x14ac:dyDescent="0.3">
      <c r="A66" s="704"/>
      <c r="B66" s="707"/>
      <c r="C66" s="707"/>
      <c r="D66" s="704"/>
      <c r="E66" s="704"/>
      <c r="F66" s="123"/>
      <c r="G66" s="707"/>
      <c r="H66" s="707"/>
      <c r="I66" s="128"/>
      <c r="J66" s="128"/>
      <c r="K66" s="126"/>
      <c r="L66" s="707"/>
      <c r="M66" s="707"/>
      <c r="N66" s="707"/>
      <c r="O66" s="128"/>
      <c r="P66" s="20"/>
      <c r="Q66" s="126"/>
      <c r="R66" s="704"/>
      <c r="S66" s="707"/>
    </row>
    <row r="67" spans="1:19" s="4" customFormat="1" ht="13.8" x14ac:dyDescent="0.3">
      <c r="A67" s="704"/>
      <c r="B67" s="707"/>
      <c r="C67" s="707"/>
      <c r="D67" s="704"/>
      <c r="E67" s="704"/>
      <c r="F67" s="123"/>
      <c r="G67" s="707"/>
      <c r="H67" s="707"/>
      <c r="I67" s="128"/>
      <c r="J67" s="128"/>
      <c r="K67" s="126"/>
      <c r="L67" s="707"/>
      <c r="M67" s="707"/>
      <c r="N67" s="707"/>
      <c r="O67" s="128"/>
      <c r="P67" s="20"/>
      <c r="Q67" s="126"/>
      <c r="R67" s="704"/>
      <c r="S67" s="707"/>
    </row>
    <row r="68" spans="1:19" s="4" customFormat="1" ht="13.8" x14ac:dyDescent="0.3">
      <c r="A68" s="704"/>
      <c r="B68" s="707"/>
      <c r="C68" s="707"/>
      <c r="D68" s="704"/>
      <c r="E68" s="704"/>
      <c r="F68" s="123"/>
      <c r="G68" s="707"/>
      <c r="H68" s="707"/>
      <c r="I68" s="128"/>
      <c r="J68" s="128"/>
      <c r="K68" s="126"/>
      <c r="L68" s="707"/>
      <c r="M68" s="707"/>
      <c r="N68" s="707"/>
      <c r="O68" s="128"/>
      <c r="P68" s="20"/>
      <c r="Q68" s="126"/>
      <c r="R68" s="704"/>
      <c r="S68" s="707"/>
    </row>
    <row r="69" spans="1:19" s="4" customFormat="1" ht="13.8" x14ac:dyDescent="0.3">
      <c r="A69" s="704"/>
      <c r="B69" s="707"/>
      <c r="C69" s="707"/>
      <c r="D69" s="704"/>
      <c r="E69" s="704"/>
      <c r="F69" s="123"/>
      <c r="G69" s="707"/>
      <c r="H69" s="707"/>
      <c r="I69" s="128"/>
      <c r="J69" s="128"/>
      <c r="K69" s="126"/>
      <c r="L69" s="707"/>
      <c r="M69" s="707"/>
      <c r="N69" s="707"/>
      <c r="O69" s="128"/>
      <c r="P69" s="20"/>
      <c r="Q69" s="126"/>
      <c r="R69" s="704"/>
      <c r="S69" s="707"/>
    </row>
    <row r="70" spans="1:19" s="4" customFormat="1" ht="13.8" x14ac:dyDescent="0.3">
      <c r="A70" s="704"/>
      <c r="B70" s="707"/>
      <c r="C70" s="707"/>
      <c r="D70" s="704"/>
      <c r="E70" s="704"/>
      <c r="F70" s="123"/>
      <c r="G70" s="707"/>
      <c r="H70" s="707"/>
      <c r="I70" s="128"/>
      <c r="J70" s="128"/>
      <c r="K70" s="126"/>
      <c r="L70" s="707"/>
      <c r="M70" s="707"/>
      <c r="N70" s="707"/>
      <c r="O70" s="128"/>
      <c r="P70" s="20"/>
      <c r="Q70" s="126"/>
      <c r="R70" s="704"/>
      <c r="S70" s="707"/>
    </row>
    <row r="71" spans="1:19" s="4" customFormat="1" ht="13.8" x14ac:dyDescent="0.3">
      <c r="A71" s="704"/>
      <c r="B71" s="707"/>
      <c r="C71" s="707"/>
      <c r="D71" s="704"/>
      <c r="E71" s="704"/>
      <c r="F71" s="123"/>
      <c r="G71" s="707"/>
      <c r="H71" s="707"/>
      <c r="I71" s="128"/>
      <c r="J71" s="128"/>
      <c r="K71" s="126"/>
      <c r="L71" s="707"/>
      <c r="M71" s="707"/>
      <c r="N71" s="707"/>
      <c r="O71" s="128"/>
      <c r="P71" s="20"/>
      <c r="Q71" s="126"/>
      <c r="R71" s="704"/>
      <c r="S71" s="707"/>
    </row>
    <row r="72" spans="1:19" s="4" customFormat="1" ht="13.8" x14ac:dyDescent="0.3">
      <c r="A72" s="704"/>
      <c r="B72" s="707"/>
      <c r="C72" s="707"/>
      <c r="D72" s="704"/>
      <c r="E72" s="704"/>
      <c r="F72" s="123"/>
      <c r="G72" s="707"/>
      <c r="H72" s="707"/>
      <c r="I72" s="128"/>
      <c r="J72" s="128"/>
      <c r="K72" s="126"/>
      <c r="L72" s="707"/>
      <c r="M72" s="707"/>
      <c r="N72" s="707"/>
      <c r="O72" s="128"/>
      <c r="P72" s="20"/>
      <c r="Q72" s="126"/>
      <c r="R72" s="704"/>
      <c r="S72" s="707"/>
    </row>
    <row r="73" spans="1:19" s="4" customFormat="1" ht="13.8" x14ac:dyDescent="0.3">
      <c r="A73" s="704"/>
      <c r="B73" s="707"/>
      <c r="C73" s="707"/>
      <c r="D73" s="704"/>
      <c r="E73" s="704"/>
      <c r="F73" s="123"/>
      <c r="G73" s="707"/>
      <c r="H73" s="707"/>
      <c r="I73" s="128"/>
      <c r="J73" s="128"/>
      <c r="K73" s="126"/>
      <c r="L73" s="707"/>
      <c r="M73" s="707"/>
      <c r="N73" s="707"/>
      <c r="O73" s="128"/>
      <c r="P73" s="20"/>
      <c r="Q73" s="126"/>
      <c r="R73" s="704"/>
      <c r="S73" s="707"/>
    </row>
    <row r="74" spans="1:19" s="4" customFormat="1" ht="13.8" x14ac:dyDescent="0.3">
      <c r="A74" s="704"/>
      <c r="B74" s="707"/>
      <c r="C74" s="707"/>
      <c r="D74" s="704"/>
      <c r="E74" s="704"/>
      <c r="F74" s="123"/>
      <c r="G74" s="707"/>
      <c r="H74" s="707"/>
      <c r="I74" s="128"/>
      <c r="J74" s="128"/>
      <c r="K74" s="126"/>
      <c r="L74" s="707"/>
      <c r="M74" s="707"/>
      <c r="N74" s="707"/>
      <c r="O74" s="128"/>
      <c r="P74" s="20"/>
      <c r="Q74" s="126"/>
      <c r="R74" s="704"/>
      <c r="S74" s="707"/>
    </row>
    <row r="75" spans="1:19" s="4" customFormat="1" ht="13.8" x14ac:dyDescent="0.3">
      <c r="A75" s="704"/>
      <c r="B75" s="707"/>
      <c r="C75" s="707"/>
      <c r="D75" s="704"/>
      <c r="E75" s="704"/>
      <c r="F75" s="123"/>
      <c r="G75" s="707"/>
      <c r="H75" s="707"/>
      <c r="I75" s="128"/>
      <c r="J75" s="128"/>
      <c r="K75" s="126"/>
      <c r="L75" s="707"/>
      <c r="M75" s="707"/>
      <c r="N75" s="707"/>
      <c r="O75" s="128"/>
      <c r="P75" s="20"/>
      <c r="Q75" s="126"/>
      <c r="R75" s="704"/>
      <c r="S75" s="707"/>
    </row>
    <row r="76" spans="1:19" s="4" customFormat="1" ht="13.8" x14ac:dyDescent="0.3">
      <c r="A76" s="704"/>
      <c r="B76" s="707"/>
      <c r="C76" s="707"/>
      <c r="D76" s="704"/>
      <c r="E76" s="704"/>
      <c r="F76" s="123"/>
      <c r="G76" s="707"/>
      <c r="H76" s="707"/>
      <c r="I76" s="128"/>
      <c r="J76" s="128"/>
      <c r="K76" s="126"/>
      <c r="L76" s="707"/>
      <c r="M76" s="707"/>
      <c r="N76" s="707"/>
      <c r="O76" s="128"/>
      <c r="P76" s="20"/>
      <c r="Q76" s="126"/>
      <c r="R76" s="704"/>
      <c r="S76" s="707"/>
    </row>
    <row r="77" spans="1:19" s="4" customFormat="1" ht="13.8" x14ac:dyDescent="0.3">
      <c r="A77" s="704"/>
      <c r="B77" s="707"/>
      <c r="C77" s="707"/>
      <c r="D77" s="704"/>
      <c r="E77" s="704"/>
      <c r="F77" s="123"/>
      <c r="G77" s="707"/>
      <c r="H77" s="707"/>
      <c r="I77" s="128"/>
      <c r="J77" s="128"/>
      <c r="K77" s="126"/>
      <c r="L77" s="707"/>
      <c r="M77" s="707"/>
      <c r="N77" s="707"/>
      <c r="O77" s="128"/>
      <c r="P77" s="20"/>
      <c r="Q77" s="126"/>
      <c r="R77" s="704"/>
      <c r="S77" s="707"/>
    </row>
    <row r="78" spans="1:19" s="4" customFormat="1" ht="13.8" x14ac:dyDescent="0.3">
      <c r="A78" s="704"/>
      <c r="B78" s="707"/>
      <c r="C78" s="707"/>
      <c r="D78" s="704"/>
      <c r="E78" s="704"/>
      <c r="F78" s="123"/>
      <c r="G78" s="707"/>
      <c r="H78" s="707"/>
      <c r="I78" s="128"/>
      <c r="J78" s="128"/>
      <c r="K78" s="126"/>
      <c r="L78" s="707"/>
      <c r="M78" s="707"/>
      <c r="N78" s="707"/>
      <c r="O78" s="128"/>
      <c r="P78" s="20"/>
      <c r="Q78" s="126"/>
      <c r="R78" s="704"/>
      <c r="S78" s="707"/>
    </row>
    <row r="79" spans="1:19" s="4" customFormat="1" ht="13.8" x14ac:dyDescent="0.3">
      <c r="A79" s="704"/>
      <c r="B79" s="707"/>
      <c r="C79" s="707"/>
      <c r="D79" s="704"/>
      <c r="E79" s="704"/>
      <c r="F79" s="123"/>
      <c r="G79" s="707"/>
      <c r="H79" s="707"/>
      <c r="I79" s="128"/>
      <c r="J79" s="128"/>
      <c r="K79" s="126"/>
      <c r="L79" s="707"/>
      <c r="M79" s="707"/>
      <c r="N79" s="707"/>
      <c r="O79" s="128"/>
      <c r="P79" s="20"/>
      <c r="Q79" s="126"/>
      <c r="R79" s="704"/>
      <c r="S79" s="707"/>
    </row>
    <row r="80" spans="1:19" s="4" customFormat="1" ht="13.8" x14ac:dyDescent="0.3">
      <c r="A80" s="704"/>
      <c r="B80" s="707"/>
      <c r="C80" s="707"/>
      <c r="D80" s="704"/>
      <c r="E80" s="704"/>
      <c r="F80" s="123"/>
      <c r="G80" s="707"/>
      <c r="H80" s="707"/>
      <c r="I80" s="128"/>
      <c r="J80" s="128"/>
      <c r="K80" s="126"/>
      <c r="L80" s="707"/>
      <c r="M80" s="707"/>
      <c r="N80" s="707"/>
      <c r="O80" s="128"/>
      <c r="P80" s="20"/>
      <c r="Q80" s="126"/>
      <c r="R80" s="704"/>
      <c r="S80" s="707"/>
    </row>
    <row r="81" spans="1:19" s="4" customFormat="1" ht="13.8" x14ac:dyDescent="0.3">
      <c r="A81" s="704"/>
      <c r="B81" s="707"/>
      <c r="C81" s="707"/>
      <c r="D81" s="704"/>
      <c r="E81" s="704"/>
      <c r="F81" s="123"/>
      <c r="G81" s="707"/>
      <c r="H81" s="707"/>
      <c r="I81" s="128"/>
      <c r="J81" s="128"/>
      <c r="K81" s="126"/>
      <c r="L81" s="707"/>
      <c r="M81" s="707"/>
      <c r="N81" s="707"/>
      <c r="O81" s="128"/>
      <c r="P81" s="20"/>
      <c r="Q81" s="126"/>
      <c r="R81" s="704"/>
      <c r="S81" s="707"/>
    </row>
    <row r="82" spans="1:19" s="4" customFormat="1" ht="13.8" x14ac:dyDescent="0.3">
      <c r="A82" s="704"/>
      <c r="B82" s="707"/>
      <c r="C82" s="707"/>
      <c r="D82" s="704"/>
      <c r="E82" s="704"/>
      <c r="F82" s="123"/>
      <c r="G82" s="707"/>
      <c r="H82" s="707"/>
      <c r="I82" s="128"/>
      <c r="J82" s="128"/>
      <c r="K82" s="126"/>
      <c r="L82" s="707"/>
      <c r="M82" s="707"/>
      <c r="N82" s="707"/>
      <c r="O82" s="128"/>
      <c r="P82" s="20"/>
      <c r="Q82" s="126"/>
      <c r="R82" s="704"/>
      <c r="S82" s="707"/>
    </row>
    <row r="83" spans="1:19" s="4" customFormat="1" ht="13.8" x14ac:dyDescent="0.3">
      <c r="A83" s="704"/>
      <c r="B83" s="707"/>
      <c r="C83" s="707"/>
      <c r="D83" s="704"/>
      <c r="E83" s="704"/>
      <c r="F83" s="123"/>
      <c r="G83" s="707"/>
      <c r="H83" s="707"/>
      <c r="I83" s="128"/>
      <c r="J83" s="128"/>
      <c r="K83" s="126"/>
      <c r="L83" s="707"/>
      <c r="M83" s="707"/>
      <c r="N83" s="707"/>
      <c r="O83" s="128"/>
      <c r="P83" s="20"/>
      <c r="Q83" s="126"/>
      <c r="R83" s="704"/>
      <c r="S83" s="707"/>
    </row>
    <row r="84" spans="1:19" s="4" customFormat="1" ht="13.8" x14ac:dyDescent="0.3">
      <c r="A84" s="704"/>
      <c r="B84" s="707"/>
      <c r="C84" s="707"/>
      <c r="D84" s="704"/>
      <c r="E84" s="704"/>
      <c r="F84" s="123"/>
      <c r="G84" s="707"/>
      <c r="H84" s="707"/>
      <c r="I84" s="128"/>
      <c r="J84" s="128"/>
      <c r="K84" s="126"/>
      <c r="L84" s="707"/>
      <c r="M84" s="707"/>
      <c r="N84" s="707"/>
      <c r="O84" s="128"/>
      <c r="P84" s="20"/>
      <c r="Q84" s="126"/>
      <c r="R84" s="704"/>
      <c r="S84" s="707"/>
    </row>
    <row r="85" spans="1:19" s="4" customFormat="1" ht="13.8" x14ac:dyDescent="0.3">
      <c r="A85" s="704"/>
      <c r="B85" s="707"/>
      <c r="C85" s="707"/>
      <c r="D85" s="704"/>
      <c r="E85" s="704"/>
      <c r="F85" s="123"/>
      <c r="G85" s="707"/>
      <c r="H85" s="707"/>
      <c r="I85" s="128"/>
      <c r="J85" s="128"/>
      <c r="K85" s="126"/>
      <c r="L85" s="707"/>
      <c r="M85" s="707"/>
      <c r="N85" s="707"/>
      <c r="O85" s="128"/>
      <c r="P85" s="20"/>
      <c r="Q85" s="126"/>
      <c r="R85" s="704"/>
      <c r="S85" s="707"/>
    </row>
    <row r="86" spans="1:19" s="4" customFormat="1" ht="13.8" x14ac:dyDescent="0.3">
      <c r="A86" s="704"/>
      <c r="B86" s="707"/>
      <c r="C86" s="707"/>
      <c r="D86" s="704"/>
      <c r="E86" s="704"/>
      <c r="F86" s="123"/>
      <c r="G86" s="707"/>
      <c r="H86" s="707"/>
      <c r="I86" s="128"/>
      <c r="J86" s="128"/>
      <c r="K86" s="126"/>
      <c r="L86" s="707"/>
      <c r="M86" s="707"/>
      <c r="N86" s="707"/>
      <c r="O86" s="128"/>
      <c r="P86" s="20"/>
      <c r="Q86" s="126"/>
      <c r="R86" s="704"/>
      <c r="S86" s="707"/>
    </row>
    <row r="87" spans="1:19" s="4" customFormat="1" ht="13.8" x14ac:dyDescent="0.3">
      <c r="A87" s="704"/>
      <c r="B87" s="707"/>
      <c r="C87" s="707"/>
      <c r="D87" s="704"/>
      <c r="E87" s="704"/>
      <c r="F87" s="123"/>
      <c r="G87" s="707"/>
      <c r="H87" s="707"/>
      <c r="I87" s="128"/>
      <c r="J87" s="128"/>
      <c r="K87" s="126"/>
      <c r="L87" s="707"/>
      <c r="M87" s="707"/>
      <c r="N87" s="707"/>
      <c r="O87" s="128"/>
      <c r="P87" s="20"/>
      <c r="Q87" s="126"/>
      <c r="R87" s="704"/>
      <c r="S87" s="707"/>
    </row>
    <row r="88" spans="1:19" s="4" customFormat="1" ht="13.8" x14ac:dyDescent="0.3">
      <c r="A88" s="704"/>
      <c r="B88" s="707"/>
      <c r="C88" s="707"/>
      <c r="D88" s="704"/>
      <c r="E88" s="704"/>
      <c r="F88" s="123"/>
      <c r="G88" s="707"/>
      <c r="H88" s="707"/>
      <c r="I88" s="128"/>
      <c r="J88" s="128"/>
      <c r="K88" s="126"/>
      <c r="L88" s="707"/>
      <c r="M88" s="707"/>
      <c r="N88" s="707"/>
      <c r="O88" s="128"/>
      <c r="P88" s="20"/>
      <c r="Q88" s="126"/>
      <c r="R88" s="704"/>
      <c r="S88" s="707"/>
    </row>
    <row r="89" spans="1:19" s="4" customFormat="1" ht="13.8" x14ac:dyDescent="0.3">
      <c r="A89" s="704"/>
      <c r="B89" s="707"/>
      <c r="C89" s="707"/>
      <c r="D89" s="704"/>
      <c r="E89" s="704"/>
      <c r="F89" s="123"/>
      <c r="G89" s="707"/>
      <c r="H89" s="707"/>
      <c r="I89" s="128"/>
      <c r="J89" s="128"/>
      <c r="K89" s="126"/>
      <c r="L89" s="707"/>
      <c r="M89" s="707"/>
      <c r="N89" s="707"/>
      <c r="O89" s="128"/>
      <c r="P89" s="20"/>
      <c r="Q89" s="126"/>
      <c r="R89" s="704"/>
      <c r="S89" s="707"/>
    </row>
    <row r="90" spans="1:19" s="4" customFormat="1" ht="13.8" x14ac:dyDescent="0.3">
      <c r="A90" s="704"/>
      <c r="B90" s="707"/>
      <c r="C90" s="707"/>
      <c r="D90" s="704"/>
      <c r="E90" s="704"/>
      <c r="F90" s="123"/>
      <c r="G90" s="707"/>
      <c r="H90" s="707"/>
      <c r="I90" s="128"/>
      <c r="J90" s="128"/>
      <c r="K90" s="126"/>
      <c r="L90" s="707"/>
      <c r="M90" s="707"/>
      <c r="N90" s="707"/>
      <c r="O90" s="128"/>
      <c r="P90" s="20"/>
      <c r="Q90" s="126"/>
      <c r="R90" s="704"/>
      <c r="S90" s="707"/>
    </row>
    <row r="91" spans="1:19" s="4" customFormat="1" ht="13.8" x14ac:dyDescent="0.3">
      <c r="A91" s="704"/>
      <c r="B91" s="707"/>
      <c r="C91" s="707"/>
      <c r="D91" s="704"/>
      <c r="E91" s="704"/>
      <c r="F91" s="123"/>
      <c r="G91" s="707"/>
      <c r="H91" s="707"/>
      <c r="I91" s="128"/>
      <c r="J91" s="128"/>
      <c r="K91" s="126"/>
      <c r="L91" s="707"/>
      <c r="M91" s="707"/>
      <c r="N91" s="707"/>
      <c r="O91" s="128"/>
      <c r="P91" s="20"/>
      <c r="Q91" s="126"/>
      <c r="R91" s="704"/>
      <c r="S91" s="707"/>
    </row>
  </sheetData>
  <mergeCells count="240">
    <mergeCell ref="S59:S61"/>
    <mergeCell ref="A62:B62"/>
    <mergeCell ref="A63:B63"/>
    <mergeCell ref="A64:B64"/>
    <mergeCell ref="A65:B65"/>
    <mergeCell ref="C62:D62"/>
    <mergeCell ref="C63:D63"/>
    <mergeCell ref="C64:D64"/>
    <mergeCell ref="C65:D65"/>
    <mergeCell ref="N59:N61"/>
    <mergeCell ref="O59:O61"/>
    <mergeCell ref="P59:P61"/>
    <mergeCell ref="Q59:Q61"/>
    <mergeCell ref="R59:R61"/>
    <mergeCell ref="S50:S55"/>
    <mergeCell ref="D56:D58"/>
    <mergeCell ref="E56:E58"/>
    <mergeCell ref="F56:F58"/>
    <mergeCell ref="A59:A61"/>
    <mergeCell ref="B59:B61"/>
    <mergeCell ref="C59:C61"/>
    <mergeCell ref="G59:G61"/>
    <mergeCell ref="L59:L61"/>
    <mergeCell ref="M59:M61"/>
    <mergeCell ref="D59:D61"/>
    <mergeCell ref="E59:E61"/>
    <mergeCell ref="F59:F61"/>
    <mergeCell ref="I59:I61"/>
    <mergeCell ref="J59:J61"/>
    <mergeCell ref="K59:K61"/>
    <mergeCell ref="N50:N55"/>
    <mergeCell ref="O50:O55"/>
    <mergeCell ref="P50:P55"/>
    <mergeCell ref="Q50:Q55"/>
    <mergeCell ref="R50:R55"/>
    <mergeCell ref="O56:O58"/>
    <mergeCell ref="P56:P58"/>
    <mergeCell ref="Q56:Q58"/>
    <mergeCell ref="R56:R58"/>
    <mergeCell ref="S56:S58"/>
    <mergeCell ref="M56:M58"/>
    <mergeCell ref="I56:I58"/>
    <mergeCell ref="J56:J58"/>
    <mergeCell ref="K56:K58"/>
    <mergeCell ref="N56:N58"/>
    <mergeCell ref="A56:A58"/>
    <mergeCell ref="B56:B58"/>
    <mergeCell ref="C56:C58"/>
    <mergeCell ref="G56:G58"/>
    <mergeCell ref="L56:L58"/>
    <mergeCell ref="J50:J55"/>
    <mergeCell ref="K50:K55"/>
    <mergeCell ref="L50:L55"/>
    <mergeCell ref="M50:M51"/>
    <mergeCell ref="M52:M53"/>
    <mergeCell ref="M54:M55"/>
    <mergeCell ref="F50:F51"/>
    <mergeCell ref="F52:F53"/>
    <mergeCell ref="F54:F55"/>
    <mergeCell ref="G50:G55"/>
    <mergeCell ref="I50:I55"/>
    <mergeCell ref="D50:D51"/>
    <mergeCell ref="E50:E51"/>
    <mergeCell ref="E52:E53"/>
    <mergeCell ref="D52:D53"/>
    <mergeCell ref="D54:D55"/>
    <mergeCell ref="E54:E55"/>
    <mergeCell ref="A50:A55"/>
    <mergeCell ref="B50:B51"/>
    <mergeCell ref="B52:B53"/>
    <mergeCell ref="B54:B55"/>
    <mergeCell ref="C50:C51"/>
    <mergeCell ref="C52:C53"/>
    <mergeCell ref="C54:C55"/>
    <mergeCell ref="Q44:Q46"/>
    <mergeCell ref="Q47:Q49"/>
    <mergeCell ref="R44:R46"/>
    <mergeCell ref="R47:R49"/>
    <mergeCell ref="S44:S46"/>
    <mergeCell ref="S47:S49"/>
    <mergeCell ref="N44:N46"/>
    <mergeCell ref="O44:O46"/>
    <mergeCell ref="O47:O49"/>
    <mergeCell ref="N47:N49"/>
    <mergeCell ref="P44:P46"/>
    <mergeCell ref="P47:P49"/>
    <mergeCell ref="L44:L46"/>
    <mergeCell ref="M44:M46"/>
    <mergeCell ref="L47:L49"/>
    <mergeCell ref="M47:M49"/>
    <mergeCell ref="G47:G49"/>
    <mergeCell ref="I44:I46"/>
    <mergeCell ref="I47:I49"/>
    <mergeCell ref="J47:J49"/>
    <mergeCell ref="J44:J46"/>
    <mergeCell ref="K44:K46"/>
    <mergeCell ref="K47:K49"/>
    <mergeCell ref="Q38:Q43"/>
    <mergeCell ref="R38:R43"/>
    <mergeCell ref="S38:S43"/>
    <mergeCell ref="A44:A46"/>
    <mergeCell ref="A47:A49"/>
    <mergeCell ref="B44:B46"/>
    <mergeCell ref="B47:B49"/>
    <mergeCell ref="C44:C46"/>
    <mergeCell ref="C47:C49"/>
    <mergeCell ref="D44:D46"/>
    <mergeCell ref="E44:E46"/>
    <mergeCell ref="E47:E49"/>
    <mergeCell ref="D47:D49"/>
    <mergeCell ref="F44:F46"/>
    <mergeCell ref="F47:F49"/>
    <mergeCell ref="G44:G46"/>
    <mergeCell ref="L38:L43"/>
    <mergeCell ref="M38:M43"/>
    <mergeCell ref="N38:N43"/>
    <mergeCell ref="O38:O43"/>
    <mergeCell ref="P38:P43"/>
    <mergeCell ref="F38:F43"/>
    <mergeCell ref="G38:G43"/>
    <mergeCell ref="I38:I43"/>
    <mergeCell ref="F31:F34"/>
    <mergeCell ref="F35:F37"/>
    <mergeCell ref="G31:G37"/>
    <mergeCell ref="I31:I37"/>
    <mergeCell ref="J31:J37"/>
    <mergeCell ref="J38:J43"/>
    <mergeCell ref="K38:K43"/>
    <mergeCell ref="A38:A43"/>
    <mergeCell ref="B38:B43"/>
    <mergeCell ref="C38:C43"/>
    <mergeCell ref="D38:D43"/>
    <mergeCell ref="E38:E43"/>
    <mergeCell ref="D31:D34"/>
    <mergeCell ref="D35:D37"/>
    <mergeCell ref="E31:E34"/>
    <mergeCell ref="E35:E37"/>
    <mergeCell ref="A31:A37"/>
    <mergeCell ref="B31:B34"/>
    <mergeCell ref="B35:B37"/>
    <mergeCell ref="C31:C34"/>
    <mergeCell ref="C35:C37"/>
    <mergeCell ref="K27:K29"/>
    <mergeCell ref="L27:L29"/>
    <mergeCell ref="M27:M29"/>
    <mergeCell ref="Q31:Q37"/>
    <mergeCell ref="R31:R37"/>
    <mergeCell ref="S31:S37"/>
    <mergeCell ref="K31:K37"/>
    <mergeCell ref="L31:L37"/>
    <mergeCell ref="M31:M34"/>
    <mergeCell ref="M35:M37"/>
    <mergeCell ref="N31:N37"/>
    <mergeCell ref="O31:O37"/>
    <mergeCell ref="P31:P37"/>
    <mergeCell ref="A27:A29"/>
    <mergeCell ref="B27:B29"/>
    <mergeCell ref="C27:C29"/>
    <mergeCell ref="D27:D29"/>
    <mergeCell ref="E27:E29"/>
    <mergeCell ref="F27:F29"/>
    <mergeCell ref="G27:G29"/>
    <mergeCell ref="I27:I29"/>
    <mergeCell ref="J27:J29"/>
    <mergeCell ref="Q17:Q20"/>
    <mergeCell ref="R17:R20"/>
    <mergeCell ref="S17:S20"/>
    <mergeCell ref="A21:A26"/>
    <mergeCell ref="G21:G26"/>
    <mergeCell ref="H23:H24"/>
    <mergeCell ref="H25:H26"/>
    <mergeCell ref="I21:I26"/>
    <mergeCell ref="J21:J26"/>
    <mergeCell ref="K21:K26"/>
    <mergeCell ref="L21:L26"/>
    <mergeCell ref="N21:N26"/>
    <mergeCell ref="O21:O26"/>
    <mergeCell ref="P21:P26"/>
    <mergeCell ref="Q21:Q26"/>
    <mergeCell ref="R21:R26"/>
    <mergeCell ref="L17:L20"/>
    <mergeCell ref="M18:M19"/>
    <mergeCell ref="N17:N20"/>
    <mergeCell ref="O17:O20"/>
    <mergeCell ref="P17:P20"/>
    <mergeCell ref="D18:D19"/>
    <mergeCell ref="E18:E19"/>
    <mergeCell ref="S21:S26"/>
    <mergeCell ref="L14:L16"/>
    <mergeCell ref="M14:M16"/>
    <mergeCell ref="N14:N16"/>
    <mergeCell ref="O14:O16"/>
    <mergeCell ref="P14:P16"/>
    <mergeCell ref="Q14:Q16"/>
    <mergeCell ref="R14:R16"/>
    <mergeCell ref="S14:S16"/>
    <mergeCell ref="M10:M11"/>
    <mergeCell ref="N7:N13"/>
    <mergeCell ref="O7:O13"/>
    <mergeCell ref="P7:P13"/>
    <mergeCell ref="Q7:Q13"/>
    <mergeCell ref="L7:L13"/>
    <mergeCell ref="A7:A13"/>
    <mergeCell ref="G7:G13"/>
    <mergeCell ref="I7:I13"/>
    <mergeCell ref="J7:J13"/>
    <mergeCell ref="A2:S2"/>
    <mergeCell ref="A3:S3"/>
    <mergeCell ref="M4:S4"/>
    <mergeCell ref="G5:M5"/>
    <mergeCell ref="A5:F5"/>
    <mergeCell ref="N5:S5"/>
    <mergeCell ref="H4:L4"/>
    <mergeCell ref="A4:G4"/>
    <mergeCell ref="R7:R13"/>
    <mergeCell ref="S7:S13"/>
    <mergeCell ref="A14:A16"/>
    <mergeCell ref="B14:B16"/>
    <mergeCell ref="C14:C16"/>
    <mergeCell ref="D14:D16"/>
    <mergeCell ref="E14:E16"/>
    <mergeCell ref="F18:F19"/>
    <mergeCell ref="G17:G19"/>
    <mergeCell ref="K7:K13"/>
    <mergeCell ref="B10:B11"/>
    <mergeCell ref="C10:C11"/>
    <mergeCell ref="D10:D11"/>
    <mergeCell ref="E10:E11"/>
    <mergeCell ref="F10:F11"/>
    <mergeCell ref="F14:F16"/>
    <mergeCell ref="G14:G16"/>
    <mergeCell ref="I14:I16"/>
    <mergeCell ref="J14:J16"/>
    <mergeCell ref="K14:K16"/>
    <mergeCell ref="I17:I20"/>
    <mergeCell ref="J17:J20"/>
    <mergeCell ref="K17:K20"/>
    <mergeCell ref="A17:A20"/>
    <mergeCell ref="B18:B19"/>
    <mergeCell ref="C18:C19"/>
  </mergeCells>
  <pageMargins left="1.299212598425197" right="0.11811023622047245" top="0.74803149606299213" bottom="0.74803149606299213" header="0.31496062992125984" footer="0.31496062992125984"/>
  <pageSetup paperSize="5" scale="55"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62"/>
  <sheetViews>
    <sheetView tabSelected="1" topLeftCell="A51" zoomScale="70" zoomScaleNormal="70" workbookViewId="0">
      <selection activeCell="F11" sqref="F11:F12"/>
    </sheetView>
  </sheetViews>
  <sheetFormatPr baseColWidth="10" defaultColWidth="11.44140625" defaultRowHeight="13.8" x14ac:dyDescent="0.3"/>
  <cols>
    <col min="1" max="1" width="24.6640625" style="714" customWidth="1"/>
    <col min="2" max="2" width="32.6640625" style="714" customWidth="1"/>
    <col min="3" max="3" width="27.5546875" style="714" customWidth="1"/>
    <col min="4" max="4" width="20.33203125" style="714" customWidth="1"/>
    <col min="5" max="5" width="14.5546875" style="714" customWidth="1"/>
    <col min="6" max="6" width="15.5546875" style="150" customWidth="1"/>
    <col min="7" max="7" width="25" style="714" customWidth="1"/>
    <col min="8" max="8" width="27.109375" style="79" customWidth="1"/>
    <col min="9" max="9" width="17.6640625" style="750" customWidth="1"/>
    <col min="10" max="10" width="18" style="750" customWidth="1"/>
    <col min="11" max="11" width="13.77734375" style="150" customWidth="1"/>
    <col min="12" max="12" width="24.6640625" style="714" customWidth="1"/>
    <col min="13" max="13" width="46.5546875" style="159" customWidth="1"/>
    <col min="14" max="14" width="14.5546875" style="714" customWidth="1"/>
    <col min="15" max="15" width="18.77734375" style="148" customWidth="1"/>
    <col min="16" max="16" width="20.21875" style="148" customWidth="1"/>
    <col min="17" max="17" width="19.109375" style="150" customWidth="1"/>
    <col min="18" max="18" width="17.5546875" style="79" customWidth="1"/>
    <col min="19" max="19" width="23.33203125" style="714" customWidth="1"/>
    <col min="20" max="16384" width="11.44140625" style="80"/>
  </cols>
  <sheetData>
    <row r="2" spans="1:19" s="79" customFormat="1" ht="14.4" thickBot="1" x14ac:dyDescent="0.35">
      <c r="A2" s="1655" t="s">
        <v>0</v>
      </c>
      <c r="B2" s="1030"/>
      <c r="C2" s="1030"/>
      <c r="D2" s="1030"/>
      <c r="E2" s="1030"/>
      <c r="F2" s="1030"/>
      <c r="G2" s="1030"/>
      <c r="H2" s="1030"/>
      <c r="I2" s="1030"/>
      <c r="J2" s="1030"/>
      <c r="K2" s="1030"/>
      <c r="L2" s="1030"/>
      <c r="M2" s="1030"/>
      <c r="N2" s="1030"/>
      <c r="O2" s="1030"/>
      <c r="P2" s="1030"/>
      <c r="Q2" s="1030"/>
      <c r="R2" s="1030"/>
      <c r="S2" s="1656"/>
    </row>
    <row r="3" spans="1:19" s="79" customFormat="1" ht="15" customHeight="1" thickBot="1" x14ac:dyDescent="0.35">
      <c r="A3" s="1664" t="s">
        <v>691</v>
      </c>
      <c r="B3" s="1665"/>
      <c r="C3" s="1665"/>
      <c r="D3" s="1665"/>
      <c r="E3" s="1665"/>
      <c r="F3" s="1665"/>
      <c r="G3" s="1665"/>
      <c r="H3" s="1665"/>
      <c r="I3" s="1665"/>
      <c r="J3" s="1665"/>
      <c r="K3" s="1665"/>
      <c r="L3" s="1665"/>
      <c r="M3" s="1665"/>
      <c r="N3" s="1665"/>
      <c r="O3" s="1665"/>
      <c r="P3" s="1665"/>
      <c r="Q3" s="1665"/>
      <c r="R3" s="1665"/>
      <c r="S3" s="1666"/>
    </row>
    <row r="4" spans="1:19" s="79" customFormat="1" ht="24" customHeight="1" x14ac:dyDescent="0.3">
      <c r="A4" s="1171" t="s">
        <v>347</v>
      </c>
      <c r="B4" s="1172"/>
      <c r="C4" s="1172"/>
      <c r="D4" s="1172"/>
      <c r="E4" s="1172"/>
      <c r="F4" s="1172"/>
      <c r="G4" s="1173"/>
      <c r="H4" s="1171" t="s">
        <v>1648</v>
      </c>
      <c r="I4" s="1172"/>
      <c r="J4" s="1172"/>
      <c r="K4" s="1172"/>
      <c r="L4" s="1173"/>
      <c r="M4" s="1171" t="s">
        <v>348</v>
      </c>
      <c r="N4" s="1172"/>
      <c r="O4" s="1172"/>
      <c r="P4" s="1172"/>
      <c r="Q4" s="1172"/>
      <c r="R4" s="1172"/>
      <c r="S4" s="1173"/>
    </row>
    <row r="5" spans="1:19" s="79" customFormat="1" ht="18.600000000000001" customHeight="1" x14ac:dyDescent="0.3">
      <c r="A5" s="1032" t="s">
        <v>3</v>
      </c>
      <c r="B5" s="1033"/>
      <c r="C5" s="1033"/>
      <c r="D5" s="1033"/>
      <c r="E5" s="1033"/>
      <c r="F5" s="1034"/>
      <c r="G5" s="1032" t="s">
        <v>4</v>
      </c>
      <c r="H5" s="1033"/>
      <c r="I5" s="1033"/>
      <c r="J5" s="1033"/>
      <c r="K5" s="1033"/>
      <c r="L5" s="1033"/>
      <c r="M5" s="1034"/>
      <c r="N5" s="1032" t="s">
        <v>737</v>
      </c>
      <c r="O5" s="1033"/>
      <c r="P5" s="1033"/>
      <c r="Q5" s="1033"/>
      <c r="R5" s="1033"/>
      <c r="S5" s="1034"/>
    </row>
    <row r="6" spans="1:19" s="79" customFormat="1" ht="13.8" customHeight="1" x14ac:dyDescent="0.3">
      <c r="A6" s="1014" t="s">
        <v>5</v>
      </c>
      <c r="B6" s="1014" t="s">
        <v>349</v>
      </c>
      <c r="C6" s="1014" t="s">
        <v>7</v>
      </c>
      <c r="D6" s="1014" t="s">
        <v>43</v>
      </c>
      <c r="E6" s="1014" t="s">
        <v>677</v>
      </c>
      <c r="F6" s="1344" t="s">
        <v>678</v>
      </c>
      <c r="G6" s="1014" t="s">
        <v>6</v>
      </c>
      <c r="H6" s="1014" t="s">
        <v>199</v>
      </c>
      <c r="I6" s="1342" t="s">
        <v>698</v>
      </c>
      <c r="J6" s="1342" t="s">
        <v>738</v>
      </c>
      <c r="K6" s="1344" t="s">
        <v>682</v>
      </c>
      <c r="L6" s="1177" t="s">
        <v>9</v>
      </c>
      <c r="M6" s="1177" t="s">
        <v>741</v>
      </c>
      <c r="N6" s="1177" t="s">
        <v>684</v>
      </c>
      <c r="O6" s="1504" t="s">
        <v>685</v>
      </c>
      <c r="P6" s="1504" t="s">
        <v>686</v>
      </c>
      <c r="Q6" s="1344" t="s">
        <v>687</v>
      </c>
      <c r="R6" s="1014" t="s">
        <v>742</v>
      </c>
      <c r="S6" s="1014" t="s">
        <v>689</v>
      </c>
    </row>
    <row r="7" spans="1:19" s="79" customFormat="1" ht="35.4" customHeight="1" x14ac:dyDescent="0.3">
      <c r="A7" s="1174"/>
      <c r="B7" s="1174"/>
      <c r="C7" s="1174"/>
      <c r="D7" s="1174"/>
      <c r="E7" s="1174"/>
      <c r="F7" s="1345"/>
      <c r="G7" s="1174"/>
      <c r="H7" s="1174"/>
      <c r="I7" s="1343"/>
      <c r="J7" s="1343"/>
      <c r="K7" s="1345"/>
      <c r="L7" s="1178"/>
      <c r="M7" s="1178"/>
      <c r="N7" s="1178"/>
      <c r="O7" s="1505"/>
      <c r="P7" s="1505"/>
      <c r="Q7" s="1345"/>
      <c r="R7" s="1174"/>
      <c r="S7" s="1174"/>
    </row>
    <row r="8" spans="1:19" ht="244.8" customHeight="1" x14ac:dyDescent="0.3">
      <c r="A8" s="1412" t="s">
        <v>350</v>
      </c>
      <c r="B8" s="706" t="s">
        <v>351</v>
      </c>
      <c r="C8" s="706" t="s">
        <v>1735</v>
      </c>
      <c r="D8" s="710">
        <v>0.3</v>
      </c>
      <c r="E8" s="710">
        <v>0.15</v>
      </c>
      <c r="F8" s="689">
        <f>E8/D8</f>
        <v>0.5</v>
      </c>
      <c r="G8" s="1326" t="s">
        <v>352</v>
      </c>
      <c r="H8" s="706" t="s">
        <v>244</v>
      </c>
      <c r="I8" s="1437">
        <v>2338507105.1900001</v>
      </c>
      <c r="J8" s="1437">
        <v>107313028</v>
      </c>
      <c r="K8" s="1355">
        <f>J8/I8</f>
        <v>4.5889545412042265E-2</v>
      </c>
      <c r="L8" s="1326" t="s">
        <v>353</v>
      </c>
      <c r="M8" s="160" t="s">
        <v>746</v>
      </c>
      <c r="N8" s="1123">
        <v>12</v>
      </c>
      <c r="O8" s="1483">
        <v>132263028</v>
      </c>
      <c r="P8" s="1437">
        <v>107313028</v>
      </c>
      <c r="Q8" s="1480">
        <f>P8/O8</f>
        <v>0.81136073793804264</v>
      </c>
      <c r="R8" s="1373" t="s">
        <v>743</v>
      </c>
      <c r="S8" s="1326" t="s">
        <v>784</v>
      </c>
    </row>
    <row r="9" spans="1:19" ht="162.6" customHeight="1" x14ac:dyDescent="0.3">
      <c r="A9" s="1506"/>
      <c r="B9" s="706" t="s">
        <v>354</v>
      </c>
      <c r="C9" s="706" t="s">
        <v>1736</v>
      </c>
      <c r="D9" s="710">
        <v>2</v>
      </c>
      <c r="E9" s="710">
        <v>1</v>
      </c>
      <c r="F9" s="689">
        <f>E9/D9</f>
        <v>0.5</v>
      </c>
      <c r="G9" s="1404"/>
      <c r="H9" s="706" t="s">
        <v>355</v>
      </c>
      <c r="I9" s="1438"/>
      <c r="J9" s="1438"/>
      <c r="K9" s="1378"/>
      <c r="L9" s="1404"/>
      <c r="M9" s="161" t="s">
        <v>1713</v>
      </c>
      <c r="N9" s="1181"/>
      <c r="O9" s="1484"/>
      <c r="P9" s="1438"/>
      <c r="Q9" s="1481"/>
      <c r="R9" s="1375"/>
      <c r="S9" s="1404"/>
    </row>
    <row r="10" spans="1:19" ht="76.2" customHeight="1" x14ac:dyDescent="0.3">
      <c r="A10" s="1506"/>
      <c r="B10" s="706" t="s">
        <v>1737</v>
      </c>
      <c r="C10" s="706" t="s">
        <v>1738</v>
      </c>
      <c r="D10" s="710">
        <v>1</v>
      </c>
      <c r="E10" s="710">
        <v>1</v>
      </c>
      <c r="F10" s="689">
        <f>E10/D10</f>
        <v>1</v>
      </c>
      <c r="G10" s="1404"/>
      <c r="H10" s="706" t="s">
        <v>356</v>
      </c>
      <c r="I10" s="1438"/>
      <c r="J10" s="1438"/>
      <c r="K10" s="1378"/>
      <c r="L10" s="1404"/>
      <c r="M10" s="746" t="s">
        <v>1714</v>
      </c>
      <c r="N10" s="1181"/>
      <c r="O10" s="1484"/>
      <c r="P10" s="1438"/>
      <c r="Q10" s="1481"/>
      <c r="R10" s="1375"/>
      <c r="S10" s="1404"/>
    </row>
    <row r="11" spans="1:19" ht="88.8" customHeight="1" x14ac:dyDescent="0.3">
      <c r="A11" s="1506"/>
      <c r="B11" s="1326" t="s">
        <v>357</v>
      </c>
      <c r="C11" s="1326" t="s">
        <v>1739</v>
      </c>
      <c r="D11" s="1123">
        <v>1</v>
      </c>
      <c r="E11" s="1123">
        <v>1</v>
      </c>
      <c r="F11" s="1355">
        <f>E11/D11</f>
        <v>1</v>
      </c>
      <c r="G11" s="1404"/>
      <c r="H11" s="706" t="s">
        <v>358</v>
      </c>
      <c r="I11" s="1438"/>
      <c r="J11" s="1438"/>
      <c r="K11" s="1378"/>
      <c r="L11" s="1404"/>
      <c r="M11" s="1507" t="s">
        <v>747</v>
      </c>
      <c r="N11" s="1181"/>
      <c r="O11" s="1484"/>
      <c r="P11" s="1438"/>
      <c r="Q11" s="1481"/>
      <c r="R11" s="1375"/>
      <c r="S11" s="1404"/>
    </row>
    <row r="12" spans="1:19" ht="81" customHeight="1" x14ac:dyDescent="0.3">
      <c r="A12" s="1506"/>
      <c r="B12" s="1327"/>
      <c r="C12" s="1327"/>
      <c r="D12" s="1124"/>
      <c r="E12" s="1124"/>
      <c r="F12" s="1356"/>
      <c r="G12" s="1404"/>
      <c r="H12" s="706" t="s">
        <v>359</v>
      </c>
      <c r="I12" s="1438"/>
      <c r="J12" s="1438"/>
      <c r="K12" s="1378"/>
      <c r="L12" s="1404"/>
      <c r="M12" s="1508"/>
      <c r="N12" s="1181"/>
      <c r="O12" s="1484"/>
      <c r="P12" s="1438"/>
      <c r="Q12" s="1481"/>
      <c r="R12" s="1375"/>
      <c r="S12" s="1404"/>
    </row>
    <row r="13" spans="1:19" ht="229.8" customHeight="1" x14ac:dyDescent="0.3">
      <c r="A13" s="1413"/>
      <c r="B13" s="706" t="s">
        <v>360</v>
      </c>
      <c r="C13" s="706" t="s">
        <v>1740</v>
      </c>
      <c r="D13" s="710">
        <v>2</v>
      </c>
      <c r="E13" s="710">
        <v>2</v>
      </c>
      <c r="F13" s="689">
        <f>E13/D13</f>
        <v>1</v>
      </c>
      <c r="G13" s="1327"/>
      <c r="H13" s="706" t="s">
        <v>361</v>
      </c>
      <c r="I13" s="1439"/>
      <c r="J13" s="1439"/>
      <c r="K13" s="1356"/>
      <c r="L13" s="1327"/>
      <c r="M13" s="746" t="s">
        <v>1715</v>
      </c>
      <c r="N13" s="1124"/>
      <c r="O13" s="1485"/>
      <c r="P13" s="1439"/>
      <c r="Q13" s="1482"/>
      <c r="R13" s="1374"/>
      <c r="S13" s="1327"/>
    </row>
    <row r="14" spans="1:19" ht="58.2" customHeight="1" x14ac:dyDescent="0.3">
      <c r="A14" s="1412" t="s">
        <v>362</v>
      </c>
      <c r="B14" s="1326" t="s">
        <v>363</v>
      </c>
      <c r="C14" s="1326" t="s">
        <v>1741</v>
      </c>
      <c r="D14" s="1123">
        <v>4</v>
      </c>
      <c r="E14" s="1123">
        <v>3</v>
      </c>
      <c r="F14" s="1355">
        <f>E14/D14</f>
        <v>0.75</v>
      </c>
      <c r="G14" s="1326" t="s">
        <v>364</v>
      </c>
      <c r="H14" s="706" t="s">
        <v>366</v>
      </c>
      <c r="I14" s="1437">
        <v>381358445</v>
      </c>
      <c r="J14" s="1437">
        <v>135701100</v>
      </c>
      <c r="K14" s="1355">
        <f>J14/I14</f>
        <v>0.35583609535643035</v>
      </c>
      <c r="L14" s="1326" t="s">
        <v>365</v>
      </c>
      <c r="M14" s="1326" t="s">
        <v>1716</v>
      </c>
      <c r="N14" s="1123">
        <v>15</v>
      </c>
      <c r="O14" s="1483">
        <v>161076168</v>
      </c>
      <c r="P14" s="1437">
        <v>135701100</v>
      </c>
      <c r="Q14" s="1480">
        <f>P14/O14</f>
        <v>0.8424654105255347</v>
      </c>
      <c r="R14" s="1373" t="s">
        <v>744</v>
      </c>
      <c r="S14" s="1326" t="s">
        <v>784</v>
      </c>
    </row>
    <row r="15" spans="1:19" ht="30.6" customHeight="1" x14ac:dyDescent="0.3">
      <c r="A15" s="1506"/>
      <c r="B15" s="1170"/>
      <c r="C15" s="1170"/>
      <c r="D15" s="1124"/>
      <c r="E15" s="1124"/>
      <c r="F15" s="1356"/>
      <c r="G15" s="1404"/>
      <c r="H15" s="706" t="s">
        <v>367</v>
      </c>
      <c r="I15" s="1438"/>
      <c r="J15" s="1438"/>
      <c r="K15" s="1378"/>
      <c r="L15" s="1404"/>
      <c r="M15" s="1170"/>
      <c r="N15" s="1181"/>
      <c r="O15" s="1484"/>
      <c r="P15" s="1438"/>
      <c r="Q15" s="1481"/>
      <c r="R15" s="1375"/>
      <c r="S15" s="1404"/>
    </row>
    <row r="16" spans="1:19" ht="58.8" customHeight="1" x14ac:dyDescent="0.3">
      <c r="A16" s="1506"/>
      <c r="B16" s="1326" t="s">
        <v>368</v>
      </c>
      <c r="C16" s="1326" t="s">
        <v>1742</v>
      </c>
      <c r="D16" s="1123">
        <v>2</v>
      </c>
      <c r="E16" s="1123">
        <v>2</v>
      </c>
      <c r="F16" s="1355">
        <f>E16/D16</f>
        <v>1</v>
      </c>
      <c r="G16" s="1404"/>
      <c r="H16" s="706" t="s">
        <v>369</v>
      </c>
      <c r="I16" s="1438"/>
      <c r="J16" s="1438"/>
      <c r="K16" s="1378"/>
      <c r="L16" s="1404"/>
      <c r="M16" s="1326" t="s">
        <v>1717</v>
      </c>
      <c r="N16" s="1181"/>
      <c r="O16" s="1484"/>
      <c r="P16" s="1438"/>
      <c r="Q16" s="1481"/>
      <c r="R16" s="1375"/>
      <c r="S16" s="1404"/>
    </row>
    <row r="17" spans="1:19" ht="63" customHeight="1" x14ac:dyDescent="0.3">
      <c r="A17" s="1506"/>
      <c r="B17" s="1170"/>
      <c r="C17" s="1170"/>
      <c r="D17" s="1124"/>
      <c r="E17" s="1124"/>
      <c r="F17" s="1356"/>
      <c r="G17" s="1404"/>
      <c r="H17" s="706" t="s">
        <v>370</v>
      </c>
      <c r="I17" s="1438"/>
      <c r="J17" s="1438"/>
      <c r="K17" s="1378"/>
      <c r="L17" s="1404"/>
      <c r="M17" s="1170"/>
      <c r="N17" s="1181"/>
      <c r="O17" s="1484"/>
      <c r="P17" s="1438"/>
      <c r="Q17" s="1481"/>
      <c r="R17" s="1375"/>
      <c r="S17" s="1404"/>
    </row>
    <row r="18" spans="1:19" ht="36" customHeight="1" x14ac:dyDescent="0.3">
      <c r="A18" s="1506"/>
      <c r="B18" s="1326" t="s">
        <v>371</v>
      </c>
      <c r="C18" s="1326" t="s">
        <v>1743</v>
      </c>
      <c r="D18" s="1123">
        <v>1</v>
      </c>
      <c r="E18" s="1123">
        <v>1</v>
      </c>
      <c r="F18" s="1355">
        <f>E18/D18</f>
        <v>1</v>
      </c>
      <c r="G18" s="1404"/>
      <c r="H18" s="706" t="s">
        <v>372</v>
      </c>
      <c r="I18" s="1438"/>
      <c r="J18" s="1438"/>
      <c r="K18" s="1378"/>
      <c r="L18" s="1404"/>
      <c r="M18" s="1326" t="s">
        <v>1718</v>
      </c>
      <c r="N18" s="1181"/>
      <c r="O18" s="1484"/>
      <c r="P18" s="1438"/>
      <c r="Q18" s="1481"/>
      <c r="R18" s="1375"/>
      <c r="S18" s="1404"/>
    </row>
    <row r="19" spans="1:19" ht="30.6" customHeight="1" x14ac:dyDescent="0.3">
      <c r="A19" s="1413"/>
      <c r="B19" s="1170"/>
      <c r="C19" s="1170"/>
      <c r="D19" s="1124"/>
      <c r="E19" s="1124"/>
      <c r="F19" s="1356"/>
      <c r="G19" s="1327"/>
      <c r="H19" s="94" t="s">
        <v>1749</v>
      </c>
      <c r="I19" s="1439"/>
      <c r="J19" s="1439"/>
      <c r="K19" s="1356"/>
      <c r="L19" s="1327"/>
      <c r="M19" s="1170"/>
      <c r="N19" s="1124"/>
      <c r="O19" s="1485"/>
      <c r="P19" s="1439"/>
      <c r="Q19" s="1482"/>
      <c r="R19" s="1374"/>
      <c r="S19" s="1327"/>
    </row>
    <row r="20" spans="1:19" s="58" customFormat="1" ht="44.4" customHeight="1" x14ac:dyDescent="0.3">
      <c r="A20" s="1412" t="s">
        <v>373</v>
      </c>
      <c r="B20" s="706" t="s">
        <v>374</v>
      </c>
      <c r="C20" s="706" t="s">
        <v>1744</v>
      </c>
      <c r="D20" s="710">
        <v>2634</v>
      </c>
      <c r="E20" s="710">
        <v>0</v>
      </c>
      <c r="F20" s="689">
        <f>E20/D20</f>
        <v>0</v>
      </c>
      <c r="G20" s="1326" t="s">
        <v>375</v>
      </c>
      <c r="H20" s="1326" t="s">
        <v>377</v>
      </c>
      <c r="I20" s="1452">
        <v>13599348.130000001</v>
      </c>
      <c r="J20" s="1437">
        <v>0</v>
      </c>
      <c r="K20" s="1355">
        <v>0</v>
      </c>
      <c r="L20" s="1326" t="s">
        <v>376</v>
      </c>
      <c r="M20" s="1486" t="s">
        <v>748</v>
      </c>
      <c r="N20" s="1123">
        <v>0</v>
      </c>
      <c r="O20" s="1495">
        <v>0</v>
      </c>
      <c r="P20" s="1437">
        <v>0</v>
      </c>
      <c r="Q20" s="1477">
        <v>0</v>
      </c>
      <c r="R20" s="1373" t="s">
        <v>745</v>
      </c>
      <c r="S20" s="1326" t="s">
        <v>784</v>
      </c>
    </row>
    <row r="21" spans="1:19" s="58" customFormat="1" ht="39.6" customHeight="1" x14ac:dyDescent="0.3">
      <c r="A21" s="1506"/>
      <c r="B21" s="706" t="s">
        <v>378</v>
      </c>
      <c r="C21" s="706" t="s">
        <v>379</v>
      </c>
      <c r="D21" s="710">
        <v>600</v>
      </c>
      <c r="E21" s="710">
        <v>0</v>
      </c>
      <c r="F21" s="689">
        <f>E21/D21</f>
        <v>0</v>
      </c>
      <c r="G21" s="1404"/>
      <c r="H21" s="1404"/>
      <c r="I21" s="1438"/>
      <c r="J21" s="1438"/>
      <c r="K21" s="1378"/>
      <c r="L21" s="1404"/>
      <c r="M21" s="1487"/>
      <c r="N21" s="1181"/>
      <c r="O21" s="1496"/>
      <c r="P21" s="1438"/>
      <c r="Q21" s="1478"/>
      <c r="R21" s="1375"/>
      <c r="S21" s="1404"/>
    </row>
    <row r="22" spans="1:19" s="58" customFormat="1" ht="46.8" customHeight="1" x14ac:dyDescent="0.3">
      <c r="A22" s="1413"/>
      <c r="B22" s="706" t="s">
        <v>380</v>
      </c>
      <c r="C22" s="706" t="s">
        <v>381</v>
      </c>
      <c r="D22" s="721">
        <v>0.4</v>
      </c>
      <c r="E22" s="721">
        <v>0</v>
      </c>
      <c r="F22" s="688">
        <f>E22/D22</f>
        <v>0</v>
      </c>
      <c r="G22" s="1327"/>
      <c r="H22" s="1327"/>
      <c r="I22" s="1439"/>
      <c r="J22" s="1439"/>
      <c r="K22" s="1356"/>
      <c r="L22" s="1327"/>
      <c r="M22" s="1488"/>
      <c r="N22" s="1124"/>
      <c r="O22" s="1497"/>
      <c r="P22" s="1439"/>
      <c r="Q22" s="1479"/>
      <c r="R22" s="1374"/>
      <c r="S22" s="1327"/>
    </row>
    <row r="23" spans="1:19" ht="106.8" customHeight="1" x14ac:dyDescent="0.3">
      <c r="A23" s="1412" t="s">
        <v>382</v>
      </c>
      <c r="B23" s="706" t="s">
        <v>383</v>
      </c>
      <c r="C23" s="706" t="s">
        <v>384</v>
      </c>
      <c r="D23" s="710">
        <v>4</v>
      </c>
      <c r="E23" s="710">
        <v>4</v>
      </c>
      <c r="F23" s="689">
        <f>E23/D23</f>
        <v>1</v>
      </c>
      <c r="G23" s="1326" t="s">
        <v>385</v>
      </c>
      <c r="H23" s="706" t="s">
        <v>387</v>
      </c>
      <c r="I23" s="1437">
        <v>66970193.869999997</v>
      </c>
      <c r="J23" s="1437">
        <v>22200000</v>
      </c>
      <c r="K23" s="1355">
        <f>J23/I23</f>
        <v>0.33149075308179338</v>
      </c>
      <c r="L23" s="1326" t="s">
        <v>386</v>
      </c>
      <c r="M23" s="747" t="s">
        <v>749</v>
      </c>
      <c r="N23" s="1123">
        <v>18</v>
      </c>
      <c r="O23" s="1483">
        <v>42000000</v>
      </c>
      <c r="P23" s="1437">
        <v>22200000</v>
      </c>
      <c r="Q23" s="1480">
        <f>P23/O23</f>
        <v>0.52857142857142858</v>
      </c>
      <c r="R23" s="1373" t="s">
        <v>745</v>
      </c>
      <c r="S23" s="1326" t="s">
        <v>784</v>
      </c>
    </row>
    <row r="24" spans="1:19" ht="67.2" customHeight="1" x14ac:dyDescent="0.3">
      <c r="A24" s="1506"/>
      <c r="B24" s="1326" t="s">
        <v>388</v>
      </c>
      <c r="C24" s="1326" t="s">
        <v>389</v>
      </c>
      <c r="D24" s="1123">
        <v>1</v>
      </c>
      <c r="E24" s="1123">
        <v>1</v>
      </c>
      <c r="F24" s="1355">
        <f>E24/D24</f>
        <v>1</v>
      </c>
      <c r="G24" s="1404"/>
      <c r="H24" s="706" t="s">
        <v>390</v>
      </c>
      <c r="I24" s="1438"/>
      <c r="J24" s="1438"/>
      <c r="K24" s="1378"/>
      <c r="L24" s="1404"/>
      <c r="M24" s="1326" t="s">
        <v>750</v>
      </c>
      <c r="N24" s="1181"/>
      <c r="O24" s="1484"/>
      <c r="P24" s="1438"/>
      <c r="Q24" s="1481"/>
      <c r="R24" s="1375"/>
      <c r="S24" s="1404"/>
    </row>
    <row r="25" spans="1:19" ht="69.599999999999994" customHeight="1" x14ac:dyDescent="0.3">
      <c r="A25" s="1413"/>
      <c r="B25" s="1170"/>
      <c r="C25" s="1170"/>
      <c r="D25" s="1124"/>
      <c r="E25" s="1124"/>
      <c r="F25" s="1356"/>
      <c r="G25" s="1327"/>
      <c r="H25" s="706" t="s">
        <v>391</v>
      </c>
      <c r="I25" s="1439"/>
      <c r="J25" s="1439"/>
      <c r="K25" s="1356"/>
      <c r="L25" s="1327"/>
      <c r="M25" s="1170"/>
      <c r="N25" s="1124"/>
      <c r="O25" s="1485"/>
      <c r="P25" s="1439"/>
      <c r="Q25" s="1482"/>
      <c r="R25" s="1374"/>
      <c r="S25" s="1327"/>
    </row>
    <row r="26" spans="1:19" ht="91.8" customHeight="1" x14ac:dyDescent="0.3">
      <c r="A26" s="1412" t="s">
        <v>392</v>
      </c>
      <c r="B26" s="706" t="s">
        <v>393</v>
      </c>
      <c r="C26" s="706" t="s">
        <v>1745</v>
      </c>
      <c r="D26" s="710">
        <v>70</v>
      </c>
      <c r="E26" s="710">
        <v>35</v>
      </c>
      <c r="F26" s="689">
        <f>E26/D26</f>
        <v>0.5</v>
      </c>
      <c r="G26" s="1326" t="s">
        <v>394</v>
      </c>
      <c r="H26" s="706" t="s">
        <v>396</v>
      </c>
      <c r="I26" s="1437">
        <v>173420850</v>
      </c>
      <c r="J26" s="1437">
        <v>71656892</v>
      </c>
      <c r="K26" s="1355">
        <f>J26/I26</f>
        <v>0.4131965216408523</v>
      </c>
      <c r="L26" s="1326" t="s">
        <v>395</v>
      </c>
      <c r="M26" s="747" t="s">
        <v>1719</v>
      </c>
      <c r="N26" s="1123">
        <v>12</v>
      </c>
      <c r="O26" s="1483">
        <v>130062102</v>
      </c>
      <c r="P26" s="1437">
        <v>71656892</v>
      </c>
      <c r="Q26" s="1480">
        <f>P26/O26</f>
        <v>0.55094367150855361</v>
      </c>
      <c r="R26" s="1373" t="s">
        <v>745</v>
      </c>
      <c r="S26" s="1326" t="s">
        <v>784</v>
      </c>
    </row>
    <row r="27" spans="1:19" ht="78.599999999999994" customHeight="1" x14ac:dyDescent="0.3">
      <c r="A27" s="1506"/>
      <c r="B27" s="706" t="s">
        <v>397</v>
      </c>
      <c r="C27" s="706" t="s">
        <v>398</v>
      </c>
      <c r="D27" s="710">
        <v>1</v>
      </c>
      <c r="E27" s="710">
        <v>1</v>
      </c>
      <c r="F27" s="689">
        <f>E27/D27</f>
        <v>1</v>
      </c>
      <c r="G27" s="1404"/>
      <c r="H27" s="706" t="s">
        <v>399</v>
      </c>
      <c r="I27" s="1438"/>
      <c r="J27" s="1438"/>
      <c r="K27" s="1378"/>
      <c r="L27" s="1404"/>
      <c r="M27" s="747" t="s">
        <v>1720</v>
      </c>
      <c r="N27" s="1181"/>
      <c r="O27" s="1484"/>
      <c r="P27" s="1438"/>
      <c r="Q27" s="1481"/>
      <c r="R27" s="1375"/>
      <c r="S27" s="1404"/>
    </row>
    <row r="28" spans="1:19" ht="75.75" customHeight="1" x14ac:dyDescent="0.3">
      <c r="A28" s="1506"/>
      <c r="B28" s="1326" t="s">
        <v>400</v>
      </c>
      <c r="C28" s="1326" t="s">
        <v>1746</v>
      </c>
      <c r="D28" s="1123">
        <v>0.6</v>
      </c>
      <c r="E28" s="1123">
        <v>0.45</v>
      </c>
      <c r="F28" s="1355">
        <f>E28/D28</f>
        <v>0.75</v>
      </c>
      <c r="G28" s="1404"/>
      <c r="H28" s="706" t="s">
        <v>401</v>
      </c>
      <c r="I28" s="1438"/>
      <c r="J28" s="1438"/>
      <c r="K28" s="1378"/>
      <c r="L28" s="1404"/>
      <c r="M28" s="1509" t="s">
        <v>751</v>
      </c>
      <c r="N28" s="1181"/>
      <c r="O28" s="1484"/>
      <c r="P28" s="1438"/>
      <c r="Q28" s="1481"/>
      <c r="R28" s="1375"/>
      <c r="S28" s="1404"/>
    </row>
    <row r="29" spans="1:19" ht="81.599999999999994" customHeight="1" x14ac:dyDescent="0.3">
      <c r="A29" s="1506"/>
      <c r="B29" s="1327"/>
      <c r="C29" s="1327"/>
      <c r="D29" s="1124"/>
      <c r="E29" s="1124"/>
      <c r="F29" s="1356"/>
      <c r="G29" s="1404"/>
      <c r="H29" s="706" t="s">
        <v>402</v>
      </c>
      <c r="I29" s="1438"/>
      <c r="J29" s="1438"/>
      <c r="K29" s="1378"/>
      <c r="L29" s="1404"/>
      <c r="M29" s="1510"/>
      <c r="N29" s="1181"/>
      <c r="O29" s="1484"/>
      <c r="P29" s="1438"/>
      <c r="Q29" s="1481"/>
      <c r="R29" s="1375"/>
      <c r="S29" s="1404"/>
    </row>
    <row r="30" spans="1:19" ht="279.60000000000002" customHeight="1" x14ac:dyDescent="0.3">
      <c r="A30" s="1413"/>
      <c r="B30" s="706" t="s">
        <v>403</v>
      </c>
      <c r="C30" s="706" t="s">
        <v>1747</v>
      </c>
      <c r="D30" s="710">
        <v>13</v>
      </c>
      <c r="E30" s="710">
        <v>13</v>
      </c>
      <c r="F30" s="689">
        <f>E30/D30</f>
        <v>1</v>
      </c>
      <c r="G30" s="1327"/>
      <c r="H30" s="706" t="s">
        <v>372</v>
      </c>
      <c r="I30" s="1439"/>
      <c r="J30" s="1439"/>
      <c r="K30" s="1356"/>
      <c r="L30" s="1327"/>
      <c r="M30" s="747" t="s">
        <v>1721</v>
      </c>
      <c r="N30" s="1124"/>
      <c r="O30" s="1485"/>
      <c r="P30" s="1439"/>
      <c r="Q30" s="1482"/>
      <c r="R30" s="1374"/>
      <c r="S30" s="1327"/>
    </row>
    <row r="31" spans="1:19" ht="72.599999999999994" customHeight="1" x14ac:dyDescent="0.3">
      <c r="A31" s="1412" t="s">
        <v>404</v>
      </c>
      <c r="B31" s="1326" t="s">
        <v>405</v>
      </c>
      <c r="C31" s="1326" t="s">
        <v>1748</v>
      </c>
      <c r="D31" s="1123">
        <v>1</v>
      </c>
      <c r="E31" s="1123">
        <v>1</v>
      </c>
      <c r="F31" s="1355">
        <f>E31/D31</f>
        <v>1</v>
      </c>
      <c r="G31" s="1326" t="s">
        <v>406</v>
      </c>
      <c r="H31" s="706" t="s">
        <v>408</v>
      </c>
      <c r="I31" s="1437">
        <v>132699348</v>
      </c>
      <c r="J31" s="1437">
        <v>29700000</v>
      </c>
      <c r="K31" s="1355">
        <f>J31/I31</f>
        <v>0.2238142119582984</v>
      </c>
      <c r="L31" s="1326" t="s">
        <v>407</v>
      </c>
      <c r="M31" s="1326" t="s">
        <v>1722</v>
      </c>
      <c r="N31" s="1123">
        <v>11</v>
      </c>
      <c r="O31" s="1483">
        <v>79586750</v>
      </c>
      <c r="P31" s="1437">
        <v>29700000</v>
      </c>
      <c r="Q31" s="1480">
        <f>P31/O31</f>
        <v>0.37317769603608641</v>
      </c>
      <c r="R31" s="1373" t="s">
        <v>745</v>
      </c>
      <c r="S31" s="1326" t="s">
        <v>784</v>
      </c>
    </row>
    <row r="32" spans="1:19" ht="168.6" customHeight="1" x14ac:dyDescent="0.3">
      <c r="A32" s="1413"/>
      <c r="B32" s="1327"/>
      <c r="C32" s="1327"/>
      <c r="D32" s="1124"/>
      <c r="E32" s="1124"/>
      <c r="F32" s="1356"/>
      <c r="G32" s="1404"/>
      <c r="H32" s="706" t="s">
        <v>409</v>
      </c>
      <c r="I32" s="1438"/>
      <c r="J32" s="1438"/>
      <c r="K32" s="1378"/>
      <c r="L32" s="1404"/>
      <c r="M32" s="1327"/>
      <c r="N32" s="1181"/>
      <c r="O32" s="1484"/>
      <c r="P32" s="1438"/>
      <c r="Q32" s="1481"/>
      <c r="R32" s="1375"/>
      <c r="S32" s="1404"/>
    </row>
    <row r="33" spans="1:19" ht="118.2" customHeight="1" x14ac:dyDescent="0.3">
      <c r="A33" s="1412" t="s">
        <v>404</v>
      </c>
      <c r="B33" s="1326" t="s">
        <v>410</v>
      </c>
      <c r="C33" s="1326" t="s">
        <v>411</v>
      </c>
      <c r="D33" s="1123">
        <v>13</v>
      </c>
      <c r="E33" s="1123">
        <v>4</v>
      </c>
      <c r="F33" s="1355">
        <f>E33/D33</f>
        <v>0.30769230769230771</v>
      </c>
      <c r="G33" s="1404"/>
      <c r="H33" s="706" t="s">
        <v>412</v>
      </c>
      <c r="I33" s="1438"/>
      <c r="J33" s="1438"/>
      <c r="K33" s="1378"/>
      <c r="L33" s="1404"/>
      <c r="M33" s="1326" t="s">
        <v>1723</v>
      </c>
      <c r="N33" s="1181"/>
      <c r="O33" s="1484"/>
      <c r="P33" s="1438"/>
      <c r="Q33" s="1481"/>
      <c r="R33" s="1375"/>
      <c r="S33" s="1404"/>
    </row>
    <row r="34" spans="1:19" ht="113.4" customHeight="1" x14ac:dyDescent="0.3">
      <c r="A34" s="1161"/>
      <c r="B34" s="1170"/>
      <c r="C34" s="1170"/>
      <c r="D34" s="1124"/>
      <c r="E34" s="1124"/>
      <c r="F34" s="1356"/>
      <c r="G34" s="1327"/>
      <c r="H34" s="706" t="s">
        <v>413</v>
      </c>
      <c r="I34" s="1439"/>
      <c r="J34" s="1439"/>
      <c r="K34" s="1356"/>
      <c r="L34" s="1327"/>
      <c r="M34" s="1170"/>
      <c r="N34" s="1124"/>
      <c r="O34" s="1485"/>
      <c r="P34" s="1439"/>
      <c r="Q34" s="1482"/>
      <c r="R34" s="1374"/>
      <c r="S34" s="1327"/>
    </row>
    <row r="35" spans="1:19" ht="49.8" customHeight="1" x14ac:dyDescent="0.3">
      <c r="A35" s="1412" t="s">
        <v>414</v>
      </c>
      <c r="B35" s="1326" t="s">
        <v>415</v>
      </c>
      <c r="C35" s="1326" t="s">
        <v>416</v>
      </c>
      <c r="D35" s="1123">
        <v>1</v>
      </c>
      <c r="E35" s="1123">
        <v>1</v>
      </c>
      <c r="F35" s="1355">
        <f>E35/D35</f>
        <v>1</v>
      </c>
      <c r="G35" s="1326" t="s">
        <v>417</v>
      </c>
      <c r="H35" s="706" t="s">
        <v>401</v>
      </c>
      <c r="I35" s="1498">
        <v>56000000</v>
      </c>
      <c r="J35" s="1498">
        <v>28500000</v>
      </c>
      <c r="K35" s="1512">
        <f>J35/I35</f>
        <v>0.5089285714285714</v>
      </c>
      <c r="L35" s="1326" t="s">
        <v>418</v>
      </c>
      <c r="M35" s="1507" t="s">
        <v>1724</v>
      </c>
      <c r="N35" s="1123">
        <v>7</v>
      </c>
      <c r="O35" s="1495">
        <v>41500000</v>
      </c>
      <c r="P35" s="1498">
        <v>28500000</v>
      </c>
      <c r="Q35" s="1477">
        <f>P35/O35</f>
        <v>0.68674698795180722</v>
      </c>
      <c r="R35" s="1373" t="s">
        <v>745</v>
      </c>
      <c r="S35" s="1326" t="s">
        <v>784</v>
      </c>
    </row>
    <row r="36" spans="1:19" ht="77.400000000000006" customHeight="1" x14ac:dyDescent="0.3">
      <c r="A36" s="1506"/>
      <c r="B36" s="1327"/>
      <c r="C36" s="1327"/>
      <c r="D36" s="1124"/>
      <c r="E36" s="1124"/>
      <c r="F36" s="1356"/>
      <c r="G36" s="1404"/>
      <c r="H36" s="706" t="s">
        <v>419</v>
      </c>
      <c r="I36" s="1499"/>
      <c r="J36" s="1499"/>
      <c r="K36" s="1513"/>
      <c r="L36" s="1404"/>
      <c r="M36" s="1508"/>
      <c r="N36" s="1181"/>
      <c r="O36" s="1496"/>
      <c r="P36" s="1499"/>
      <c r="Q36" s="1478"/>
      <c r="R36" s="1375"/>
      <c r="S36" s="1404"/>
    </row>
    <row r="37" spans="1:19" ht="52.2" customHeight="1" x14ac:dyDescent="0.3">
      <c r="A37" s="1506"/>
      <c r="B37" s="1326" t="s">
        <v>420</v>
      </c>
      <c r="C37" s="1326" t="s">
        <v>421</v>
      </c>
      <c r="D37" s="1123">
        <v>1</v>
      </c>
      <c r="E37" s="1123">
        <v>0</v>
      </c>
      <c r="F37" s="1355">
        <f>E37/D37</f>
        <v>0</v>
      </c>
      <c r="G37" s="1404"/>
      <c r="H37" s="706" t="s">
        <v>422</v>
      </c>
      <c r="I37" s="1499"/>
      <c r="J37" s="1499"/>
      <c r="K37" s="1513"/>
      <c r="L37" s="1404"/>
      <c r="M37" s="1509" t="s">
        <v>1725</v>
      </c>
      <c r="N37" s="1181"/>
      <c r="O37" s="1496"/>
      <c r="P37" s="1499"/>
      <c r="Q37" s="1478"/>
      <c r="R37" s="1375"/>
      <c r="S37" s="1404"/>
    </row>
    <row r="38" spans="1:19" ht="45" customHeight="1" x14ac:dyDescent="0.3">
      <c r="A38" s="1506"/>
      <c r="B38" s="1327"/>
      <c r="C38" s="1327"/>
      <c r="D38" s="1124"/>
      <c r="E38" s="1124"/>
      <c r="F38" s="1356"/>
      <c r="G38" s="1404"/>
      <c r="H38" s="706" t="s">
        <v>372</v>
      </c>
      <c r="I38" s="1499"/>
      <c r="J38" s="1499"/>
      <c r="K38" s="1513"/>
      <c r="L38" s="1404"/>
      <c r="M38" s="1511"/>
      <c r="N38" s="1181"/>
      <c r="O38" s="1496"/>
      <c r="P38" s="1499"/>
      <c r="Q38" s="1478"/>
      <c r="R38" s="1375"/>
      <c r="S38" s="1404"/>
    </row>
    <row r="39" spans="1:19" ht="84" customHeight="1" x14ac:dyDescent="0.3">
      <c r="A39" s="1413"/>
      <c r="B39" s="706" t="s">
        <v>423</v>
      </c>
      <c r="C39" s="706" t="s">
        <v>424</v>
      </c>
      <c r="D39" s="710">
        <v>2.8</v>
      </c>
      <c r="E39" s="710">
        <v>0</v>
      </c>
      <c r="F39" s="689">
        <f>E39/D39</f>
        <v>0</v>
      </c>
      <c r="G39" s="1327"/>
      <c r="H39" s="706" t="s">
        <v>425</v>
      </c>
      <c r="I39" s="1500"/>
      <c r="J39" s="1500"/>
      <c r="K39" s="1514"/>
      <c r="L39" s="1327"/>
      <c r="M39" s="1510"/>
      <c r="N39" s="1124"/>
      <c r="O39" s="1497"/>
      <c r="P39" s="1500"/>
      <c r="Q39" s="1479"/>
      <c r="R39" s="1374"/>
      <c r="S39" s="1327"/>
    </row>
    <row r="40" spans="1:19" ht="56.25" customHeight="1" x14ac:dyDescent="0.3">
      <c r="A40" s="1412" t="s">
        <v>426</v>
      </c>
      <c r="B40" s="1326" t="s">
        <v>427</v>
      </c>
      <c r="C40" s="1326" t="s">
        <v>428</v>
      </c>
      <c r="D40" s="1123">
        <v>20</v>
      </c>
      <c r="E40" s="1123">
        <v>20</v>
      </c>
      <c r="F40" s="1355">
        <f>E40/D40</f>
        <v>1</v>
      </c>
      <c r="G40" s="1326" t="s">
        <v>429</v>
      </c>
      <c r="H40" s="1326" t="s">
        <v>431</v>
      </c>
      <c r="I40" s="1437">
        <v>184239026</v>
      </c>
      <c r="J40" s="1437">
        <v>60967520</v>
      </c>
      <c r="K40" s="1355">
        <f>J40/I40</f>
        <v>0.33091534037962184</v>
      </c>
      <c r="L40" s="1326" t="s">
        <v>430</v>
      </c>
      <c r="M40" s="1326" t="s">
        <v>1726</v>
      </c>
      <c r="N40" s="1123">
        <v>15</v>
      </c>
      <c r="O40" s="1489">
        <v>113393116</v>
      </c>
      <c r="P40" s="1437">
        <v>60967520</v>
      </c>
      <c r="Q40" s="1492">
        <f>P40/O40</f>
        <v>0.53766509070973934</v>
      </c>
      <c r="R40" s="1373" t="s">
        <v>745</v>
      </c>
      <c r="S40" s="1326" t="s">
        <v>784</v>
      </c>
    </row>
    <row r="41" spans="1:19" ht="56.25" customHeight="1" x14ac:dyDescent="0.3">
      <c r="A41" s="1506"/>
      <c r="B41" s="1327"/>
      <c r="C41" s="1327"/>
      <c r="D41" s="1124"/>
      <c r="E41" s="1124"/>
      <c r="F41" s="1356"/>
      <c r="G41" s="1404"/>
      <c r="H41" s="1327"/>
      <c r="I41" s="1438"/>
      <c r="J41" s="1438"/>
      <c r="K41" s="1378"/>
      <c r="L41" s="1404"/>
      <c r="M41" s="1327"/>
      <c r="N41" s="1181"/>
      <c r="O41" s="1490"/>
      <c r="P41" s="1438"/>
      <c r="Q41" s="1493"/>
      <c r="R41" s="1375"/>
      <c r="S41" s="1404"/>
    </row>
    <row r="42" spans="1:19" ht="86.4" customHeight="1" x14ac:dyDescent="0.3">
      <c r="A42" s="1506"/>
      <c r="B42" s="1326" t="s">
        <v>432</v>
      </c>
      <c r="C42" s="1326" t="s">
        <v>433</v>
      </c>
      <c r="D42" s="1123">
        <v>1</v>
      </c>
      <c r="E42" s="1123">
        <v>1</v>
      </c>
      <c r="F42" s="1355">
        <f>E42/D42</f>
        <v>1</v>
      </c>
      <c r="G42" s="1404"/>
      <c r="H42" s="706" t="s">
        <v>434</v>
      </c>
      <c r="I42" s="1438"/>
      <c r="J42" s="1438"/>
      <c r="K42" s="1378"/>
      <c r="L42" s="1404"/>
      <c r="M42" s="1326" t="s">
        <v>1727</v>
      </c>
      <c r="N42" s="1181"/>
      <c r="O42" s="1490"/>
      <c r="P42" s="1438"/>
      <c r="Q42" s="1493"/>
      <c r="R42" s="1375"/>
      <c r="S42" s="1404"/>
    </row>
    <row r="43" spans="1:19" ht="108.6" customHeight="1" x14ac:dyDescent="0.3">
      <c r="A43" s="1506"/>
      <c r="B43" s="1327"/>
      <c r="C43" s="1327"/>
      <c r="D43" s="1124"/>
      <c r="E43" s="1124"/>
      <c r="F43" s="1356"/>
      <c r="G43" s="1404"/>
      <c r="H43" s="706" t="s">
        <v>401</v>
      </c>
      <c r="I43" s="1438"/>
      <c r="J43" s="1438"/>
      <c r="K43" s="1378"/>
      <c r="L43" s="1404"/>
      <c r="M43" s="1327"/>
      <c r="N43" s="1181"/>
      <c r="O43" s="1490"/>
      <c r="P43" s="1438"/>
      <c r="Q43" s="1493"/>
      <c r="R43" s="1375"/>
      <c r="S43" s="1404"/>
    </row>
    <row r="44" spans="1:19" ht="48.75" customHeight="1" x14ac:dyDescent="0.3">
      <c r="A44" s="1506"/>
      <c r="B44" s="1326" t="s">
        <v>435</v>
      </c>
      <c r="C44" s="1326" t="s">
        <v>436</v>
      </c>
      <c r="D44" s="1123">
        <v>1</v>
      </c>
      <c r="E44" s="1123">
        <v>1</v>
      </c>
      <c r="F44" s="1355">
        <f>E44/D44</f>
        <v>1</v>
      </c>
      <c r="G44" s="1404"/>
      <c r="H44" s="706" t="s">
        <v>437</v>
      </c>
      <c r="I44" s="1438"/>
      <c r="J44" s="1438"/>
      <c r="K44" s="1378"/>
      <c r="L44" s="1404"/>
      <c r="M44" s="1326" t="s">
        <v>1728</v>
      </c>
      <c r="N44" s="1181"/>
      <c r="O44" s="1490"/>
      <c r="P44" s="1438"/>
      <c r="Q44" s="1493"/>
      <c r="R44" s="1375"/>
      <c r="S44" s="1404"/>
    </row>
    <row r="45" spans="1:19" ht="30" customHeight="1" x14ac:dyDescent="0.3">
      <c r="A45" s="1506"/>
      <c r="B45" s="1327"/>
      <c r="C45" s="1327"/>
      <c r="D45" s="1124"/>
      <c r="E45" s="1124"/>
      <c r="F45" s="1356"/>
      <c r="G45" s="1404"/>
      <c r="H45" s="706" t="s">
        <v>438</v>
      </c>
      <c r="I45" s="1438"/>
      <c r="J45" s="1438"/>
      <c r="K45" s="1378"/>
      <c r="L45" s="1404"/>
      <c r="M45" s="1327"/>
      <c r="N45" s="1181"/>
      <c r="O45" s="1490"/>
      <c r="P45" s="1438"/>
      <c r="Q45" s="1493"/>
      <c r="R45" s="1375"/>
      <c r="S45" s="1404"/>
    </row>
    <row r="46" spans="1:19" ht="69" customHeight="1" x14ac:dyDescent="0.3">
      <c r="A46" s="1506"/>
      <c r="B46" s="1326" t="s">
        <v>439</v>
      </c>
      <c r="C46" s="1326" t="s">
        <v>440</v>
      </c>
      <c r="D46" s="1123">
        <v>3</v>
      </c>
      <c r="E46" s="1123">
        <v>3</v>
      </c>
      <c r="F46" s="1355">
        <f>E46/D46</f>
        <v>1</v>
      </c>
      <c r="G46" s="1404"/>
      <c r="H46" s="706" t="s">
        <v>441</v>
      </c>
      <c r="I46" s="1438"/>
      <c r="J46" s="1438"/>
      <c r="K46" s="1378"/>
      <c r="L46" s="1404"/>
      <c r="M46" s="1326" t="s">
        <v>1729</v>
      </c>
      <c r="N46" s="1181"/>
      <c r="O46" s="1490"/>
      <c r="P46" s="1438"/>
      <c r="Q46" s="1493"/>
      <c r="R46" s="1375"/>
      <c r="S46" s="1404"/>
    </row>
    <row r="47" spans="1:19" ht="69.599999999999994" customHeight="1" x14ac:dyDescent="0.3">
      <c r="A47" s="1506"/>
      <c r="B47" s="1327"/>
      <c r="C47" s="1327"/>
      <c r="D47" s="1124"/>
      <c r="E47" s="1124"/>
      <c r="F47" s="1356"/>
      <c r="G47" s="1404"/>
      <c r="H47" s="706" t="s">
        <v>442</v>
      </c>
      <c r="I47" s="1438"/>
      <c r="J47" s="1438"/>
      <c r="K47" s="1378"/>
      <c r="L47" s="1404"/>
      <c r="M47" s="1327"/>
      <c r="N47" s="1181"/>
      <c r="O47" s="1490"/>
      <c r="P47" s="1438"/>
      <c r="Q47" s="1493"/>
      <c r="R47" s="1375"/>
      <c r="S47" s="1404"/>
    </row>
    <row r="48" spans="1:19" ht="31.2" customHeight="1" x14ac:dyDescent="0.3">
      <c r="A48" s="1506"/>
      <c r="B48" s="1326" t="s">
        <v>443</v>
      </c>
      <c r="C48" s="1326" t="s">
        <v>444</v>
      </c>
      <c r="D48" s="1123">
        <v>0</v>
      </c>
      <c r="E48" s="1123">
        <v>0</v>
      </c>
      <c r="F48" s="1355">
        <v>0</v>
      </c>
      <c r="G48" s="1404"/>
      <c r="H48" s="1326" t="s">
        <v>401</v>
      </c>
      <c r="I48" s="1438"/>
      <c r="J48" s="1438"/>
      <c r="K48" s="1378"/>
      <c r="L48" s="1404"/>
      <c r="M48" s="1326" t="s">
        <v>1730</v>
      </c>
      <c r="N48" s="1181"/>
      <c r="O48" s="1490"/>
      <c r="P48" s="1438"/>
      <c r="Q48" s="1493"/>
      <c r="R48" s="1375"/>
      <c r="S48" s="1404"/>
    </row>
    <row r="49" spans="1:19" ht="18.600000000000001" customHeight="1" x14ac:dyDescent="0.3">
      <c r="A49" s="1506"/>
      <c r="B49" s="1327"/>
      <c r="C49" s="1327"/>
      <c r="D49" s="1124"/>
      <c r="E49" s="1124"/>
      <c r="F49" s="1356"/>
      <c r="G49" s="1404"/>
      <c r="H49" s="1327"/>
      <c r="I49" s="1438"/>
      <c r="J49" s="1438"/>
      <c r="K49" s="1378"/>
      <c r="L49" s="1404"/>
      <c r="M49" s="1327"/>
      <c r="N49" s="1181"/>
      <c r="O49" s="1490"/>
      <c r="P49" s="1438"/>
      <c r="Q49" s="1493"/>
      <c r="R49" s="1375"/>
      <c r="S49" s="1404"/>
    </row>
    <row r="50" spans="1:19" ht="197.4" customHeight="1" x14ac:dyDescent="0.3">
      <c r="A50" s="1413"/>
      <c r="B50" s="706" t="s">
        <v>445</v>
      </c>
      <c r="C50" s="706" t="s">
        <v>446</v>
      </c>
      <c r="D50" s="710">
        <v>1</v>
      </c>
      <c r="E50" s="710">
        <v>1</v>
      </c>
      <c r="F50" s="689">
        <f>E50/D50</f>
        <v>1</v>
      </c>
      <c r="G50" s="1327"/>
      <c r="H50" s="706" t="s">
        <v>401</v>
      </c>
      <c r="I50" s="1439"/>
      <c r="J50" s="1439"/>
      <c r="K50" s="1356"/>
      <c r="L50" s="1327"/>
      <c r="M50" s="748" t="s">
        <v>752</v>
      </c>
      <c r="N50" s="1124"/>
      <c r="O50" s="1491"/>
      <c r="P50" s="1439"/>
      <c r="Q50" s="1494"/>
      <c r="R50" s="1374"/>
      <c r="S50" s="1327"/>
    </row>
    <row r="51" spans="1:19" ht="71.25" customHeight="1" x14ac:dyDescent="0.3">
      <c r="A51" s="1412" t="s">
        <v>447</v>
      </c>
      <c r="B51" s="1326" t="s">
        <v>448</v>
      </c>
      <c r="C51" s="1515" t="s">
        <v>449</v>
      </c>
      <c r="D51" s="1501">
        <v>672</v>
      </c>
      <c r="E51" s="1501">
        <v>672</v>
      </c>
      <c r="F51" s="1443">
        <f>E51/D51</f>
        <v>1</v>
      </c>
      <c r="G51" s="1515" t="s">
        <v>450</v>
      </c>
      <c r="H51" s="691" t="s">
        <v>372</v>
      </c>
      <c r="I51" s="1448">
        <v>167606522</v>
      </c>
      <c r="J51" s="1448">
        <v>70331720</v>
      </c>
      <c r="K51" s="1443">
        <f>J51/I51</f>
        <v>0.41962400484630308</v>
      </c>
      <c r="L51" s="1515" t="s">
        <v>451</v>
      </c>
      <c r="M51" s="1515" t="s">
        <v>753</v>
      </c>
      <c r="N51" s="1501">
        <v>15</v>
      </c>
      <c r="O51" s="1483">
        <v>106631720</v>
      </c>
      <c r="P51" s="1448">
        <v>70331720</v>
      </c>
      <c r="Q51" s="1480">
        <f>P51/O51</f>
        <v>0.65957596857670497</v>
      </c>
      <c r="R51" s="1373" t="s">
        <v>745</v>
      </c>
      <c r="S51" s="1326" t="s">
        <v>784</v>
      </c>
    </row>
    <row r="52" spans="1:19" ht="62.4" customHeight="1" x14ac:dyDescent="0.3">
      <c r="A52" s="1506"/>
      <c r="B52" s="1327"/>
      <c r="C52" s="1516"/>
      <c r="D52" s="1502"/>
      <c r="E52" s="1502"/>
      <c r="F52" s="1445"/>
      <c r="G52" s="1517"/>
      <c r="H52" s="691" t="s">
        <v>452</v>
      </c>
      <c r="I52" s="1449"/>
      <c r="J52" s="1449"/>
      <c r="K52" s="1444"/>
      <c r="L52" s="1517"/>
      <c r="M52" s="1516"/>
      <c r="N52" s="1503"/>
      <c r="O52" s="1484"/>
      <c r="P52" s="1449"/>
      <c r="Q52" s="1481"/>
      <c r="R52" s="1375"/>
      <c r="S52" s="1404"/>
    </row>
    <row r="53" spans="1:19" ht="24" customHeight="1" x14ac:dyDescent="0.3">
      <c r="A53" s="1506"/>
      <c r="B53" s="1326" t="s">
        <v>453</v>
      </c>
      <c r="C53" s="1515" t="s">
        <v>454</v>
      </c>
      <c r="D53" s="1501">
        <v>0</v>
      </c>
      <c r="E53" s="1501">
        <v>0</v>
      </c>
      <c r="F53" s="1443">
        <v>0</v>
      </c>
      <c r="G53" s="1517"/>
      <c r="H53" s="691" t="s">
        <v>27</v>
      </c>
      <c r="I53" s="1449"/>
      <c r="J53" s="1449"/>
      <c r="K53" s="1444"/>
      <c r="L53" s="1517"/>
      <c r="M53" s="1515" t="s">
        <v>1734</v>
      </c>
      <c r="N53" s="1503"/>
      <c r="O53" s="1484"/>
      <c r="P53" s="1449"/>
      <c r="Q53" s="1481"/>
      <c r="R53" s="1375"/>
      <c r="S53" s="1404"/>
    </row>
    <row r="54" spans="1:19" ht="26.4" customHeight="1" x14ac:dyDescent="0.3">
      <c r="A54" s="1506"/>
      <c r="B54" s="1327"/>
      <c r="C54" s="1516"/>
      <c r="D54" s="1502"/>
      <c r="E54" s="1502"/>
      <c r="F54" s="1445"/>
      <c r="G54" s="1517"/>
      <c r="H54" s="691" t="s">
        <v>372</v>
      </c>
      <c r="I54" s="1449"/>
      <c r="J54" s="1449"/>
      <c r="K54" s="1444"/>
      <c r="L54" s="1517"/>
      <c r="M54" s="1516"/>
      <c r="N54" s="1503"/>
      <c r="O54" s="1484"/>
      <c r="P54" s="1449"/>
      <c r="Q54" s="1481"/>
      <c r="R54" s="1375"/>
      <c r="S54" s="1404"/>
    </row>
    <row r="55" spans="1:19" ht="44.4" customHeight="1" x14ac:dyDescent="0.3">
      <c r="A55" s="1506"/>
      <c r="B55" s="706" t="s">
        <v>455</v>
      </c>
      <c r="C55" s="691" t="s">
        <v>456</v>
      </c>
      <c r="D55" s="81">
        <v>0</v>
      </c>
      <c r="E55" s="81">
        <v>0</v>
      </c>
      <c r="F55" s="151">
        <v>0</v>
      </c>
      <c r="G55" s="1517"/>
      <c r="H55" s="691" t="s">
        <v>457</v>
      </c>
      <c r="I55" s="1449"/>
      <c r="J55" s="1449"/>
      <c r="K55" s="1444"/>
      <c r="L55" s="1517"/>
      <c r="M55" s="749" t="s">
        <v>1731</v>
      </c>
      <c r="N55" s="1503"/>
      <c r="O55" s="1484"/>
      <c r="P55" s="1449"/>
      <c r="Q55" s="1481"/>
      <c r="R55" s="1375"/>
      <c r="S55" s="1404"/>
    </row>
    <row r="56" spans="1:19" ht="53.4" customHeight="1" x14ac:dyDescent="0.3">
      <c r="A56" s="1506"/>
      <c r="B56" s="1326" t="s">
        <v>458</v>
      </c>
      <c r="C56" s="1515" t="s">
        <v>459</v>
      </c>
      <c r="D56" s="1501">
        <v>275</v>
      </c>
      <c r="E56" s="1501">
        <v>0</v>
      </c>
      <c r="F56" s="1443">
        <f>E56/D56</f>
        <v>0</v>
      </c>
      <c r="G56" s="1517"/>
      <c r="H56" s="691" t="s">
        <v>372</v>
      </c>
      <c r="I56" s="1449"/>
      <c r="J56" s="1449"/>
      <c r="K56" s="1444"/>
      <c r="L56" s="1517"/>
      <c r="M56" s="1515" t="s">
        <v>1732</v>
      </c>
      <c r="N56" s="1503"/>
      <c r="O56" s="1484"/>
      <c r="P56" s="1449"/>
      <c r="Q56" s="1481"/>
      <c r="R56" s="1375"/>
      <c r="S56" s="1404"/>
    </row>
    <row r="57" spans="1:19" ht="37.799999999999997" customHeight="1" x14ac:dyDescent="0.3">
      <c r="A57" s="1506"/>
      <c r="B57" s="1327"/>
      <c r="C57" s="1516"/>
      <c r="D57" s="1502"/>
      <c r="E57" s="1502"/>
      <c r="F57" s="1445"/>
      <c r="G57" s="1517"/>
      <c r="H57" s="691" t="s">
        <v>460</v>
      </c>
      <c r="I57" s="1449"/>
      <c r="J57" s="1449"/>
      <c r="K57" s="1444"/>
      <c r="L57" s="1517"/>
      <c r="M57" s="1516"/>
      <c r="N57" s="1503"/>
      <c r="O57" s="1484"/>
      <c r="P57" s="1449"/>
      <c r="Q57" s="1481"/>
      <c r="R57" s="1375"/>
      <c r="S57" s="1404"/>
    </row>
    <row r="58" spans="1:19" ht="58.8" customHeight="1" x14ac:dyDescent="0.3">
      <c r="A58" s="1413"/>
      <c r="B58" s="706" t="s">
        <v>461</v>
      </c>
      <c r="C58" s="691" t="s">
        <v>462</v>
      </c>
      <c r="D58" s="81">
        <v>5</v>
      </c>
      <c r="E58" s="81">
        <v>4</v>
      </c>
      <c r="F58" s="151">
        <f>E58/D58</f>
        <v>0.8</v>
      </c>
      <c r="G58" s="1516"/>
      <c r="H58" s="691" t="s">
        <v>463</v>
      </c>
      <c r="I58" s="1450"/>
      <c r="J58" s="1450"/>
      <c r="K58" s="1445"/>
      <c r="L58" s="1516"/>
      <c r="M58" s="747" t="s">
        <v>1733</v>
      </c>
      <c r="N58" s="1502"/>
      <c r="O58" s="1485"/>
      <c r="P58" s="1450"/>
      <c r="Q58" s="1482"/>
      <c r="R58" s="1374"/>
      <c r="S58" s="1327"/>
    </row>
    <row r="59" spans="1:19" ht="14.4" x14ac:dyDescent="0.3">
      <c r="A59" s="1328" t="s">
        <v>464</v>
      </c>
      <c r="B59" s="1329"/>
      <c r="C59" s="1053"/>
      <c r="D59" s="1054"/>
      <c r="E59" s="12"/>
      <c r="F59" s="514">
        <v>0.64</v>
      </c>
      <c r="G59" s="706"/>
      <c r="H59" s="21"/>
      <c r="I59" s="751">
        <f>SUM(I6:I58)</f>
        <v>3514400838.1900001</v>
      </c>
      <c r="J59" s="751">
        <f>SUM(J6:J58)</f>
        <v>526370260</v>
      </c>
      <c r="K59" s="548">
        <f>J59/I59</f>
        <v>0.14977524882195659</v>
      </c>
      <c r="L59" s="706"/>
      <c r="M59" s="157"/>
      <c r="N59" s="756">
        <f>SUM(N8:N58)</f>
        <v>105</v>
      </c>
      <c r="O59" s="755">
        <f>SUM(O6:O58)</f>
        <v>806512884</v>
      </c>
      <c r="P59" s="755">
        <f>SUM(P6:P58)</f>
        <v>526370260</v>
      </c>
      <c r="Q59" s="548">
        <f>P59/O59</f>
        <v>0.65264953659438374</v>
      </c>
      <c r="R59" s="690"/>
      <c r="S59" s="706"/>
    </row>
    <row r="60" spans="1:19" ht="14.4" x14ac:dyDescent="0.3">
      <c r="A60" s="1328" t="s">
        <v>39</v>
      </c>
      <c r="B60" s="1329"/>
      <c r="C60" s="1053"/>
      <c r="D60" s="1054"/>
      <c r="E60" s="15"/>
      <c r="F60" s="152"/>
      <c r="G60" s="82"/>
      <c r="H60" s="35"/>
      <c r="I60" s="752"/>
      <c r="J60" s="752"/>
      <c r="K60" s="149"/>
      <c r="L60" s="82"/>
      <c r="M60" s="158"/>
      <c r="N60" s="82"/>
      <c r="O60" s="147"/>
      <c r="P60" s="147"/>
      <c r="Q60" s="149"/>
      <c r="R60" s="35"/>
      <c r="S60" s="82"/>
    </row>
    <row r="61" spans="1:19" ht="14.4" x14ac:dyDescent="0.3">
      <c r="A61" s="1328" t="s">
        <v>1611</v>
      </c>
      <c r="B61" s="1329"/>
      <c r="C61" s="1328" t="s">
        <v>1646</v>
      </c>
      <c r="D61" s="1329"/>
      <c r="E61" s="18"/>
      <c r="F61" s="153"/>
      <c r="G61" s="82"/>
      <c r="H61" s="35"/>
      <c r="I61" s="752"/>
      <c r="J61" s="752"/>
      <c r="K61" s="149"/>
      <c r="L61" s="82"/>
      <c r="M61" s="158"/>
      <c r="N61" s="82"/>
      <c r="O61" s="147"/>
      <c r="P61" s="147"/>
      <c r="Q61" s="149"/>
      <c r="R61" s="35"/>
      <c r="S61" s="82"/>
    </row>
    <row r="62" spans="1:19" ht="14.4" x14ac:dyDescent="0.3">
      <c r="A62" s="1328" t="s">
        <v>40</v>
      </c>
      <c r="B62" s="1329"/>
      <c r="C62" s="1328" t="s">
        <v>784</v>
      </c>
      <c r="D62" s="1329"/>
      <c r="E62" s="19"/>
      <c r="F62" s="154"/>
      <c r="G62" s="620"/>
      <c r="H62" s="620"/>
      <c r="I62" s="753"/>
      <c r="J62" s="754"/>
      <c r="K62" s="156"/>
      <c r="L62" s="82"/>
      <c r="M62" s="158"/>
      <c r="N62" s="82"/>
      <c r="O62" s="147"/>
      <c r="P62" s="147"/>
      <c r="Q62" s="149"/>
      <c r="R62" s="35"/>
      <c r="S62" s="82"/>
    </row>
  </sheetData>
  <mergeCells count="256">
    <mergeCell ref="A51:A58"/>
    <mergeCell ref="A59:B59"/>
    <mergeCell ref="A60:B60"/>
    <mergeCell ref="A61:B61"/>
    <mergeCell ref="A62:B62"/>
    <mergeCell ref="C62:D62"/>
    <mergeCell ref="C61:D61"/>
    <mergeCell ref="C60:D60"/>
    <mergeCell ref="C59:D59"/>
    <mergeCell ref="R51:R58"/>
    <mergeCell ref="S51:S58"/>
    <mergeCell ref="B53:B54"/>
    <mergeCell ref="C53:C54"/>
    <mergeCell ref="D53:D54"/>
    <mergeCell ref="M53:M54"/>
    <mergeCell ref="B56:B57"/>
    <mergeCell ref="B51:B52"/>
    <mergeCell ref="C51:C52"/>
    <mergeCell ref="D51:D52"/>
    <mergeCell ref="G51:G58"/>
    <mergeCell ref="I51:I58"/>
    <mergeCell ref="L51:L58"/>
    <mergeCell ref="E56:E57"/>
    <mergeCell ref="F56:F57"/>
    <mergeCell ref="Q51:Q58"/>
    <mergeCell ref="C56:C57"/>
    <mergeCell ref="D56:D57"/>
    <mergeCell ref="M56:M57"/>
    <mergeCell ref="D48:D49"/>
    <mergeCell ref="H48:H49"/>
    <mergeCell ref="J51:J58"/>
    <mergeCell ref="K51:K58"/>
    <mergeCell ref="M35:M36"/>
    <mergeCell ref="A35:A39"/>
    <mergeCell ref="J35:J39"/>
    <mergeCell ref="K35:K39"/>
    <mergeCell ref="J40:J50"/>
    <mergeCell ref="K40:K50"/>
    <mergeCell ref="M40:M41"/>
    <mergeCell ref="A40:A50"/>
    <mergeCell ref="E35:E36"/>
    <mergeCell ref="F35:F36"/>
    <mergeCell ref="E37:E38"/>
    <mergeCell ref="F37:F38"/>
    <mergeCell ref="E40:E41"/>
    <mergeCell ref="F40:F41"/>
    <mergeCell ref="E42:E43"/>
    <mergeCell ref="F42:F43"/>
    <mergeCell ref="E44:E45"/>
    <mergeCell ref="M51:M52"/>
    <mergeCell ref="F44:F45"/>
    <mergeCell ref="E46:E47"/>
    <mergeCell ref="R40:R50"/>
    <mergeCell ref="S40:S50"/>
    <mergeCell ref="B42:B43"/>
    <mergeCell ref="C42:C43"/>
    <mergeCell ref="D42:D43"/>
    <mergeCell ref="M42:M43"/>
    <mergeCell ref="B44:B45"/>
    <mergeCell ref="C44:C45"/>
    <mergeCell ref="D44:D45"/>
    <mergeCell ref="M44:M45"/>
    <mergeCell ref="B46:B47"/>
    <mergeCell ref="C46:C47"/>
    <mergeCell ref="D46:D47"/>
    <mergeCell ref="M46:M47"/>
    <mergeCell ref="M48:M49"/>
    <mergeCell ref="B40:B41"/>
    <mergeCell ref="C40:C41"/>
    <mergeCell ref="D40:D41"/>
    <mergeCell ref="G40:G50"/>
    <mergeCell ref="H40:H41"/>
    <mergeCell ref="I40:I50"/>
    <mergeCell ref="L40:L50"/>
    <mergeCell ref="B48:B49"/>
    <mergeCell ref="C48:C49"/>
    <mergeCell ref="R35:R39"/>
    <mergeCell ref="S35:S39"/>
    <mergeCell ref="B37:B38"/>
    <mergeCell ref="C37:C38"/>
    <mergeCell ref="D37:D38"/>
    <mergeCell ref="M37:M39"/>
    <mergeCell ref="M33:M34"/>
    <mergeCell ref="B35:B36"/>
    <mergeCell ref="C35:C36"/>
    <mergeCell ref="D35:D36"/>
    <mergeCell ref="G35:G39"/>
    <mergeCell ref="I35:I39"/>
    <mergeCell ref="I31:I34"/>
    <mergeCell ref="L31:L34"/>
    <mergeCell ref="M31:M32"/>
    <mergeCell ref="R31:R34"/>
    <mergeCell ref="S31:S34"/>
    <mergeCell ref="J31:J34"/>
    <mergeCell ref="K31:K34"/>
    <mergeCell ref="L35:L39"/>
    <mergeCell ref="A31:A32"/>
    <mergeCell ref="B31:B32"/>
    <mergeCell ref="C31:C32"/>
    <mergeCell ref="D31:D32"/>
    <mergeCell ref="G31:G34"/>
    <mergeCell ref="A33:A34"/>
    <mergeCell ref="B33:B34"/>
    <mergeCell ref="C33:C34"/>
    <mergeCell ref="D33:D34"/>
    <mergeCell ref="E31:E32"/>
    <mergeCell ref="F31:F32"/>
    <mergeCell ref="E33:E34"/>
    <mergeCell ref="F33:F34"/>
    <mergeCell ref="B28:B29"/>
    <mergeCell ref="C28:C29"/>
    <mergeCell ref="D28:D29"/>
    <mergeCell ref="M28:M29"/>
    <mergeCell ref="M24:M25"/>
    <mergeCell ref="J23:J25"/>
    <mergeCell ref="K23:K25"/>
    <mergeCell ref="J26:J30"/>
    <mergeCell ref="K26:K30"/>
    <mergeCell ref="F24:F25"/>
    <mergeCell ref="E24:E25"/>
    <mergeCell ref="E28:E29"/>
    <mergeCell ref="F28:F29"/>
    <mergeCell ref="A26:A30"/>
    <mergeCell ref="G26:G30"/>
    <mergeCell ref="I26:I30"/>
    <mergeCell ref="L26:L30"/>
    <mergeCell ref="S20:S22"/>
    <mergeCell ref="A23:A25"/>
    <mergeCell ref="G23:G25"/>
    <mergeCell ref="I23:I25"/>
    <mergeCell ref="L23:L25"/>
    <mergeCell ref="R23:R25"/>
    <mergeCell ref="S23:S25"/>
    <mergeCell ref="B24:B25"/>
    <mergeCell ref="C24:C25"/>
    <mergeCell ref="D24:D25"/>
    <mergeCell ref="A20:A22"/>
    <mergeCell ref="G20:G22"/>
    <mergeCell ref="I20:I22"/>
    <mergeCell ref="L20:L22"/>
    <mergeCell ref="R20:R22"/>
    <mergeCell ref="H20:H22"/>
    <mergeCell ref="J20:J22"/>
    <mergeCell ref="K20:K22"/>
    <mergeCell ref="R26:R30"/>
    <mergeCell ref="S26:S30"/>
    <mergeCell ref="A14:A19"/>
    <mergeCell ref="B14:B15"/>
    <mergeCell ref="C14:C15"/>
    <mergeCell ref="D14:D15"/>
    <mergeCell ref="G14:G19"/>
    <mergeCell ref="B16:B17"/>
    <mergeCell ref="C16:C17"/>
    <mergeCell ref="D16:D17"/>
    <mergeCell ref="J14:J19"/>
    <mergeCell ref="B18:B19"/>
    <mergeCell ref="C18:C19"/>
    <mergeCell ref="D18:D19"/>
    <mergeCell ref="I14:I19"/>
    <mergeCell ref="S8:S13"/>
    <mergeCell ref="B11:B12"/>
    <mergeCell ref="C11:C12"/>
    <mergeCell ref="D11:D12"/>
    <mergeCell ref="M11:M12"/>
    <mergeCell ref="R6:R7"/>
    <mergeCell ref="R14:R19"/>
    <mergeCell ref="S14:S19"/>
    <mergeCell ref="M16:M17"/>
    <mergeCell ref="K14:K19"/>
    <mergeCell ref="M18:M19"/>
    <mergeCell ref="L14:L19"/>
    <mergeCell ref="M14:M15"/>
    <mergeCell ref="F14:F15"/>
    <mergeCell ref="E14:E15"/>
    <mergeCell ref="E16:E17"/>
    <mergeCell ref="F16:F17"/>
    <mergeCell ref="E18:E19"/>
    <mergeCell ref="F18:F19"/>
    <mergeCell ref="Q14:Q19"/>
    <mergeCell ref="A8:A13"/>
    <mergeCell ref="G8:G13"/>
    <mergeCell ref="I8:I13"/>
    <mergeCell ref="L8:L13"/>
    <mergeCell ref="R8:R13"/>
    <mergeCell ref="I6:I7"/>
    <mergeCell ref="L6:L7"/>
    <mergeCell ref="M6:M7"/>
    <mergeCell ref="O6:O7"/>
    <mergeCell ref="A6:A7"/>
    <mergeCell ref="B6:B7"/>
    <mergeCell ref="C6:C7"/>
    <mergeCell ref="D6:D7"/>
    <mergeCell ref="G6:G7"/>
    <mergeCell ref="H6:H7"/>
    <mergeCell ref="J8:J13"/>
    <mergeCell ref="K8:K13"/>
    <mergeCell ref="E11:E12"/>
    <mergeCell ref="F11:F12"/>
    <mergeCell ref="N8:N13"/>
    <mergeCell ref="O8:O13"/>
    <mergeCell ref="P8:P13"/>
    <mergeCell ref="Q8:Q13"/>
    <mergeCell ref="A2:S2"/>
    <mergeCell ref="A3:S3"/>
    <mergeCell ref="M4:S4"/>
    <mergeCell ref="G5:M5"/>
    <mergeCell ref="E6:E7"/>
    <mergeCell ref="F6:F7"/>
    <mergeCell ref="J6:J7"/>
    <mergeCell ref="K6:K7"/>
    <mergeCell ref="P6:P7"/>
    <mergeCell ref="Q6:Q7"/>
    <mergeCell ref="N6:N7"/>
    <mergeCell ref="S6:S7"/>
    <mergeCell ref="A4:G4"/>
    <mergeCell ref="H4:L4"/>
    <mergeCell ref="F46:F47"/>
    <mergeCell ref="E48:E49"/>
    <mergeCell ref="F48:F49"/>
    <mergeCell ref="E51:E52"/>
    <mergeCell ref="F51:F52"/>
    <mergeCell ref="E53:E54"/>
    <mergeCell ref="F53:F54"/>
    <mergeCell ref="O14:O19"/>
    <mergeCell ref="P14:P19"/>
    <mergeCell ref="N20:N22"/>
    <mergeCell ref="O20:O22"/>
    <mergeCell ref="P20:P22"/>
    <mergeCell ref="N51:N58"/>
    <mergeCell ref="O51:O58"/>
    <mergeCell ref="P51:P58"/>
    <mergeCell ref="N14:N19"/>
    <mergeCell ref="Q20:Q22"/>
    <mergeCell ref="Q23:Q25"/>
    <mergeCell ref="P23:P25"/>
    <mergeCell ref="O23:O25"/>
    <mergeCell ref="N23:N25"/>
    <mergeCell ref="M20:M22"/>
    <mergeCell ref="N5:S5"/>
    <mergeCell ref="A5:F5"/>
    <mergeCell ref="N40:N50"/>
    <mergeCell ref="O40:O50"/>
    <mergeCell ref="P40:P50"/>
    <mergeCell ref="Q40:Q50"/>
    <mergeCell ref="N35:N39"/>
    <mergeCell ref="O35:O39"/>
    <mergeCell ref="P35:P39"/>
    <mergeCell ref="Q35:Q39"/>
    <mergeCell ref="N31:N34"/>
    <mergeCell ref="P31:P34"/>
    <mergeCell ref="O31:O34"/>
    <mergeCell ref="Q31:Q34"/>
    <mergeCell ref="N26:N30"/>
    <mergeCell ref="O26:O30"/>
    <mergeCell ref="P26:P30"/>
    <mergeCell ref="Q26:Q30"/>
  </mergeCells>
  <pageMargins left="0.9055118110236221" right="0.70866141732283472" top="0.74803149606299213" bottom="0.74803149606299213" header="0.31496062992125984" footer="0.31496062992125984"/>
  <pageSetup paperSize="5" scale="70" orientation="landscape" r:id="rId1"/>
  <headerFooter>
    <oddFooter>Página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67"/>
  <sheetViews>
    <sheetView tabSelected="1" topLeftCell="D48" zoomScale="70" zoomScaleNormal="70" workbookViewId="0">
      <selection activeCell="F11" sqref="F11:F12"/>
    </sheetView>
  </sheetViews>
  <sheetFormatPr baseColWidth="10" defaultColWidth="11.44140625" defaultRowHeight="13.8" x14ac:dyDescent="0.3"/>
  <cols>
    <col min="1" max="1" width="20" style="53" customWidth="1"/>
    <col min="2" max="2" width="36.5546875" style="58" customWidth="1"/>
    <col min="3" max="3" width="33.88671875" style="58" customWidth="1"/>
    <col min="4" max="4" width="20" style="53" customWidth="1"/>
    <col min="5" max="5" width="16" style="53" customWidth="1"/>
    <col min="6" max="6" width="16" style="168" customWidth="1"/>
    <col min="7" max="7" width="26.88671875" style="58" customWidth="1"/>
    <col min="8" max="8" width="24.6640625" style="53" customWidth="1"/>
    <col min="9" max="9" width="19.44140625" style="171" customWidth="1"/>
    <col min="10" max="10" width="20.33203125" style="171" customWidth="1"/>
    <col min="11" max="11" width="16" style="175" customWidth="1"/>
    <col min="12" max="12" width="39" style="53" customWidth="1"/>
    <col min="13" max="13" width="50.109375" style="53" customWidth="1"/>
    <col min="14" max="14" width="18.5546875" style="53" customWidth="1"/>
    <col min="15" max="15" width="21.109375" style="75" customWidth="1"/>
    <col min="16" max="16" width="24.33203125" style="75" customWidth="1"/>
    <col min="17" max="17" width="17.44140625" style="180" customWidth="1"/>
    <col min="18" max="18" width="16.5546875" style="76" customWidth="1"/>
    <col min="19" max="19" width="30.33203125" style="58" customWidth="1"/>
    <col min="20" max="21" width="0" style="164" hidden="1" customWidth="1"/>
    <col min="22" max="16384" width="11.44140625" style="58"/>
  </cols>
  <sheetData>
    <row r="2" spans="1:21" s="53" customFormat="1" ht="14.4" thickBot="1" x14ac:dyDescent="0.35">
      <c r="A2" s="1518" t="s">
        <v>0</v>
      </c>
      <c r="B2" s="1518"/>
      <c r="C2" s="1518"/>
      <c r="D2" s="1518"/>
      <c r="E2" s="1518"/>
      <c r="F2" s="1518"/>
      <c r="G2" s="1518"/>
      <c r="H2" s="1518"/>
      <c r="I2" s="1518"/>
      <c r="J2" s="1518"/>
      <c r="K2" s="1518"/>
      <c r="L2" s="1518"/>
      <c r="M2" s="1518"/>
      <c r="N2" s="1518"/>
      <c r="O2" s="1518"/>
      <c r="P2" s="1518"/>
      <c r="Q2" s="1518"/>
      <c r="R2" s="1518"/>
      <c r="S2" s="1518"/>
      <c r="T2" s="162"/>
      <c r="U2" s="162"/>
    </row>
    <row r="3" spans="1:21" s="54" customFormat="1" ht="14.4" thickBot="1" x14ac:dyDescent="0.35">
      <c r="A3" s="1667" t="s">
        <v>691</v>
      </c>
      <c r="B3" s="1668"/>
      <c r="C3" s="1668"/>
      <c r="D3" s="1668"/>
      <c r="E3" s="1668"/>
      <c r="F3" s="1668"/>
      <c r="G3" s="1668"/>
      <c r="H3" s="1668"/>
      <c r="I3" s="1668"/>
      <c r="J3" s="1668"/>
      <c r="K3" s="1668"/>
      <c r="L3" s="1668"/>
      <c r="M3" s="1668"/>
      <c r="N3" s="1668"/>
      <c r="O3" s="1668"/>
      <c r="P3" s="1668"/>
      <c r="Q3" s="1668"/>
      <c r="R3" s="1668"/>
      <c r="S3" s="1669"/>
      <c r="T3" s="1028"/>
      <c r="U3" s="1028"/>
    </row>
    <row r="4" spans="1:21" s="53" customFormat="1" ht="20.25" customHeight="1" x14ac:dyDescent="0.3">
      <c r="A4" s="1174" t="s">
        <v>197</v>
      </c>
      <c r="B4" s="1174"/>
      <c r="C4" s="1174"/>
      <c r="D4" s="1174"/>
      <c r="E4" s="1174"/>
      <c r="F4" s="1174"/>
      <c r="G4" s="1174"/>
      <c r="H4" s="1174" t="s">
        <v>1648</v>
      </c>
      <c r="I4" s="1174"/>
      <c r="J4" s="1174"/>
      <c r="K4" s="1174"/>
      <c r="L4" s="1174"/>
      <c r="M4" s="1171" t="s">
        <v>198</v>
      </c>
      <c r="N4" s="1172"/>
      <c r="O4" s="1172"/>
      <c r="P4" s="1172"/>
      <c r="Q4" s="1172"/>
      <c r="R4" s="1172"/>
      <c r="S4" s="1173"/>
      <c r="T4" s="162"/>
      <c r="U4" s="162"/>
    </row>
    <row r="5" spans="1:21" s="55" customFormat="1" ht="20.25" customHeight="1" x14ac:dyDescent="0.3">
      <c r="A5" s="1032" t="s">
        <v>3</v>
      </c>
      <c r="B5" s="1033"/>
      <c r="C5" s="1033"/>
      <c r="D5" s="1033"/>
      <c r="E5" s="1033"/>
      <c r="F5" s="1034"/>
      <c r="G5" s="1032" t="s">
        <v>4</v>
      </c>
      <c r="H5" s="1033"/>
      <c r="I5" s="1033"/>
      <c r="J5" s="1033"/>
      <c r="K5" s="1033"/>
      <c r="L5" s="1033"/>
      <c r="M5" s="1033"/>
      <c r="N5" s="1033" t="s">
        <v>690</v>
      </c>
      <c r="O5" s="1033"/>
      <c r="P5" s="1033"/>
      <c r="Q5" s="1033"/>
      <c r="R5" s="1033"/>
      <c r="S5" s="1034"/>
      <c r="T5" s="163"/>
      <c r="U5" s="163"/>
    </row>
    <row r="6" spans="1:21" s="55" customFormat="1" ht="15" customHeight="1" x14ac:dyDescent="0.3">
      <c r="A6" s="1013" t="s">
        <v>5</v>
      </c>
      <c r="B6" s="1013" t="s">
        <v>6</v>
      </c>
      <c r="C6" s="1013" t="s">
        <v>7</v>
      </c>
      <c r="D6" s="1013" t="s">
        <v>8</v>
      </c>
      <c r="E6" s="1014" t="s">
        <v>677</v>
      </c>
      <c r="F6" s="1344" t="s">
        <v>678</v>
      </c>
      <c r="G6" s="1013" t="s">
        <v>6</v>
      </c>
      <c r="H6" s="1013" t="s">
        <v>199</v>
      </c>
      <c r="I6" s="1504" t="s">
        <v>698</v>
      </c>
      <c r="J6" s="1504" t="s">
        <v>699</v>
      </c>
      <c r="K6" s="1344" t="s">
        <v>682</v>
      </c>
      <c r="L6" s="1037" t="s">
        <v>9</v>
      </c>
      <c r="M6" s="1037" t="s">
        <v>700</v>
      </c>
      <c r="N6" s="1177" t="s">
        <v>684</v>
      </c>
      <c r="O6" s="1342" t="s">
        <v>685</v>
      </c>
      <c r="P6" s="1342" t="s">
        <v>686</v>
      </c>
      <c r="Q6" s="1344" t="s">
        <v>687</v>
      </c>
      <c r="R6" s="1013" t="s">
        <v>742</v>
      </c>
      <c r="S6" s="1014" t="s">
        <v>689</v>
      </c>
      <c r="T6" s="163"/>
      <c r="U6" s="163"/>
    </row>
    <row r="7" spans="1:21" s="55" customFormat="1" ht="30.6" customHeight="1" x14ac:dyDescent="0.3">
      <c r="A7" s="1013"/>
      <c r="B7" s="1013"/>
      <c r="C7" s="1013"/>
      <c r="D7" s="1013"/>
      <c r="E7" s="1174"/>
      <c r="F7" s="1345"/>
      <c r="G7" s="1013"/>
      <c r="H7" s="1013"/>
      <c r="I7" s="1505"/>
      <c r="J7" s="1505"/>
      <c r="K7" s="1345"/>
      <c r="L7" s="1037"/>
      <c r="M7" s="1037"/>
      <c r="N7" s="1178"/>
      <c r="O7" s="1343"/>
      <c r="P7" s="1343"/>
      <c r="Q7" s="1345"/>
      <c r="R7" s="1013"/>
      <c r="S7" s="1174"/>
      <c r="T7" s="163"/>
      <c r="U7" s="163"/>
    </row>
    <row r="8" spans="1:21" ht="81" customHeight="1" x14ac:dyDescent="0.3">
      <c r="A8" s="36" t="s">
        <v>200</v>
      </c>
      <c r="B8" s="3" t="s">
        <v>201</v>
      </c>
      <c r="C8" s="3"/>
      <c r="D8" s="6"/>
      <c r="E8" s="139"/>
      <c r="F8" s="103"/>
      <c r="G8" s="6"/>
      <c r="H8" s="56"/>
      <c r="I8" s="144"/>
      <c r="J8" s="144"/>
      <c r="K8" s="172"/>
      <c r="L8" s="27"/>
      <c r="M8" s="27"/>
      <c r="N8" s="740">
        <v>7</v>
      </c>
      <c r="O8" s="57"/>
      <c r="P8" s="57"/>
      <c r="Q8" s="177"/>
      <c r="R8" s="27" t="s">
        <v>202</v>
      </c>
      <c r="S8" s="3" t="s">
        <v>203</v>
      </c>
    </row>
    <row r="9" spans="1:21" ht="61.8" customHeight="1" x14ac:dyDescent="0.3">
      <c r="A9" s="1050" t="s">
        <v>204</v>
      </c>
      <c r="B9" s="3" t="s">
        <v>205</v>
      </c>
      <c r="C9" s="3" t="s">
        <v>192</v>
      </c>
      <c r="D9" s="6">
        <v>12</v>
      </c>
      <c r="E9" s="139">
        <v>12</v>
      </c>
      <c r="F9" s="103">
        <f t="shared" ref="F9:F13" si="0">E9/D9</f>
        <v>1</v>
      </c>
      <c r="G9" s="1519" t="s">
        <v>206</v>
      </c>
      <c r="H9" s="1519" t="s">
        <v>208</v>
      </c>
      <c r="I9" s="1339">
        <v>15412367538.110001</v>
      </c>
      <c r="J9" s="1339">
        <v>6699739098</v>
      </c>
      <c r="K9" s="1368">
        <f>J9/I9</f>
        <v>0.43469889239493054</v>
      </c>
      <c r="L9" s="1519" t="s">
        <v>207</v>
      </c>
      <c r="M9" s="733" t="s">
        <v>1750</v>
      </c>
      <c r="N9" s="1123">
        <v>13</v>
      </c>
      <c r="O9" s="1339">
        <v>13399466206</v>
      </c>
      <c r="P9" s="1339">
        <v>6699739098</v>
      </c>
      <c r="Q9" s="1355">
        <f>P9/O9</f>
        <v>0.50000044740588223</v>
      </c>
      <c r="R9" s="1498" t="s">
        <v>209</v>
      </c>
      <c r="S9" s="1519" t="s">
        <v>203</v>
      </c>
    </row>
    <row r="10" spans="1:21" ht="61.5" customHeight="1" x14ac:dyDescent="0.3">
      <c r="A10" s="1052"/>
      <c r="B10" s="3" t="s">
        <v>210</v>
      </c>
      <c r="C10" s="3" t="s">
        <v>211</v>
      </c>
      <c r="D10" s="6">
        <v>12</v>
      </c>
      <c r="E10" s="139">
        <v>12</v>
      </c>
      <c r="F10" s="103">
        <f t="shared" si="0"/>
        <v>1</v>
      </c>
      <c r="G10" s="1519"/>
      <c r="H10" s="1519"/>
      <c r="I10" s="1358"/>
      <c r="J10" s="1358"/>
      <c r="K10" s="1370"/>
      <c r="L10" s="1519"/>
      <c r="M10" s="733" t="s">
        <v>1751</v>
      </c>
      <c r="N10" s="1124"/>
      <c r="O10" s="1358"/>
      <c r="P10" s="1358"/>
      <c r="Q10" s="1356"/>
      <c r="R10" s="1500"/>
      <c r="S10" s="1519"/>
    </row>
    <row r="11" spans="1:21" ht="84" customHeight="1" x14ac:dyDescent="0.3">
      <c r="A11" s="1050" t="s">
        <v>212</v>
      </c>
      <c r="B11" s="3" t="s">
        <v>213</v>
      </c>
      <c r="C11" s="3" t="s">
        <v>214</v>
      </c>
      <c r="D11" s="6">
        <v>12</v>
      </c>
      <c r="E11" s="139">
        <v>12</v>
      </c>
      <c r="F11" s="103">
        <f t="shared" si="0"/>
        <v>1</v>
      </c>
      <c r="G11" s="1519" t="s">
        <v>215</v>
      </c>
      <c r="H11" s="1520" t="s">
        <v>208</v>
      </c>
      <c r="I11" s="1339">
        <v>24575440311.380001</v>
      </c>
      <c r="J11" s="1339">
        <v>3688844535.5799999</v>
      </c>
      <c r="K11" s="1368">
        <f>J11/I11</f>
        <v>0.15010288681874925</v>
      </c>
      <c r="L11" s="1519" t="s">
        <v>207</v>
      </c>
      <c r="M11" s="733" t="s">
        <v>1780</v>
      </c>
      <c r="N11" s="1123">
        <v>91</v>
      </c>
      <c r="O11" s="1339">
        <v>9143680738</v>
      </c>
      <c r="P11" s="1339">
        <v>3688844535.5799999</v>
      </c>
      <c r="Q11" s="1522">
        <f>P11/O11</f>
        <v>0.40343102972193906</v>
      </c>
      <c r="R11" s="1428" t="s">
        <v>216</v>
      </c>
      <c r="S11" s="1519" t="s">
        <v>203</v>
      </c>
    </row>
    <row r="12" spans="1:21" ht="63" customHeight="1" x14ac:dyDescent="0.3">
      <c r="A12" s="1051"/>
      <c r="B12" s="3" t="s">
        <v>217</v>
      </c>
      <c r="C12" s="3" t="s">
        <v>218</v>
      </c>
      <c r="D12" s="6">
        <v>12</v>
      </c>
      <c r="E12" s="139">
        <v>12</v>
      </c>
      <c r="F12" s="103">
        <f t="shared" si="0"/>
        <v>1</v>
      </c>
      <c r="G12" s="1519"/>
      <c r="H12" s="1521"/>
      <c r="I12" s="1357"/>
      <c r="J12" s="1357"/>
      <c r="K12" s="1369"/>
      <c r="L12" s="1519"/>
      <c r="M12" s="733" t="s">
        <v>1781</v>
      </c>
      <c r="N12" s="1181"/>
      <c r="O12" s="1357"/>
      <c r="P12" s="1357"/>
      <c r="Q12" s="1523"/>
      <c r="R12" s="1429"/>
      <c r="S12" s="1519"/>
    </row>
    <row r="13" spans="1:21" ht="55.5" customHeight="1" x14ac:dyDescent="0.3">
      <c r="A13" s="1052"/>
      <c r="B13" s="3" t="s">
        <v>219</v>
      </c>
      <c r="C13" s="3" t="s">
        <v>220</v>
      </c>
      <c r="D13" s="6">
        <v>250</v>
      </c>
      <c r="E13" s="139">
        <v>180</v>
      </c>
      <c r="F13" s="103">
        <f t="shared" si="0"/>
        <v>0.72</v>
      </c>
      <c r="G13" s="1519"/>
      <c r="H13" s="60" t="s">
        <v>221</v>
      </c>
      <c r="I13" s="1358"/>
      <c r="J13" s="1358"/>
      <c r="K13" s="1370"/>
      <c r="L13" s="1519"/>
      <c r="M13" s="733" t="s">
        <v>1752</v>
      </c>
      <c r="N13" s="1124"/>
      <c r="O13" s="1358"/>
      <c r="P13" s="1358"/>
      <c r="Q13" s="1524"/>
      <c r="R13" s="1429"/>
      <c r="S13" s="1519"/>
    </row>
    <row r="14" spans="1:21" ht="55.2" customHeight="1" x14ac:dyDescent="0.3">
      <c r="A14" s="1050" t="s">
        <v>222</v>
      </c>
      <c r="B14" s="3" t="s">
        <v>223</v>
      </c>
      <c r="C14" s="3" t="s">
        <v>224</v>
      </c>
      <c r="D14" s="6">
        <v>3</v>
      </c>
      <c r="E14" s="139">
        <v>59</v>
      </c>
      <c r="F14" s="103">
        <v>1</v>
      </c>
      <c r="G14" s="1326" t="s">
        <v>225</v>
      </c>
      <c r="H14" s="1528" t="s">
        <v>18</v>
      </c>
      <c r="I14" s="1525">
        <v>984213918.38999999</v>
      </c>
      <c r="J14" s="1525">
        <v>0</v>
      </c>
      <c r="K14" s="1529">
        <f>J14/I14</f>
        <v>0</v>
      </c>
      <c r="L14" s="1326" t="s">
        <v>226</v>
      </c>
      <c r="M14" s="691" t="s">
        <v>1753</v>
      </c>
      <c r="N14" s="1123">
        <v>0</v>
      </c>
      <c r="O14" s="1525">
        <v>0</v>
      </c>
      <c r="P14" s="1525">
        <v>0</v>
      </c>
      <c r="Q14" s="1522">
        <v>0</v>
      </c>
      <c r="R14" s="1218" t="s">
        <v>757</v>
      </c>
      <c r="S14" s="1326" t="s">
        <v>203</v>
      </c>
    </row>
    <row r="15" spans="1:21" ht="58.95" customHeight="1" x14ac:dyDescent="0.3">
      <c r="A15" s="1051"/>
      <c r="B15" s="3" t="s">
        <v>227</v>
      </c>
      <c r="C15" s="3" t="s">
        <v>228</v>
      </c>
      <c r="D15" s="6">
        <v>0</v>
      </c>
      <c r="E15" s="139">
        <v>0</v>
      </c>
      <c r="F15" s="103">
        <v>0</v>
      </c>
      <c r="G15" s="1404"/>
      <c r="H15" s="1528"/>
      <c r="I15" s="1526"/>
      <c r="J15" s="1526"/>
      <c r="K15" s="1530"/>
      <c r="L15" s="1404"/>
      <c r="M15" s="691" t="s">
        <v>1754</v>
      </c>
      <c r="N15" s="1181"/>
      <c r="O15" s="1526"/>
      <c r="P15" s="1526"/>
      <c r="Q15" s="1523"/>
      <c r="R15" s="1219"/>
      <c r="S15" s="1404"/>
    </row>
    <row r="16" spans="1:21" ht="66" customHeight="1" x14ac:dyDescent="0.3">
      <c r="A16" s="1051"/>
      <c r="B16" s="3" t="s">
        <v>229</v>
      </c>
      <c r="C16" s="3" t="s">
        <v>230</v>
      </c>
      <c r="D16" s="6">
        <v>5</v>
      </c>
      <c r="E16" s="139">
        <v>2</v>
      </c>
      <c r="F16" s="103">
        <f>E16/D16</f>
        <v>0.4</v>
      </c>
      <c r="G16" s="1404"/>
      <c r="H16" s="1528"/>
      <c r="I16" s="1526"/>
      <c r="J16" s="1526"/>
      <c r="K16" s="1530"/>
      <c r="L16" s="1404"/>
      <c r="M16" s="734" t="s">
        <v>1755</v>
      </c>
      <c r="N16" s="1181"/>
      <c r="O16" s="1526"/>
      <c r="P16" s="1526"/>
      <c r="Q16" s="1523"/>
      <c r="R16" s="1219"/>
      <c r="S16" s="1404"/>
    </row>
    <row r="17" spans="1:19" ht="88.2" customHeight="1" x14ac:dyDescent="0.3">
      <c r="A17" s="1052"/>
      <c r="B17" s="3" t="s">
        <v>231</v>
      </c>
      <c r="C17" s="3" t="s">
        <v>232</v>
      </c>
      <c r="D17" s="6">
        <v>1</v>
      </c>
      <c r="E17" s="21">
        <v>0.1</v>
      </c>
      <c r="F17" s="103">
        <f>E17/D17</f>
        <v>0.1</v>
      </c>
      <c r="G17" s="1021"/>
      <c r="H17" s="136" t="s">
        <v>27</v>
      </c>
      <c r="I17" s="1527"/>
      <c r="J17" s="1527"/>
      <c r="K17" s="1531"/>
      <c r="L17" s="1021"/>
      <c r="M17" s="691" t="s">
        <v>1756</v>
      </c>
      <c r="N17" s="1124"/>
      <c r="O17" s="1527"/>
      <c r="P17" s="1527"/>
      <c r="Q17" s="1524"/>
      <c r="R17" s="1220"/>
      <c r="S17" s="1021"/>
    </row>
    <row r="18" spans="1:19" ht="52.8" customHeight="1" x14ac:dyDescent="0.3">
      <c r="A18" s="1050" t="s">
        <v>233</v>
      </c>
      <c r="B18" s="1326" t="s">
        <v>234</v>
      </c>
      <c r="C18" s="1326" t="s">
        <v>235</v>
      </c>
      <c r="D18" s="1123">
        <v>12</v>
      </c>
      <c r="E18" s="1123">
        <v>0</v>
      </c>
      <c r="F18" s="1355">
        <f>E18/D18</f>
        <v>0</v>
      </c>
      <c r="G18" s="1326" t="s">
        <v>236</v>
      </c>
      <c r="H18" s="137" t="s">
        <v>238</v>
      </c>
      <c r="I18" s="1387">
        <v>1151437500</v>
      </c>
      <c r="J18" s="1387">
        <v>157965700</v>
      </c>
      <c r="K18" s="1532">
        <f>J18/I18</f>
        <v>0.13718999077240407</v>
      </c>
      <c r="L18" s="1326" t="s">
        <v>237</v>
      </c>
      <c r="M18" s="816" t="s">
        <v>760</v>
      </c>
      <c r="N18" s="1123">
        <v>1</v>
      </c>
      <c r="O18" s="1387">
        <v>568000000</v>
      </c>
      <c r="P18" s="1387">
        <v>157965700</v>
      </c>
      <c r="Q18" s="1355">
        <f>P18/O18</f>
        <v>0.27810862676056336</v>
      </c>
      <c r="R18" s="1373" t="s">
        <v>756</v>
      </c>
      <c r="S18" s="1326" t="s">
        <v>203</v>
      </c>
    </row>
    <row r="19" spans="1:19" ht="35.4" customHeight="1" x14ac:dyDescent="0.3">
      <c r="A19" s="1052"/>
      <c r="B19" s="1327"/>
      <c r="C19" s="1327"/>
      <c r="D19" s="1124"/>
      <c r="E19" s="1124"/>
      <c r="F19" s="1356"/>
      <c r="G19" s="1327"/>
      <c r="H19" s="137" t="s">
        <v>208</v>
      </c>
      <c r="I19" s="1389"/>
      <c r="J19" s="1389"/>
      <c r="K19" s="1533"/>
      <c r="L19" s="1327"/>
      <c r="M19" s="817"/>
      <c r="N19" s="1124"/>
      <c r="O19" s="1389"/>
      <c r="P19" s="1389"/>
      <c r="Q19" s="1356"/>
      <c r="R19" s="1374"/>
      <c r="S19" s="1327"/>
    </row>
    <row r="20" spans="1:19" ht="95.25" customHeight="1" x14ac:dyDescent="0.3">
      <c r="A20" s="36" t="s">
        <v>239</v>
      </c>
      <c r="B20" s="3" t="s">
        <v>240</v>
      </c>
      <c r="C20" s="3" t="s">
        <v>241</v>
      </c>
      <c r="D20" s="6">
        <v>1</v>
      </c>
      <c r="E20" s="139">
        <v>14</v>
      </c>
      <c r="F20" s="103">
        <v>1</v>
      </c>
      <c r="G20" s="3" t="s">
        <v>242</v>
      </c>
      <c r="H20" s="137" t="s">
        <v>244</v>
      </c>
      <c r="I20" s="759">
        <v>10000000</v>
      </c>
      <c r="J20" s="759">
        <v>0</v>
      </c>
      <c r="K20" s="176">
        <f>J20/I20</f>
        <v>0</v>
      </c>
      <c r="L20" s="3" t="s">
        <v>243</v>
      </c>
      <c r="M20" s="734" t="s">
        <v>761</v>
      </c>
      <c r="N20" s="146">
        <v>0</v>
      </c>
      <c r="O20" s="759">
        <v>0</v>
      </c>
      <c r="P20" s="759">
        <v>0</v>
      </c>
      <c r="Q20" s="103">
        <v>0</v>
      </c>
      <c r="R20" s="61" t="s">
        <v>756</v>
      </c>
      <c r="S20" s="3" t="s">
        <v>203</v>
      </c>
    </row>
    <row r="21" spans="1:19" ht="83.4" customHeight="1" x14ac:dyDescent="0.3">
      <c r="A21" s="36" t="s">
        <v>245</v>
      </c>
      <c r="B21" s="3" t="s">
        <v>246</v>
      </c>
      <c r="C21" s="3" t="s">
        <v>247</v>
      </c>
      <c r="D21" s="6">
        <v>1</v>
      </c>
      <c r="E21" s="139">
        <v>0</v>
      </c>
      <c r="F21" s="103">
        <f>E21/D21</f>
        <v>0</v>
      </c>
      <c r="G21" s="3" t="s">
        <v>248</v>
      </c>
      <c r="H21" s="137" t="s">
        <v>250</v>
      </c>
      <c r="I21" s="759">
        <v>220000000</v>
      </c>
      <c r="J21" s="759">
        <v>0</v>
      </c>
      <c r="K21" s="176">
        <f>J21/I21</f>
        <v>0</v>
      </c>
      <c r="L21" s="3" t="s">
        <v>249</v>
      </c>
      <c r="M21" s="734" t="s">
        <v>1757</v>
      </c>
      <c r="N21" s="146">
        <v>0</v>
      </c>
      <c r="O21" s="759">
        <v>0</v>
      </c>
      <c r="P21" s="759">
        <v>0</v>
      </c>
      <c r="Q21" s="103">
        <v>0</v>
      </c>
      <c r="R21" s="61" t="s">
        <v>756</v>
      </c>
      <c r="S21" s="3" t="s">
        <v>203</v>
      </c>
    </row>
    <row r="22" spans="1:19" ht="57" customHeight="1" x14ac:dyDescent="0.3">
      <c r="A22" s="1050" t="s">
        <v>251</v>
      </c>
      <c r="B22" s="3" t="s">
        <v>252</v>
      </c>
      <c r="C22" s="3" t="s">
        <v>253</v>
      </c>
      <c r="D22" s="6">
        <v>5</v>
      </c>
      <c r="E22" s="139">
        <v>1</v>
      </c>
      <c r="F22" s="103">
        <f>E22/D22</f>
        <v>0.2</v>
      </c>
      <c r="G22" s="1326" t="s">
        <v>254</v>
      </c>
      <c r="H22" s="1515" t="s">
        <v>208</v>
      </c>
      <c r="I22" s="1339">
        <v>193260689.22999999</v>
      </c>
      <c r="J22" s="1339">
        <v>81900000</v>
      </c>
      <c r="K22" s="1368">
        <f>J22/I22</f>
        <v>0.42377992299577605</v>
      </c>
      <c r="L22" s="1326" t="s">
        <v>255</v>
      </c>
      <c r="M22" s="734" t="s">
        <v>1758</v>
      </c>
      <c r="N22" s="1123">
        <v>9</v>
      </c>
      <c r="O22" s="1339">
        <v>119800000</v>
      </c>
      <c r="P22" s="1339">
        <v>81900000</v>
      </c>
      <c r="Q22" s="1355">
        <f>P22/O22</f>
        <v>0.68363939899833059</v>
      </c>
      <c r="R22" s="1179" t="s">
        <v>756</v>
      </c>
      <c r="S22" s="1326" t="s">
        <v>203</v>
      </c>
    </row>
    <row r="23" spans="1:19" ht="75.599999999999994" customHeight="1" x14ac:dyDescent="0.3">
      <c r="A23" s="1051"/>
      <c r="B23" s="3" t="s">
        <v>256</v>
      </c>
      <c r="C23" s="3" t="s">
        <v>257</v>
      </c>
      <c r="D23" s="6">
        <v>3</v>
      </c>
      <c r="E23" s="139">
        <v>2</v>
      </c>
      <c r="F23" s="103">
        <f>E23/D23</f>
        <v>0.66666666666666663</v>
      </c>
      <c r="G23" s="1534"/>
      <c r="H23" s="1517"/>
      <c r="I23" s="1357"/>
      <c r="J23" s="1357"/>
      <c r="K23" s="1369"/>
      <c r="L23" s="1534"/>
      <c r="M23" s="734" t="s">
        <v>762</v>
      </c>
      <c r="N23" s="1181"/>
      <c r="O23" s="1357"/>
      <c r="P23" s="1357"/>
      <c r="Q23" s="1378"/>
      <c r="R23" s="1179"/>
      <c r="S23" s="1404"/>
    </row>
    <row r="24" spans="1:19" ht="105" customHeight="1" x14ac:dyDescent="0.3">
      <c r="A24" s="1051"/>
      <c r="B24" s="3" t="s">
        <v>258</v>
      </c>
      <c r="C24" s="3" t="s">
        <v>259</v>
      </c>
      <c r="D24" s="6">
        <v>3</v>
      </c>
      <c r="E24" s="139">
        <v>7</v>
      </c>
      <c r="F24" s="103">
        <v>1</v>
      </c>
      <c r="G24" s="1534"/>
      <c r="H24" s="1517"/>
      <c r="I24" s="1357"/>
      <c r="J24" s="1357"/>
      <c r="K24" s="1369"/>
      <c r="L24" s="1534"/>
      <c r="M24" s="449" t="s">
        <v>1759</v>
      </c>
      <c r="N24" s="1181"/>
      <c r="O24" s="1357"/>
      <c r="P24" s="1357"/>
      <c r="Q24" s="1378"/>
      <c r="R24" s="1179"/>
      <c r="S24" s="1404"/>
    </row>
    <row r="25" spans="1:19" ht="67.2" customHeight="1" x14ac:dyDescent="0.3">
      <c r="A25" s="1051"/>
      <c r="B25" s="3" t="s">
        <v>260</v>
      </c>
      <c r="C25" s="3" t="s">
        <v>261</v>
      </c>
      <c r="D25" s="6">
        <v>12</v>
      </c>
      <c r="E25" s="139">
        <v>1</v>
      </c>
      <c r="F25" s="103">
        <f t="shared" ref="F25:F29" si="1">E25/D25</f>
        <v>8.3333333333333329E-2</v>
      </c>
      <c r="G25" s="1534"/>
      <c r="H25" s="1516"/>
      <c r="I25" s="1357"/>
      <c r="J25" s="1357"/>
      <c r="K25" s="1369"/>
      <c r="L25" s="1534"/>
      <c r="M25" s="449" t="s">
        <v>1760</v>
      </c>
      <c r="N25" s="1181"/>
      <c r="O25" s="1357"/>
      <c r="P25" s="1357"/>
      <c r="Q25" s="1378"/>
      <c r="R25" s="1179"/>
      <c r="S25" s="1404"/>
    </row>
    <row r="26" spans="1:19" ht="87.6" customHeight="1" x14ac:dyDescent="0.3">
      <c r="A26" s="1051"/>
      <c r="B26" s="3" t="s">
        <v>262</v>
      </c>
      <c r="C26" s="3" t="s">
        <v>263</v>
      </c>
      <c r="D26" s="6">
        <v>3</v>
      </c>
      <c r="E26" s="139">
        <v>2</v>
      </c>
      <c r="F26" s="103">
        <f t="shared" si="1"/>
        <v>0.66666666666666663</v>
      </c>
      <c r="G26" s="1534"/>
      <c r="H26" s="1515" t="s">
        <v>76</v>
      </c>
      <c r="I26" s="1357"/>
      <c r="J26" s="1357"/>
      <c r="K26" s="1369"/>
      <c r="L26" s="1534"/>
      <c r="M26" s="449" t="s">
        <v>1761</v>
      </c>
      <c r="N26" s="1181"/>
      <c r="O26" s="1357"/>
      <c r="P26" s="1357"/>
      <c r="Q26" s="1378"/>
      <c r="R26" s="1179"/>
      <c r="S26" s="1404"/>
    </row>
    <row r="27" spans="1:19" ht="70.8" customHeight="1" x14ac:dyDescent="0.3">
      <c r="A27" s="1051"/>
      <c r="B27" s="3" t="s">
        <v>264</v>
      </c>
      <c r="C27" s="3" t="s">
        <v>265</v>
      </c>
      <c r="D27" s="6">
        <v>3</v>
      </c>
      <c r="E27" s="139">
        <v>3</v>
      </c>
      <c r="F27" s="103">
        <f t="shared" si="1"/>
        <v>1</v>
      </c>
      <c r="G27" s="1534"/>
      <c r="H27" s="1517"/>
      <c r="I27" s="1357"/>
      <c r="J27" s="1357"/>
      <c r="K27" s="1369"/>
      <c r="L27" s="1534"/>
      <c r="M27" s="449" t="s">
        <v>1782</v>
      </c>
      <c r="N27" s="1181"/>
      <c r="O27" s="1357"/>
      <c r="P27" s="1357"/>
      <c r="Q27" s="1378"/>
      <c r="R27" s="1179"/>
      <c r="S27" s="1404"/>
    </row>
    <row r="28" spans="1:19" ht="73.2" customHeight="1" x14ac:dyDescent="0.3">
      <c r="A28" s="1051"/>
      <c r="B28" s="3" t="s">
        <v>266</v>
      </c>
      <c r="C28" s="3" t="s">
        <v>267</v>
      </c>
      <c r="D28" s="6">
        <v>10</v>
      </c>
      <c r="E28" s="139">
        <v>12</v>
      </c>
      <c r="F28" s="103">
        <v>1</v>
      </c>
      <c r="G28" s="1534"/>
      <c r="H28" s="1517"/>
      <c r="I28" s="1357"/>
      <c r="J28" s="1357"/>
      <c r="K28" s="1369"/>
      <c r="L28" s="1534"/>
      <c r="M28" s="82" t="s">
        <v>1762</v>
      </c>
      <c r="N28" s="1181"/>
      <c r="O28" s="1357"/>
      <c r="P28" s="1357"/>
      <c r="Q28" s="1378"/>
      <c r="R28" s="1179"/>
      <c r="S28" s="1404"/>
    </row>
    <row r="29" spans="1:19" ht="74.400000000000006" customHeight="1" x14ac:dyDescent="0.3">
      <c r="A29" s="1052"/>
      <c r="B29" s="3" t="s">
        <v>268</v>
      </c>
      <c r="C29" s="3" t="s">
        <v>269</v>
      </c>
      <c r="D29" s="6">
        <v>12</v>
      </c>
      <c r="E29" s="139">
        <v>5</v>
      </c>
      <c r="F29" s="103">
        <f t="shared" si="1"/>
        <v>0.41666666666666669</v>
      </c>
      <c r="G29" s="1534"/>
      <c r="H29" s="1516"/>
      <c r="I29" s="1357"/>
      <c r="J29" s="1358"/>
      <c r="K29" s="1370"/>
      <c r="L29" s="1534"/>
      <c r="M29" s="733" t="s">
        <v>1763</v>
      </c>
      <c r="N29" s="1124"/>
      <c r="O29" s="1358"/>
      <c r="P29" s="1358"/>
      <c r="Q29" s="1356"/>
      <c r="R29" s="1179"/>
      <c r="S29" s="1327"/>
    </row>
    <row r="30" spans="1:19" ht="35.4" customHeight="1" x14ac:dyDescent="0.3">
      <c r="A30" s="1050" t="s">
        <v>251</v>
      </c>
      <c r="B30" s="1326" t="s">
        <v>270</v>
      </c>
      <c r="C30" s="1326" t="s">
        <v>271</v>
      </c>
      <c r="D30" s="1123">
        <v>4</v>
      </c>
      <c r="E30" s="1123">
        <v>12</v>
      </c>
      <c r="F30" s="1355">
        <v>1</v>
      </c>
      <c r="G30" s="1326" t="s">
        <v>272</v>
      </c>
      <c r="H30" s="137" t="s">
        <v>208</v>
      </c>
      <c r="I30" s="1339">
        <v>267163658.47999999</v>
      </c>
      <c r="J30" s="1339">
        <v>2373221</v>
      </c>
      <c r="K30" s="1368">
        <f>J30/I30</f>
        <v>8.8830232880557011E-3</v>
      </c>
      <c r="L30" s="1229" t="s">
        <v>273</v>
      </c>
      <c r="M30" s="1537" t="s">
        <v>1764</v>
      </c>
      <c r="N30" s="1123">
        <v>3</v>
      </c>
      <c r="O30" s="1339">
        <v>2373221</v>
      </c>
      <c r="P30" s="1339">
        <v>2373221</v>
      </c>
      <c r="Q30" s="1522">
        <f>P30/O30</f>
        <v>1</v>
      </c>
      <c r="R30" s="1218" t="s">
        <v>756</v>
      </c>
      <c r="S30" s="1326" t="s">
        <v>203</v>
      </c>
    </row>
    <row r="31" spans="1:19" ht="36.6" customHeight="1" x14ac:dyDescent="0.3">
      <c r="A31" s="1051"/>
      <c r="B31" s="1404"/>
      <c r="C31" s="1404"/>
      <c r="D31" s="1181"/>
      <c r="E31" s="1181"/>
      <c r="F31" s="1378"/>
      <c r="G31" s="1404"/>
      <c r="H31" s="137" t="s">
        <v>274</v>
      </c>
      <c r="I31" s="1357"/>
      <c r="J31" s="1357"/>
      <c r="K31" s="1369"/>
      <c r="L31" s="1229"/>
      <c r="M31" s="1538"/>
      <c r="N31" s="1181"/>
      <c r="O31" s="1357"/>
      <c r="P31" s="1357"/>
      <c r="Q31" s="1523"/>
      <c r="R31" s="1219"/>
      <c r="S31" s="1404"/>
    </row>
    <row r="32" spans="1:19" ht="33" customHeight="1" x14ac:dyDescent="0.3">
      <c r="A32" s="1051"/>
      <c r="B32" s="1404"/>
      <c r="C32" s="1404"/>
      <c r="D32" s="1181"/>
      <c r="E32" s="1181"/>
      <c r="F32" s="1378"/>
      <c r="G32" s="1404"/>
      <c r="H32" s="137" t="s">
        <v>275</v>
      </c>
      <c r="I32" s="1357"/>
      <c r="J32" s="1357"/>
      <c r="K32" s="1369"/>
      <c r="L32" s="1229"/>
      <c r="M32" s="1538"/>
      <c r="N32" s="1181"/>
      <c r="O32" s="1357"/>
      <c r="P32" s="1357"/>
      <c r="Q32" s="1523"/>
      <c r="R32" s="1219"/>
      <c r="S32" s="1404"/>
    </row>
    <row r="33" spans="1:19" ht="30.6" customHeight="1" x14ac:dyDescent="0.3">
      <c r="A33" s="1052"/>
      <c r="B33" s="1327"/>
      <c r="C33" s="1327"/>
      <c r="D33" s="1124"/>
      <c r="E33" s="1124"/>
      <c r="F33" s="1356"/>
      <c r="G33" s="1327"/>
      <c r="H33" s="137" t="s">
        <v>76</v>
      </c>
      <c r="I33" s="1358"/>
      <c r="J33" s="1358"/>
      <c r="K33" s="1370"/>
      <c r="L33" s="1229"/>
      <c r="M33" s="1539"/>
      <c r="N33" s="1124"/>
      <c r="O33" s="1358"/>
      <c r="P33" s="1358"/>
      <c r="Q33" s="1524"/>
      <c r="R33" s="1220"/>
      <c r="S33" s="1327"/>
    </row>
    <row r="34" spans="1:19" ht="51" customHeight="1" x14ac:dyDescent="0.3">
      <c r="A34" s="1050" t="s">
        <v>276</v>
      </c>
      <c r="B34" s="3" t="s">
        <v>277</v>
      </c>
      <c r="C34" s="3" t="s">
        <v>278</v>
      </c>
      <c r="D34" s="62">
        <v>212</v>
      </c>
      <c r="E34" s="62">
        <v>241</v>
      </c>
      <c r="F34" s="166">
        <v>1</v>
      </c>
      <c r="G34" s="1326" t="s">
        <v>279</v>
      </c>
      <c r="H34" s="137" t="s">
        <v>281</v>
      </c>
      <c r="I34" s="1437">
        <v>210000000</v>
      </c>
      <c r="J34" s="1437">
        <v>109800000</v>
      </c>
      <c r="K34" s="1355">
        <f>J34/I34</f>
        <v>0.52285714285714291</v>
      </c>
      <c r="L34" s="1326" t="s">
        <v>280</v>
      </c>
      <c r="M34" s="733" t="s">
        <v>1765</v>
      </c>
      <c r="N34" s="1123">
        <v>10</v>
      </c>
      <c r="O34" s="1437">
        <v>127350000</v>
      </c>
      <c r="P34" s="1437">
        <v>109800000</v>
      </c>
      <c r="Q34" s="1355">
        <f>P34/O34</f>
        <v>0.86219081272084808</v>
      </c>
      <c r="R34" s="1373" t="s">
        <v>1783</v>
      </c>
      <c r="S34" s="1326" t="s">
        <v>203</v>
      </c>
    </row>
    <row r="35" spans="1:19" ht="60" customHeight="1" x14ac:dyDescent="0.3">
      <c r="A35" s="1051"/>
      <c r="B35" s="3" t="s">
        <v>282</v>
      </c>
      <c r="C35" s="3" t="s">
        <v>283</v>
      </c>
      <c r="D35" s="62">
        <v>280</v>
      </c>
      <c r="E35" s="62">
        <v>153</v>
      </c>
      <c r="F35" s="166">
        <f t="shared" ref="F35:F38" si="2">E35/D35</f>
        <v>0.54642857142857137</v>
      </c>
      <c r="G35" s="1404"/>
      <c r="H35" s="137" t="s">
        <v>284</v>
      </c>
      <c r="I35" s="1438"/>
      <c r="J35" s="1438"/>
      <c r="K35" s="1378"/>
      <c r="L35" s="1404"/>
      <c r="M35" s="733" t="s">
        <v>1766</v>
      </c>
      <c r="N35" s="1181"/>
      <c r="O35" s="1438"/>
      <c r="P35" s="1438"/>
      <c r="Q35" s="1378"/>
      <c r="R35" s="1375"/>
      <c r="S35" s="1404"/>
    </row>
    <row r="36" spans="1:19" ht="58.2" customHeight="1" x14ac:dyDescent="0.3">
      <c r="A36" s="1051"/>
      <c r="B36" s="3" t="s">
        <v>285</v>
      </c>
      <c r="C36" s="3" t="s">
        <v>286</v>
      </c>
      <c r="D36" s="62">
        <v>858</v>
      </c>
      <c r="E36" s="62">
        <v>900</v>
      </c>
      <c r="F36" s="166">
        <v>1</v>
      </c>
      <c r="G36" s="1404"/>
      <c r="H36" s="1535" t="s">
        <v>49</v>
      </c>
      <c r="I36" s="1438"/>
      <c r="J36" s="1438"/>
      <c r="K36" s="1378"/>
      <c r="L36" s="1404"/>
      <c r="M36" s="733" t="s">
        <v>1767</v>
      </c>
      <c r="N36" s="1181"/>
      <c r="O36" s="1438"/>
      <c r="P36" s="1438"/>
      <c r="Q36" s="1378"/>
      <c r="R36" s="1375"/>
      <c r="S36" s="1404"/>
    </row>
    <row r="37" spans="1:19" ht="93.6" customHeight="1" x14ac:dyDescent="0.3">
      <c r="A37" s="1051"/>
      <c r="B37" s="3" t="s">
        <v>287</v>
      </c>
      <c r="C37" s="3" t="s">
        <v>288</v>
      </c>
      <c r="D37" s="62">
        <v>82</v>
      </c>
      <c r="E37" s="62">
        <v>106</v>
      </c>
      <c r="F37" s="166">
        <v>1</v>
      </c>
      <c r="G37" s="1404"/>
      <c r="H37" s="1536"/>
      <c r="I37" s="1438"/>
      <c r="J37" s="1438"/>
      <c r="K37" s="1378"/>
      <c r="L37" s="1404"/>
      <c r="M37" s="733" t="s">
        <v>763</v>
      </c>
      <c r="N37" s="1181"/>
      <c r="O37" s="1438"/>
      <c r="P37" s="1438"/>
      <c r="Q37" s="1378"/>
      <c r="R37" s="1375"/>
      <c r="S37" s="1404"/>
    </row>
    <row r="38" spans="1:19" ht="91.2" customHeight="1" x14ac:dyDescent="0.3">
      <c r="A38" s="1051"/>
      <c r="B38" s="3" t="s">
        <v>289</v>
      </c>
      <c r="C38" s="3" t="s">
        <v>192</v>
      </c>
      <c r="D38" s="6">
        <v>12</v>
      </c>
      <c r="E38" s="139">
        <v>11</v>
      </c>
      <c r="F38" s="166">
        <f t="shared" si="2"/>
        <v>0.91666666666666663</v>
      </c>
      <c r="G38" s="1534"/>
      <c r="H38" s="63" t="s">
        <v>76</v>
      </c>
      <c r="I38" s="1438"/>
      <c r="J38" s="1439"/>
      <c r="K38" s="1356"/>
      <c r="L38" s="1534"/>
      <c r="M38" s="449" t="s">
        <v>1768</v>
      </c>
      <c r="N38" s="1124"/>
      <c r="O38" s="1439"/>
      <c r="P38" s="1439"/>
      <c r="Q38" s="1356"/>
      <c r="R38" s="1374"/>
      <c r="S38" s="1404"/>
    </row>
    <row r="39" spans="1:19" ht="48.6" customHeight="1" x14ac:dyDescent="0.3">
      <c r="A39" s="1050" t="s">
        <v>290</v>
      </c>
      <c r="B39" s="1326" t="s">
        <v>291</v>
      </c>
      <c r="C39" s="1326" t="s">
        <v>292</v>
      </c>
      <c r="D39" s="1123">
        <v>33</v>
      </c>
      <c r="E39" s="1123">
        <v>7</v>
      </c>
      <c r="F39" s="1355">
        <f>E39/D39</f>
        <v>0.21212121212121213</v>
      </c>
      <c r="G39" s="1326" t="s">
        <v>293</v>
      </c>
      <c r="H39" s="137" t="s">
        <v>208</v>
      </c>
      <c r="I39" s="1437">
        <v>18000000</v>
      </c>
      <c r="J39" s="1437">
        <v>10800000</v>
      </c>
      <c r="K39" s="1355">
        <f>J39/I39</f>
        <v>0.6</v>
      </c>
      <c r="L39" s="1326" t="s">
        <v>294</v>
      </c>
      <c r="M39" s="1326" t="s">
        <v>1769</v>
      </c>
      <c r="N39" s="1123">
        <v>1</v>
      </c>
      <c r="O39" s="1437">
        <v>13500000</v>
      </c>
      <c r="P39" s="1437">
        <v>10800000</v>
      </c>
      <c r="Q39" s="1355">
        <f>P39/O39</f>
        <v>0.8</v>
      </c>
      <c r="R39" s="1373" t="s">
        <v>1784</v>
      </c>
      <c r="S39" s="1326" t="s">
        <v>203</v>
      </c>
    </row>
    <row r="40" spans="1:19" ht="64.2" customHeight="1" x14ac:dyDescent="0.3">
      <c r="A40" s="1052"/>
      <c r="B40" s="1327"/>
      <c r="C40" s="1327"/>
      <c r="D40" s="1124"/>
      <c r="E40" s="1124"/>
      <c r="F40" s="1356"/>
      <c r="G40" s="1327"/>
      <c r="H40" s="137" t="s">
        <v>76</v>
      </c>
      <c r="I40" s="1439"/>
      <c r="J40" s="1439"/>
      <c r="K40" s="1356"/>
      <c r="L40" s="1327"/>
      <c r="M40" s="1327"/>
      <c r="N40" s="1124"/>
      <c r="O40" s="1439"/>
      <c r="P40" s="1439"/>
      <c r="Q40" s="1356"/>
      <c r="R40" s="1374"/>
      <c r="S40" s="1327"/>
    </row>
    <row r="41" spans="1:19" ht="88.8" customHeight="1" x14ac:dyDescent="0.3">
      <c r="A41" s="36" t="s">
        <v>295</v>
      </c>
      <c r="B41" s="3" t="s">
        <v>296</v>
      </c>
      <c r="C41" s="3" t="s">
        <v>297</v>
      </c>
      <c r="D41" s="6">
        <v>8</v>
      </c>
      <c r="E41" s="139">
        <v>2</v>
      </c>
      <c r="F41" s="103">
        <f>E41/D41</f>
        <v>0.25</v>
      </c>
      <c r="G41" s="3" t="s">
        <v>298</v>
      </c>
      <c r="H41" s="137" t="s">
        <v>208</v>
      </c>
      <c r="I41" s="743">
        <v>20000000</v>
      </c>
      <c r="J41" s="743">
        <v>10800000</v>
      </c>
      <c r="K41" s="103">
        <f>J41/I41</f>
        <v>0.54</v>
      </c>
      <c r="L41" s="3" t="s">
        <v>294</v>
      </c>
      <c r="M41" s="449" t="s">
        <v>1774</v>
      </c>
      <c r="N41" s="146">
        <v>1</v>
      </c>
      <c r="O41" s="743">
        <v>13500000</v>
      </c>
      <c r="P41" s="743">
        <v>10800000</v>
      </c>
      <c r="Q41" s="103">
        <f>P41/O41</f>
        <v>0.8</v>
      </c>
      <c r="R41" s="61" t="s">
        <v>1783</v>
      </c>
      <c r="S41" s="3" t="s">
        <v>203</v>
      </c>
    </row>
    <row r="42" spans="1:19" ht="46.2" customHeight="1" x14ac:dyDescent="0.3">
      <c r="A42" s="1050" t="s">
        <v>299</v>
      </c>
      <c r="B42" s="3" t="s">
        <v>300</v>
      </c>
      <c r="C42" s="3" t="s">
        <v>301</v>
      </c>
      <c r="D42" s="6">
        <v>11</v>
      </c>
      <c r="E42" s="139">
        <v>0</v>
      </c>
      <c r="F42" s="103">
        <f>E42/D42</f>
        <v>0</v>
      </c>
      <c r="G42" s="1326" t="s">
        <v>302</v>
      </c>
      <c r="H42" s="64" t="s">
        <v>208</v>
      </c>
      <c r="I42" s="1437">
        <v>430000000</v>
      </c>
      <c r="J42" s="1437">
        <v>0</v>
      </c>
      <c r="K42" s="1355">
        <f>J42/I42</f>
        <v>0</v>
      </c>
      <c r="L42" s="1326" t="s">
        <v>303</v>
      </c>
      <c r="M42" s="735" t="s">
        <v>1773</v>
      </c>
      <c r="N42" s="1123">
        <v>0</v>
      </c>
      <c r="O42" s="1437">
        <v>0</v>
      </c>
      <c r="P42" s="1437">
        <v>0</v>
      </c>
      <c r="Q42" s="1355">
        <v>0</v>
      </c>
      <c r="R42" s="1123" t="s">
        <v>1785</v>
      </c>
      <c r="S42" s="1326" t="s">
        <v>203</v>
      </c>
    </row>
    <row r="43" spans="1:19" ht="73.8" customHeight="1" x14ac:dyDescent="0.3">
      <c r="A43" s="1052"/>
      <c r="B43" s="3" t="s">
        <v>304</v>
      </c>
      <c r="C43" s="3" t="s">
        <v>305</v>
      </c>
      <c r="D43" s="6">
        <v>50</v>
      </c>
      <c r="E43" s="139">
        <v>71</v>
      </c>
      <c r="F43" s="103">
        <v>1</v>
      </c>
      <c r="G43" s="1327"/>
      <c r="H43" s="137" t="s">
        <v>306</v>
      </c>
      <c r="I43" s="1439"/>
      <c r="J43" s="1439"/>
      <c r="K43" s="1356"/>
      <c r="L43" s="1327"/>
      <c r="M43" s="449" t="s">
        <v>1772</v>
      </c>
      <c r="N43" s="1124"/>
      <c r="O43" s="1439"/>
      <c r="P43" s="1439"/>
      <c r="Q43" s="1356"/>
      <c r="R43" s="1124"/>
      <c r="S43" s="1327"/>
    </row>
    <row r="44" spans="1:19" ht="41.4" customHeight="1" x14ac:dyDescent="0.3">
      <c r="A44" s="1050" t="s">
        <v>307</v>
      </c>
      <c r="B44" s="1326" t="s">
        <v>308</v>
      </c>
      <c r="C44" s="1326" t="s">
        <v>187</v>
      </c>
      <c r="D44" s="1123">
        <v>12</v>
      </c>
      <c r="E44" s="1123">
        <v>71</v>
      </c>
      <c r="F44" s="1355">
        <v>1</v>
      </c>
      <c r="G44" s="1326" t="s">
        <v>309</v>
      </c>
      <c r="H44" s="65" t="s">
        <v>311</v>
      </c>
      <c r="I44" s="1437">
        <v>698242640.08000004</v>
      </c>
      <c r="J44" s="1437">
        <v>102600000</v>
      </c>
      <c r="K44" s="1355">
        <f>J44/I44</f>
        <v>0.1469403243380335</v>
      </c>
      <c r="L44" s="1326" t="s">
        <v>310</v>
      </c>
      <c r="M44" s="1326" t="s">
        <v>1771</v>
      </c>
      <c r="N44" s="1123">
        <v>19</v>
      </c>
      <c r="O44" s="1437">
        <v>164000000</v>
      </c>
      <c r="P44" s="1437">
        <v>102600000</v>
      </c>
      <c r="Q44" s="1522">
        <f>P44/O44</f>
        <v>0.62560975609756098</v>
      </c>
      <c r="R44" s="1544" t="s">
        <v>1786</v>
      </c>
      <c r="S44" s="1326" t="s">
        <v>203</v>
      </c>
    </row>
    <row r="45" spans="1:19" ht="41.4" customHeight="1" x14ac:dyDescent="0.3">
      <c r="A45" s="1051"/>
      <c r="B45" s="1404"/>
      <c r="C45" s="1404"/>
      <c r="D45" s="1181"/>
      <c r="E45" s="1181"/>
      <c r="F45" s="1378"/>
      <c r="G45" s="1404"/>
      <c r="H45" s="65" t="s">
        <v>312</v>
      </c>
      <c r="I45" s="1438"/>
      <c r="J45" s="1438"/>
      <c r="K45" s="1378"/>
      <c r="L45" s="1404"/>
      <c r="M45" s="1404"/>
      <c r="N45" s="1181"/>
      <c r="O45" s="1438"/>
      <c r="P45" s="1438"/>
      <c r="Q45" s="1523"/>
      <c r="R45" s="1545"/>
      <c r="S45" s="1404"/>
    </row>
    <row r="46" spans="1:19" ht="36.6" customHeight="1" x14ac:dyDescent="0.3">
      <c r="A46" s="1052"/>
      <c r="B46" s="1327"/>
      <c r="C46" s="1327"/>
      <c r="D46" s="1124"/>
      <c r="E46" s="1124"/>
      <c r="F46" s="1356"/>
      <c r="G46" s="1327"/>
      <c r="H46" s="65" t="s">
        <v>18</v>
      </c>
      <c r="I46" s="1439"/>
      <c r="J46" s="1439"/>
      <c r="K46" s="1356"/>
      <c r="L46" s="1327"/>
      <c r="M46" s="1327"/>
      <c r="N46" s="1124"/>
      <c r="O46" s="1439"/>
      <c r="P46" s="1439"/>
      <c r="Q46" s="1524"/>
      <c r="R46" s="1546"/>
      <c r="S46" s="1327"/>
    </row>
    <row r="47" spans="1:19" ht="43.8" customHeight="1" x14ac:dyDescent="0.3">
      <c r="A47" s="1050" t="s">
        <v>307</v>
      </c>
      <c r="B47" s="1326" t="s">
        <v>313</v>
      </c>
      <c r="C47" s="1326" t="s">
        <v>314</v>
      </c>
      <c r="D47" s="1123">
        <v>3</v>
      </c>
      <c r="E47" s="1123">
        <v>12</v>
      </c>
      <c r="F47" s="1355">
        <f>E47/D47</f>
        <v>4</v>
      </c>
      <c r="G47" s="1326" t="s">
        <v>315</v>
      </c>
      <c r="H47" s="65" t="s">
        <v>317</v>
      </c>
      <c r="I47" s="1428">
        <v>281624779.55000001</v>
      </c>
      <c r="J47" s="1428">
        <v>83000000</v>
      </c>
      <c r="K47" s="1431">
        <f>J47/I47</f>
        <v>0.29471838427223368</v>
      </c>
      <c r="L47" s="1326" t="s">
        <v>316</v>
      </c>
      <c r="M47" s="1326" t="s">
        <v>1770</v>
      </c>
      <c r="N47" s="1123">
        <v>14</v>
      </c>
      <c r="O47" s="1428">
        <v>213496743</v>
      </c>
      <c r="P47" s="1428">
        <v>83000000</v>
      </c>
      <c r="Q47" s="1541">
        <f>P47/O47</f>
        <v>0.38876471291180309</v>
      </c>
      <c r="R47" s="1544" t="s">
        <v>1787</v>
      </c>
      <c r="S47" s="1123" t="s">
        <v>203</v>
      </c>
    </row>
    <row r="48" spans="1:19" ht="36.6" customHeight="1" x14ac:dyDescent="0.3">
      <c r="A48" s="1052"/>
      <c r="B48" s="1327"/>
      <c r="C48" s="1021"/>
      <c r="D48" s="1167"/>
      <c r="E48" s="1124"/>
      <c r="F48" s="1356"/>
      <c r="G48" s="1404"/>
      <c r="H48" s="1501" t="s">
        <v>318</v>
      </c>
      <c r="I48" s="1429"/>
      <c r="J48" s="1429"/>
      <c r="K48" s="1432"/>
      <c r="L48" s="1404"/>
      <c r="M48" s="1327"/>
      <c r="N48" s="1181"/>
      <c r="O48" s="1429"/>
      <c r="P48" s="1429"/>
      <c r="Q48" s="1542"/>
      <c r="R48" s="1545"/>
      <c r="S48" s="1181"/>
    </row>
    <row r="49" spans="1:21" ht="63.6" customHeight="1" x14ac:dyDescent="0.3">
      <c r="A49" s="66" t="s">
        <v>307</v>
      </c>
      <c r="B49" s="11" t="s">
        <v>319</v>
      </c>
      <c r="C49" s="67" t="s">
        <v>320</v>
      </c>
      <c r="D49" s="68">
        <v>12</v>
      </c>
      <c r="E49" s="138">
        <v>3</v>
      </c>
      <c r="F49" s="167">
        <f>E49/D49</f>
        <v>0.25</v>
      </c>
      <c r="G49" s="1327"/>
      <c r="H49" s="1502"/>
      <c r="I49" s="1430"/>
      <c r="J49" s="1430"/>
      <c r="K49" s="1433"/>
      <c r="L49" s="1327"/>
      <c r="M49" s="449" t="s">
        <v>1775</v>
      </c>
      <c r="N49" s="1124"/>
      <c r="O49" s="1430"/>
      <c r="P49" s="1430"/>
      <c r="Q49" s="1543"/>
      <c r="R49" s="1546"/>
      <c r="S49" s="1124"/>
    </row>
    <row r="50" spans="1:21" ht="84" customHeight="1" x14ac:dyDescent="0.3">
      <c r="A50" s="36" t="s">
        <v>321</v>
      </c>
      <c r="B50" s="3" t="s">
        <v>322</v>
      </c>
      <c r="C50" s="3" t="s">
        <v>323</v>
      </c>
      <c r="D50" s="6">
        <v>0.75</v>
      </c>
      <c r="E50" s="139">
        <v>0.3</v>
      </c>
      <c r="F50" s="103">
        <f>E50/D50</f>
        <v>0.39999999999999997</v>
      </c>
      <c r="G50" s="3" t="s">
        <v>324</v>
      </c>
      <c r="H50" s="137" t="s">
        <v>76</v>
      </c>
      <c r="I50" s="540">
        <v>49476329.909999996</v>
      </c>
      <c r="J50" s="743">
        <v>5400000</v>
      </c>
      <c r="K50" s="103">
        <f>J50/I50</f>
        <v>0.10914309953512881</v>
      </c>
      <c r="L50" s="3" t="s">
        <v>325</v>
      </c>
      <c r="M50" s="449" t="s">
        <v>1778</v>
      </c>
      <c r="N50" s="146">
        <v>1</v>
      </c>
      <c r="O50" s="743">
        <v>13500000</v>
      </c>
      <c r="P50" s="743">
        <v>5400000</v>
      </c>
      <c r="Q50" s="103">
        <f>P50/O50</f>
        <v>0.4</v>
      </c>
      <c r="R50" s="61" t="s">
        <v>756</v>
      </c>
      <c r="S50" s="3" t="s">
        <v>203</v>
      </c>
    </row>
    <row r="51" spans="1:21" ht="58.5" customHeight="1" x14ac:dyDescent="0.3">
      <c r="A51" s="1050" t="s">
        <v>326</v>
      </c>
      <c r="B51" s="3" t="s">
        <v>327</v>
      </c>
      <c r="C51" s="3" t="s">
        <v>328</v>
      </c>
      <c r="D51" s="6">
        <v>8</v>
      </c>
      <c r="E51" s="139">
        <v>11</v>
      </c>
      <c r="F51" s="103">
        <v>1</v>
      </c>
      <c r="G51" s="1326" t="s">
        <v>329</v>
      </c>
      <c r="H51" s="137" t="s">
        <v>76</v>
      </c>
      <c r="I51" s="1437">
        <v>33500000</v>
      </c>
      <c r="J51" s="1437">
        <v>16200000</v>
      </c>
      <c r="K51" s="1355">
        <f>J51/I51</f>
        <v>0.4835820895522388</v>
      </c>
      <c r="L51" s="1326" t="s">
        <v>330</v>
      </c>
      <c r="M51" s="732" t="s">
        <v>1776</v>
      </c>
      <c r="N51" s="1123">
        <v>2</v>
      </c>
      <c r="O51" s="1437">
        <v>27000000</v>
      </c>
      <c r="P51" s="1437">
        <v>16200000</v>
      </c>
      <c r="Q51" s="1355">
        <f>P51/O51</f>
        <v>0.6</v>
      </c>
      <c r="R51" s="1373" t="s">
        <v>756</v>
      </c>
      <c r="S51" s="1326" t="s">
        <v>203</v>
      </c>
    </row>
    <row r="52" spans="1:21" ht="64.95" customHeight="1" x14ac:dyDescent="0.3">
      <c r="A52" s="1051"/>
      <c r="B52" s="3" t="s">
        <v>331</v>
      </c>
      <c r="C52" s="3" t="s">
        <v>332</v>
      </c>
      <c r="D52" s="6">
        <v>3</v>
      </c>
      <c r="E52" s="139">
        <v>5</v>
      </c>
      <c r="F52" s="103">
        <v>1</v>
      </c>
      <c r="G52" s="1404"/>
      <c r="H52" s="137" t="s">
        <v>306</v>
      </c>
      <c r="I52" s="1438"/>
      <c r="J52" s="1438"/>
      <c r="K52" s="1378"/>
      <c r="L52" s="1404"/>
      <c r="M52" s="449" t="s">
        <v>1777</v>
      </c>
      <c r="N52" s="1181"/>
      <c r="O52" s="1438"/>
      <c r="P52" s="1438"/>
      <c r="Q52" s="1378"/>
      <c r="R52" s="1375"/>
      <c r="S52" s="1404"/>
    </row>
    <row r="53" spans="1:21" ht="57.75" customHeight="1" x14ac:dyDescent="0.3">
      <c r="A53" s="1052"/>
      <c r="B53" s="3" t="s">
        <v>333</v>
      </c>
      <c r="C53" s="3" t="s">
        <v>334</v>
      </c>
      <c r="D53" s="21">
        <v>1</v>
      </c>
      <c r="E53" s="21">
        <v>0</v>
      </c>
      <c r="F53" s="103">
        <f t="shared" ref="F53" si="3">E53/D53</f>
        <v>0</v>
      </c>
      <c r="G53" s="1021"/>
      <c r="H53" s="137" t="s">
        <v>335</v>
      </c>
      <c r="I53" s="1439"/>
      <c r="J53" s="1439"/>
      <c r="K53" s="1356"/>
      <c r="L53" s="1021"/>
      <c r="M53" s="733" t="s">
        <v>764</v>
      </c>
      <c r="N53" s="1124"/>
      <c r="O53" s="1439"/>
      <c r="P53" s="1439"/>
      <c r="Q53" s="1356"/>
      <c r="R53" s="1374"/>
      <c r="S53" s="1327"/>
    </row>
    <row r="54" spans="1:21" ht="27" customHeight="1" x14ac:dyDescent="0.3">
      <c r="A54" s="1050" t="s">
        <v>336</v>
      </c>
      <c r="B54" s="1326" t="s">
        <v>337</v>
      </c>
      <c r="C54" s="1326" t="s">
        <v>338</v>
      </c>
      <c r="D54" s="1123">
        <v>4</v>
      </c>
      <c r="E54" s="1123">
        <v>0</v>
      </c>
      <c r="F54" s="1355">
        <f>E54/D54</f>
        <v>0</v>
      </c>
      <c r="G54" s="1326" t="s">
        <v>339</v>
      </c>
      <c r="H54" s="65" t="s">
        <v>238</v>
      </c>
      <c r="I54" s="1437">
        <v>470325675.38</v>
      </c>
      <c r="J54" s="1437">
        <v>85200000</v>
      </c>
      <c r="K54" s="1355">
        <f>J54/I54</f>
        <v>0.18115107139571446</v>
      </c>
      <c r="L54" s="1326" t="s">
        <v>340</v>
      </c>
      <c r="M54" s="1326" t="s">
        <v>765</v>
      </c>
      <c r="N54" s="1123">
        <v>11</v>
      </c>
      <c r="O54" s="1437">
        <v>126750000</v>
      </c>
      <c r="P54" s="1437">
        <v>85200000</v>
      </c>
      <c r="Q54" s="1522">
        <f>P54/O54</f>
        <v>0.672189349112426</v>
      </c>
      <c r="R54" s="1373" t="s">
        <v>758</v>
      </c>
      <c r="S54" s="1326" t="s">
        <v>203</v>
      </c>
    </row>
    <row r="55" spans="1:21" ht="26.4" customHeight="1" x14ac:dyDescent="0.3">
      <c r="A55" s="1051"/>
      <c r="B55" s="1404"/>
      <c r="C55" s="1404"/>
      <c r="D55" s="1181"/>
      <c r="E55" s="1181"/>
      <c r="F55" s="1378"/>
      <c r="G55" s="1404"/>
      <c r="H55" s="65" t="s">
        <v>76</v>
      </c>
      <c r="I55" s="1438"/>
      <c r="J55" s="1438"/>
      <c r="K55" s="1378"/>
      <c r="L55" s="1404"/>
      <c r="M55" s="1404"/>
      <c r="N55" s="1181"/>
      <c r="O55" s="1438"/>
      <c r="P55" s="1438"/>
      <c r="Q55" s="1523"/>
      <c r="R55" s="1375"/>
      <c r="S55" s="1404"/>
    </row>
    <row r="56" spans="1:21" ht="35.4" customHeight="1" x14ac:dyDescent="0.3">
      <c r="A56" s="1051"/>
      <c r="B56" s="1404"/>
      <c r="C56" s="1404"/>
      <c r="D56" s="1181"/>
      <c r="E56" s="1181"/>
      <c r="F56" s="1378"/>
      <c r="G56" s="1404"/>
      <c r="H56" s="65" t="s">
        <v>341</v>
      </c>
      <c r="I56" s="1438"/>
      <c r="J56" s="1438"/>
      <c r="K56" s="1378"/>
      <c r="L56" s="1404"/>
      <c r="M56" s="1404"/>
      <c r="N56" s="1181"/>
      <c r="O56" s="1438"/>
      <c r="P56" s="1438"/>
      <c r="Q56" s="1523"/>
      <c r="R56" s="1375"/>
      <c r="S56" s="1404"/>
    </row>
    <row r="57" spans="1:21" ht="33" customHeight="1" x14ac:dyDescent="0.3">
      <c r="A57" s="1052"/>
      <c r="B57" s="1327"/>
      <c r="C57" s="1327"/>
      <c r="D57" s="1124"/>
      <c r="E57" s="1124"/>
      <c r="F57" s="1356"/>
      <c r="G57" s="1327"/>
      <c r="H57" s="65" t="s">
        <v>306</v>
      </c>
      <c r="I57" s="1439"/>
      <c r="J57" s="1439"/>
      <c r="K57" s="1356"/>
      <c r="L57" s="1327"/>
      <c r="M57" s="1327"/>
      <c r="N57" s="1124"/>
      <c r="O57" s="1439"/>
      <c r="P57" s="1439"/>
      <c r="Q57" s="1524"/>
      <c r="R57" s="1374"/>
      <c r="S57" s="1327"/>
    </row>
    <row r="58" spans="1:21" ht="72.599999999999994" customHeight="1" x14ac:dyDescent="0.3">
      <c r="A58" s="36" t="s">
        <v>342</v>
      </c>
      <c r="B58" s="3" t="s">
        <v>343</v>
      </c>
      <c r="C58" s="3" t="s">
        <v>344</v>
      </c>
      <c r="D58" s="6">
        <v>12</v>
      </c>
      <c r="E58" s="139">
        <v>0</v>
      </c>
      <c r="F58" s="103">
        <f>E58/D58</f>
        <v>0</v>
      </c>
      <c r="G58" s="3" t="s">
        <v>345</v>
      </c>
      <c r="H58" s="137" t="s">
        <v>208</v>
      </c>
      <c r="I58" s="743">
        <v>410000000</v>
      </c>
      <c r="J58" s="743">
        <v>221000000</v>
      </c>
      <c r="K58" s="103">
        <f>J58/I58</f>
        <v>0.53902439024390247</v>
      </c>
      <c r="L58" s="3" t="s">
        <v>346</v>
      </c>
      <c r="M58" s="738" t="s">
        <v>1779</v>
      </c>
      <c r="N58" s="146">
        <v>32</v>
      </c>
      <c r="O58" s="540">
        <v>379850000</v>
      </c>
      <c r="P58" s="743">
        <v>221000000</v>
      </c>
      <c r="Q58" s="103">
        <f>P58/O58</f>
        <v>0.58180860866131368</v>
      </c>
      <c r="R58" s="61" t="s">
        <v>759</v>
      </c>
      <c r="S58" s="3" t="s">
        <v>203</v>
      </c>
    </row>
    <row r="59" spans="1:21" s="53" customFormat="1" ht="14.4" customHeight="1" x14ac:dyDescent="0.3">
      <c r="A59" s="1328" t="s">
        <v>38</v>
      </c>
      <c r="B59" s="1540"/>
      <c r="C59" s="1547"/>
      <c r="D59" s="1547"/>
      <c r="E59" s="69"/>
      <c r="F59" s="514">
        <v>0.69</v>
      </c>
      <c r="G59" s="6"/>
      <c r="H59" s="6"/>
      <c r="I59" s="751">
        <f>SUM(I6:I58)</f>
        <v>45435053040.510017</v>
      </c>
      <c r="J59" s="751">
        <f>SUM(J6:J58)</f>
        <v>11275622554.58</v>
      </c>
      <c r="K59" s="548">
        <f>J59/I59</f>
        <v>0.24817011976472492</v>
      </c>
      <c r="L59" s="6"/>
      <c r="M59" s="740"/>
      <c r="N59" s="550">
        <f>SUM(N8:N58)</f>
        <v>215</v>
      </c>
      <c r="O59" s="760">
        <f>SUM(O6:O58)</f>
        <v>24312266908</v>
      </c>
      <c r="P59" s="760">
        <f>SUM(P6:P58)</f>
        <v>11275622554.58</v>
      </c>
      <c r="Q59" s="548">
        <f>P59/O59</f>
        <v>0.46378326616962789</v>
      </c>
      <c r="R59" s="6"/>
      <c r="S59" s="6"/>
      <c r="T59" s="162"/>
      <c r="U59" s="162"/>
    </row>
    <row r="60" spans="1:21" ht="14.4" x14ac:dyDescent="0.3">
      <c r="A60" s="1328" t="s">
        <v>39</v>
      </c>
      <c r="B60" s="1540"/>
      <c r="C60" s="1547"/>
      <c r="D60" s="1547"/>
      <c r="E60" s="50"/>
      <c r="F60" s="99"/>
      <c r="G60" s="3"/>
      <c r="H60" s="6"/>
      <c r="I60" s="144"/>
      <c r="J60" s="144"/>
      <c r="K60" s="172"/>
      <c r="L60" s="6"/>
      <c r="M60" s="740"/>
      <c r="N60" s="139"/>
      <c r="O60" s="57"/>
      <c r="P60" s="57"/>
      <c r="Q60" s="177"/>
      <c r="R60" s="6"/>
      <c r="S60" s="3"/>
    </row>
    <row r="61" spans="1:21" ht="14.4" x14ac:dyDescent="0.3">
      <c r="A61" s="1328" t="s">
        <v>1611</v>
      </c>
      <c r="B61" s="1540"/>
      <c r="C61" s="1044" t="s">
        <v>1646</v>
      </c>
      <c r="D61" s="1044"/>
      <c r="E61" s="51"/>
      <c r="F61" s="100"/>
      <c r="G61" s="70"/>
      <c r="H61" s="56"/>
      <c r="I61" s="169"/>
      <c r="J61" s="169"/>
      <c r="K61" s="173"/>
      <c r="L61" s="56"/>
      <c r="M61" s="56"/>
      <c r="N61" s="56"/>
      <c r="O61" s="71"/>
      <c r="P61" s="71"/>
      <c r="Q61" s="178"/>
      <c r="R61" s="6"/>
      <c r="S61" s="70"/>
    </row>
    <row r="62" spans="1:21" ht="14.4" x14ac:dyDescent="0.3">
      <c r="A62" s="1328" t="s">
        <v>40</v>
      </c>
      <c r="B62" s="1540"/>
      <c r="C62" s="1044" t="s">
        <v>203</v>
      </c>
      <c r="D62" s="1044"/>
      <c r="E62" s="52"/>
      <c r="F62" s="101"/>
      <c r="G62" s="621"/>
      <c r="H62" s="621"/>
      <c r="I62" s="621"/>
      <c r="J62" s="170"/>
      <c r="K62" s="174"/>
      <c r="L62" s="40"/>
      <c r="M62" s="40"/>
      <c r="N62" s="40"/>
      <c r="O62" s="73"/>
      <c r="P62" s="73"/>
      <c r="Q62" s="179"/>
      <c r="R62" s="74"/>
      <c r="S62" s="72"/>
    </row>
    <row r="63" spans="1:21" x14ac:dyDescent="0.3">
      <c r="A63" s="54"/>
    </row>
    <row r="64" spans="1:21" x14ac:dyDescent="0.3">
      <c r="A64" s="77"/>
    </row>
    <row r="65" spans="1:10" x14ac:dyDescent="0.3">
      <c r="A65" s="78"/>
      <c r="I65" s="761"/>
      <c r="J65" s="761"/>
    </row>
    <row r="67" spans="1:10" x14ac:dyDescent="0.3">
      <c r="I67" s="762"/>
      <c r="J67" s="762"/>
    </row>
  </sheetData>
  <mergeCells count="234">
    <mergeCell ref="A61:B61"/>
    <mergeCell ref="A62:B62"/>
    <mergeCell ref="C59:D59"/>
    <mergeCell ref="C60:D60"/>
    <mergeCell ref="C61:D61"/>
    <mergeCell ref="C62:D62"/>
    <mergeCell ref="A4:G4"/>
    <mergeCell ref="H4:L4"/>
    <mergeCell ref="N5:S5"/>
    <mergeCell ref="A5:F5"/>
    <mergeCell ref="J42:J43"/>
    <mergeCell ref="K42:K43"/>
    <mergeCell ref="K44:K46"/>
    <mergeCell ref="J44:J46"/>
    <mergeCell ref="Q44:Q46"/>
    <mergeCell ref="A39:A40"/>
    <mergeCell ref="B39:B40"/>
    <mergeCell ref="C39:C40"/>
    <mergeCell ref="D39:D40"/>
    <mergeCell ref="G39:G40"/>
    <mergeCell ref="S42:S43"/>
    <mergeCell ref="A44:A46"/>
    <mergeCell ref="B44:B46"/>
    <mergeCell ref="C44:C46"/>
    <mergeCell ref="D44:D46"/>
    <mergeCell ref="G44:G46"/>
    <mergeCell ref="A42:A43"/>
    <mergeCell ref="J54:J57"/>
    <mergeCell ref="K54:K57"/>
    <mergeCell ref="N54:N57"/>
    <mergeCell ref="R54:R57"/>
    <mergeCell ref="S54:S57"/>
    <mergeCell ref="A54:A57"/>
    <mergeCell ref="B54:B57"/>
    <mergeCell ref="C54:C57"/>
    <mergeCell ref="D54:D57"/>
    <mergeCell ref="G54:G57"/>
    <mergeCell ref="I54:I57"/>
    <mergeCell ref="L54:L57"/>
    <mergeCell ref="M54:M57"/>
    <mergeCell ref="O54:O57"/>
    <mergeCell ref="P54:P57"/>
    <mergeCell ref="Q54:Q57"/>
    <mergeCell ref="G42:G43"/>
    <mergeCell ref="I42:I43"/>
    <mergeCell ref="L42:L43"/>
    <mergeCell ref="R42:R43"/>
    <mergeCell ref="R44:R46"/>
    <mergeCell ref="A60:B60"/>
    <mergeCell ref="S51:S53"/>
    <mergeCell ref="A47:A48"/>
    <mergeCell ref="B47:B48"/>
    <mergeCell ref="C47:C48"/>
    <mergeCell ref="D47:D48"/>
    <mergeCell ref="M47:M48"/>
    <mergeCell ref="N51:N53"/>
    <mergeCell ref="O51:O53"/>
    <mergeCell ref="P51:P53"/>
    <mergeCell ref="K51:K53"/>
    <mergeCell ref="J51:J53"/>
    <mergeCell ref="Q51:Q53"/>
    <mergeCell ref="S47:S49"/>
    <mergeCell ref="A51:A53"/>
    <mergeCell ref="G51:G53"/>
    <mergeCell ref="I51:I53"/>
    <mergeCell ref="L51:L53"/>
    <mergeCell ref="R51:R53"/>
    <mergeCell ref="P47:P49"/>
    <mergeCell ref="Q47:Q49"/>
    <mergeCell ref="R47:R49"/>
    <mergeCell ref="G47:G49"/>
    <mergeCell ref="H48:H49"/>
    <mergeCell ref="I47:I49"/>
    <mergeCell ref="J47:J49"/>
    <mergeCell ref="K47:K49"/>
    <mergeCell ref="L47:L49"/>
    <mergeCell ref="N47:N49"/>
    <mergeCell ref="O47:O49"/>
    <mergeCell ref="A59:B59"/>
    <mergeCell ref="S44:S46"/>
    <mergeCell ref="O44:O46"/>
    <mergeCell ref="P44:P46"/>
    <mergeCell ref="S34:S38"/>
    <mergeCell ref="N30:N33"/>
    <mergeCell ref="R30:R33"/>
    <mergeCell ref="S30:S33"/>
    <mergeCell ref="I39:I40"/>
    <mergeCell ref="L39:L40"/>
    <mergeCell ref="M39:M40"/>
    <mergeCell ref="N39:N40"/>
    <mergeCell ref="R39:R40"/>
    <mergeCell ref="S39:S40"/>
    <mergeCell ref="J30:J33"/>
    <mergeCell ref="K30:K33"/>
    <mergeCell ref="K34:K38"/>
    <mergeCell ref="J34:J38"/>
    <mergeCell ref="J39:J40"/>
    <mergeCell ref="K39:K40"/>
    <mergeCell ref="M30:M33"/>
    <mergeCell ref="I44:I46"/>
    <mergeCell ref="L44:L46"/>
    <mergeCell ref="N44:N46"/>
    <mergeCell ref="M44:M46"/>
    <mergeCell ref="A34:A38"/>
    <mergeCell ref="G34:G38"/>
    <mergeCell ref="I34:I38"/>
    <mergeCell ref="L34:L38"/>
    <mergeCell ref="R34:R38"/>
    <mergeCell ref="A30:A33"/>
    <mergeCell ref="B30:B33"/>
    <mergeCell ref="C30:C33"/>
    <mergeCell ref="D30:D33"/>
    <mergeCell ref="G30:G33"/>
    <mergeCell ref="I30:I33"/>
    <mergeCell ref="L30:L33"/>
    <mergeCell ref="H36:H37"/>
    <mergeCell ref="O30:O33"/>
    <mergeCell ref="P30:P33"/>
    <mergeCell ref="Q30:Q33"/>
    <mergeCell ref="E30:E33"/>
    <mergeCell ref="A22:A29"/>
    <mergeCell ref="G22:G29"/>
    <mergeCell ref="I22:I29"/>
    <mergeCell ref="L22:L29"/>
    <mergeCell ref="R22:R29"/>
    <mergeCell ref="H22:H25"/>
    <mergeCell ref="K22:K29"/>
    <mergeCell ref="J22:J29"/>
    <mergeCell ref="O22:O29"/>
    <mergeCell ref="P22:P29"/>
    <mergeCell ref="H26:H29"/>
    <mergeCell ref="S22:S29"/>
    <mergeCell ref="M18:M19"/>
    <mergeCell ref="N18:N19"/>
    <mergeCell ref="R18:R19"/>
    <mergeCell ref="S18:S19"/>
    <mergeCell ref="N22:N29"/>
    <mergeCell ref="Q18:Q19"/>
    <mergeCell ref="Q22:Q29"/>
    <mergeCell ref="S14:S17"/>
    <mergeCell ref="R14:R17"/>
    <mergeCell ref="P14:P17"/>
    <mergeCell ref="N14:N17"/>
    <mergeCell ref="O14:O17"/>
    <mergeCell ref="O18:O19"/>
    <mergeCell ref="P18:P19"/>
    <mergeCell ref="Q14:Q17"/>
    <mergeCell ref="A18:A19"/>
    <mergeCell ref="B18:B19"/>
    <mergeCell ref="C18:C19"/>
    <mergeCell ref="D18:D19"/>
    <mergeCell ref="G18:G19"/>
    <mergeCell ref="I18:I19"/>
    <mergeCell ref="L18:L19"/>
    <mergeCell ref="A14:A17"/>
    <mergeCell ref="G14:G17"/>
    <mergeCell ref="I14:I17"/>
    <mergeCell ref="L14:L17"/>
    <mergeCell ref="H14:H16"/>
    <mergeCell ref="E18:E19"/>
    <mergeCell ref="F18:F19"/>
    <mergeCell ref="K14:K17"/>
    <mergeCell ref="J14:J17"/>
    <mergeCell ref="K18:K19"/>
    <mergeCell ref="J18:J19"/>
    <mergeCell ref="S9:S10"/>
    <mergeCell ref="A11:A13"/>
    <mergeCell ref="G11:G13"/>
    <mergeCell ref="I11:I13"/>
    <mergeCell ref="L11:L13"/>
    <mergeCell ref="R11:R13"/>
    <mergeCell ref="S11:S13"/>
    <mergeCell ref="A9:A10"/>
    <mergeCell ref="G9:G10"/>
    <mergeCell ref="I9:I10"/>
    <mergeCell ref="L9:L10"/>
    <mergeCell ref="O9:O10"/>
    <mergeCell ref="R9:R10"/>
    <mergeCell ref="H9:H10"/>
    <mergeCell ref="H11:H12"/>
    <mergeCell ref="Q11:Q13"/>
    <mergeCell ref="J9:J10"/>
    <mergeCell ref="K9:K10"/>
    <mergeCell ref="J11:J13"/>
    <mergeCell ref="K11:K13"/>
    <mergeCell ref="P9:P10"/>
    <mergeCell ref="P11:P13"/>
    <mergeCell ref="N11:N13"/>
    <mergeCell ref="O11:O13"/>
    <mergeCell ref="A2:S2"/>
    <mergeCell ref="M4:S4"/>
    <mergeCell ref="G5:M5"/>
    <mergeCell ref="R6:R7"/>
    <mergeCell ref="A3:U3"/>
    <mergeCell ref="E6:E7"/>
    <mergeCell ref="F6:F7"/>
    <mergeCell ref="I6:I7"/>
    <mergeCell ref="L6:L7"/>
    <mergeCell ref="M6:M7"/>
    <mergeCell ref="O6:O7"/>
    <mergeCell ref="A6:A7"/>
    <mergeCell ref="B6:B7"/>
    <mergeCell ref="C6:C7"/>
    <mergeCell ref="D6:D7"/>
    <mergeCell ref="G6:G7"/>
    <mergeCell ref="H6:H7"/>
    <mergeCell ref="K6:K7"/>
    <mergeCell ref="J6:J7"/>
    <mergeCell ref="N6:N7"/>
    <mergeCell ref="P6:P7"/>
    <mergeCell ref="Q6:Q7"/>
    <mergeCell ref="S6:S7"/>
    <mergeCell ref="Q9:Q10"/>
    <mergeCell ref="N34:N38"/>
    <mergeCell ref="O34:O38"/>
    <mergeCell ref="P34:P38"/>
    <mergeCell ref="Q34:Q38"/>
    <mergeCell ref="O39:O40"/>
    <mergeCell ref="P39:P40"/>
    <mergeCell ref="Q39:Q40"/>
    <mergeCell ref="O42:O43"/>
    <mergeCell ref="P42:P43"/>
    <mergeCell ref="Q42:Q43"/>
    <mergeCell ref="N42:N43"/>
    <mergeCell ref="N9:N10"/>
    <mergeCell ref="E39:E40"/>
    <mergeCell ref="F39:F40"/>
    <mergeCell ref="E54:E57"/>
    <mergeCell ref="F54:F57"/>
    <mergeCell ref="F30:F33"/>
    <mergeCell ref="E44:E46"/>
    <mergeCell ref="F44:F46"/>
    <mergeCell ref="E47:E48"/>
    <mergeCell ref="F47:F48"/>
  </mergeCells>
  <pageMargins left="1.299212598425197" right="0.31496062992125984" top="0.74803149606299213" bottom="0.74803149606299213" header="0.31496062992125984" footer="0.31496062992125984"/>
  <pageSetup paperSize="5" scale="85" orientation="landscape" r:id="rId1"/>
  <headerFooter>
    <oddFooter>Página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69"/>
  <sheetViews>
    <sheetView tabSelected="1" topLeftCell="A55" zoomScale="70" zoomScaleNormal="70" workbookViewId="0">
      <selection activeCell="F11" sqref="F11:F12"/>
    </sheetView>
  </sheetViews>
  <sheetFormatPr baseColWidth="10" defaultColWidth="11.44140625" defaultRowHeight="13.8" x14ac:dyDescent="0.3"/>
  <cols>
    <col min="1" max="1" width="21.6640625" style="1" customWidth="1"/>
    <col min="2" max="2" width="35.6640625" style="4" customWidth="1"/>
    <col min="3" max="3" width="29" style="4" customWidth="1"/>
    <col min="4" max="4" width="20.5546875" style="1" customWidth="1"/>
    <col min="5" max="5" width="15.88671875" style="1" customWidth="1"/>
    <col min="6" max="6" width="13.6640625" style="123" customWidth="1"/>
    <col min="7" max="7" width="29" style="4" customWidth="1"/>
    <col min="8" max="8" width="27.88671875" style="1" customWidth="1"/>
    <col min="9" max="10" width="21.6640625" style="116" customWidth="1"/>
    <col min="11" max="11" width="18.44140625" style="123" customWidth="1"/>
    <col min="12" max="12" width="38.88671875" style="4" customWidth="1"/>
    <col min="13" max="13" width="42.5546875" style="189" customWidth="1"/>
    <col min="14" max="14" width="19.33203125" style="4" customWidth="1"/>
    <col min="15" max="16" width="19.33203125" style="1" customWidth="1"/>
    <col min="17" max="17" width="19.33203125" style="123" customWidth="1"/>
    <col min="18" max="18" width="14" style="1" customWidth="1"/>
    <col min="19" max="19" width="23" style="4" customWidth="1"/>
    <col min="20" max="32" width="0" style="4" hidden="1" customWidth="1"/>
    <col min="33" max="16384" width="11.44140625" style="4"/>
  </cols>
  <sheetData>
    <row r="2" spans="1:21" s="1" customFormat="1" ht="14.4" thickBot="1" x14ac:dyDescent="0.35">
      <c r="A2" s="1518" t="s">
        <v>0</v>
      </c>
      <c r="B2" s="1518"/>
      <c r="C2" s="1518"/>
      <c r="D2" s="1518"/>
      <c r="E2" s="1518"/>
      <c r="F2" s="1518"/>
      <c r="G2" s="1518"/>
      <c r="H2" s="1518"/>
      <c r="I2" s="1518"/>
      <c r="J2" s="1518"/>
      <c r="K2" s="1518"/>
      <c r="L2" s="1518"/>
      <c r="M2" s="1518"/>
      <c r="N2" s="1518"/>
      <c r="O2" s="1518"/>
      <c r="P2" s="1518"/>
      <c r="Q2" s="1518"/>
      <c r="R2" s="1518"/>
      <c r="S2" s="1518"/>
      <c r="T2" s="90"/>
      <c r="U2" s="90"/>
    </row>
    <row r="3" spans="1:21" s="1" customFormat="1" ht="22.5" customHeight="1" thickBot="1" x14ac:dyDescent="0.35">
      <c r="A3" s="1667" t="s">
        <v>1617</v>
      </c>
      <c r="B3" s="1668"/>
      <c r="C3" s="1668"/>
      <c r="D3" s="1668"/>
      <c r="E3" s="1668"/>
      <c r="F3" s="1668"/>
      <c r="G3" s="1668"/>
      <c r="H3" s="1668"/>
      <c r="I3" s="1668"/>
      <c r="J3" s="1668"/>
      <c r="K3" s="1668"/>
      <c r="L3" s="1668"/>
      <c r="M3" s="1668"/>
      <c r="N3" s="1668"/>
      <c r="O3" s="1668"/>
      <c r="P3" s="1668"/>
      <c r="Q3" s="1668"/>
      <c r="R3" s="1668"/>
      <c r="S3" s="1669"/>
      <c r="T3" s="1320"/>
      <c r="U3" s="1321"/>
    </row>
    <row r="4" spans="1:21" s="1" customFormat="1" ht="22.5" customHeight="1" x14ac:dyDescent="0.3">
      <c r="A4" s="1174" t="s">
        <v>41</v>
      </c>
      <c r="B4" s="1174"/>
      <c r="C4" s="1174"/>
      <c r="D4" s="1174"/>
      <c r="E4" s="1174"/>
      <c r="F4" s="1174"/>
      <c r="G4" s="1174"/>
      <c r="H4" s="1171" t="s">
        <v>1648</v>
      </c>
      <c r="I4" s="1172"/>
      <c r="J4" s="1172"/>
      <c r="K4" s="1172"/>
      <c r="L4" s="1173"/>
      <c r="M4" s="1171" t="s">
        <v>42</v>
      </c>
      <c r="N4" s="1172"/>
      <c r="O4" s="1172"/>
      <c r="P4" s="1172"/>
      <c r="Q4" s="1172"/>
      <c r="R4" s="1172"/>
      <c r="S4" s="1173"/>
    </row>
    <row r="5" spans="1:21" s="2" customFormat="1" ht="24" customHeight="1" x14ac:dyDescent="0.3">
      <c r="A5" s="1032" t="s">
        <v>3</v>
      </c>
      <c r="B5" s="1033"/>
      <c r="C5" s="1033"/>
      <c r="D5" s="1033"/>
      <c r="E5" s="1033"/>
      <c r="F5" s="1034"/>
      <c r="G5" s="1032" t="s">
        <v>4</v>
      </c>
      <c r="H5" s="1033"/>
      <c r="I5" s="1033"/>
      <c r="J5" s="1033"/>
      <c r="K5" s="1034"/>
      <c r="L5" s="1013" t="s">
        <v>690</v>
      </c>
      <c r="M5" s="1013"/>
      <c r="N5" s="1013"/>
      <c r="O5" s="1013"/>
      <c r="P5" s="1013"/>
      <c r="Q5" s="1013"/>
      <c r="R5" s="1013"/>
      <c r="S5" s="1013"/>
    </row>
    <row r="6" spans="1:21" s="2" customFormat="1" ht="24.75" customHeight="1" x14ac:dyDescent="0.3">
      <c r="A6" s="1013" t="s">
        <v>5</v>
      </c>
      <c r="B6" s="1013" t="s">
        <v>6</v>
      </c>
      <c r="C6" s="1013" t="s">
        <v>7</v>
      </c>
      <c r="D6" s="1014" t="s">
        <v>43</v>
      </c>
      <c r="E6" s="1014" t="s">
        <v>677</v>
      </c>
      <c r="F6" s="1344" t="s">
        <v>678</v>
      </c>
      <c r="G6" s="1013" t="s">
        <v>6</v>
      </c>
      <c r="H6" s="1013" t="s">
        <v>199</v>
      </c>
      <c r="I6" s="1504" t="s">
        <v>698</v>
      </c>
      <c r="J6" s="1504" t="s">
        <v>699</v>
      </c>
      <c r="K6" s="1344" t="s">
        <v>682</v>
      </c>
      <c r="L6" s="1037" t="s">
        <v>9</v>
      </c>
      <c r="M6" s="1548" t="s">
        <v>700</v>
      </c>
      <c r="N6" s="1177" t="s">
        <v>684</v>
      </c>
      <c r="O6" s="1177" t="s">
        <v>685</v>
      </c>
      <c r="P6" s="1177" t="s">
        <v>686</v>
      </c>
      <c r="Q6" s="1549" t="s">
        <v>687</v>
      </c>
      <c r="R6" s="1013" t="s">
        <v>688</v>
      </c>
      <c r="S6" s="1605" t="s">
        <v>766</v>
      </c>
    </row>
    <row r="7" spans="1:21" s="2" customFormat="1" ht="29.25" customHeight="1" x14ac:dyDescent="0.3">
      <c r="A7" s="1013"/>
      <c r="B7" s="1013"/>
      <c r="C7" s="1013"/>
      <c r="D7" s="1174"/>
      <c r="E7" s="1174"/>
      <c r="F7" s="1345"/>
      <c r="G7" s="1013"/>
      <c r="H7" s="1013"/>
      <c r="I7" s="1505"/>
      <c r="J7" s="1505"/>
      <c r="K7" s="1345"/>
      <c r="L7" s="1037"/>
      <c r="M7" s="1548"/>
      <c r="N7" s="1178"/>
      <c r="O7" s="1178"/>
      <c r="P7" s="1178"/>
      <c r="Q7" s="1550"/>
      <c r="R7" s="1013"/>
      <c r="S7" s="1606"/>
    </row>
    <row r="8" spans="1:21" ht="76.2" customHeight="1" x14ac:dyDescent="0.3">
      <c r="A8" s="1551" t="s">
        <v>44</v>
      </c>
      <c r="B8" s="5" t="s">
        <v>45</v>
      </c>
      <c r="C8" s="3" t="s">
        <v>46</v>
      </c>
      <c r="D8" s="6">
        <v>0.05</v>
      </c>
      <c r="E8" s="146">
        <v>0</v>
      </c>
      <c r="F8" s="103">
        <f t="shared" ref="F8:F13" si="0">E8/D8</f>
        <v>0</v>
      </c>
      <c r="G8" s="1554" t="s">
        <v>47</v>
      </c>
      <c r="H8" s="22" t="s">
        <v>49</v>
      </c>
      <c r="I8" s="1498">
        <v>120338002</v>
      </c>
      <c r="J8" s="1498">
        <v>20500000</v>
      </c>
      <c r="K8" s="1512">
        <f>J8/I8</f>
        <v>0.17035350146498193</v>
      </c>
      <c r="L8" s="1554" t="s">
        <v>48</v>
      </c>
      <c r="M8" s="758" t="s">
        <v>1788</v>
      </c>
      <c r="N8" s="1123">
        <v>4</v>
      </c>
      <c r="O8" s="1437">
        <v>30750000</v>
      </c>
      <c r="P8" s="1437">
        <v>20500000</v>
      </c>
      <c r="Q8" s="1355">
        <f>P8/O8</f>
        <v>0.66666666666666663</v>
      </c>
      <c r="R8" s="1411" t="s">
        <v>756</v>
      </c>
      <c r="S8" s="1023" t="s">
        <v>785</v>
      </c>
    </row>
    <row r="9" spans="1:21" ht="71.400000000000006" customHeight="1" x14ac:dyDescent="0.3">
      <c r="A9" s="1553"/>
      <c r="B9" s="5" t="s">
        <v>50</v>
      </c>
      <c r="C9" s="3" t="s">
        <v>51</v>
      </c>
      <c r="D9" s="737">
        <v>0.2</v>
      </c>
      <c r="E9" s="23">
        <v>0</v>
      </c>
      <c r="F9" s="103">
        <f t="shared" si="0"/>
        <v>0</v>
      </c>
      <c r="G9" s="1554"/>
      <c r="H9" s="1555" t="s">
        <v>52</v>
      </c>
      <c r="I9" s="1499"/>
      <c r="J9" s="1499"/>
      <c r="K9" s="1513"/>
      <c r="L9" s="1554"/>
      <c r="M9" s="758" t="s">
        <v>1788</v>
      </c>
      <c r="N9" s="1181"/>
      <c r="O9" s="1438"/>
      <c r="P9" s="1438"/>
      <c r="Q9" s="1378"/>
      <c r="R9" s="1411"/>
      <c r="S9" s="1024"/>
    </row>
    <row r="10" spans="1:21" ht="67.2" customHeight="1" x14ac:dyDescent="0.3">
      <c r="A10" s="1553"/>
      <c r="B10" s="5" t="s">
        <v>53</v>
      </c>
      <c r="C10" s="3" t="s">
        <v>54</v>
      </c>
      <c r="D10" s="23">
        <v>1</v>
      </c>
      <c r="E10" s="23">
        <v>0</v>
      </c>
      <c r="F10" s="103">
        <f t="shared" si="0"/>
        <v>0</v>
      </c>
      <c r="G10" s="1554"/>
      <c r="H10" s="1556"/>
      <c r="I10" s="1499"/>
      <c r="J10" s="1499"/>
      <c r="K10" s="1513"/>
      <c r="L10" s="1554"/>
      <c r="M10" s="758" t="s">
        <v>1788</v>
      </c>
      <c r="N10" s="1181"/>
      <c r="O10" s="1438"/>
      <c r="P10" s="1438"/>
      <c r="Q10" s="1378"/>
      <c r="R10" s="1411"/>
      <c r="S10" s="1024"/>
    </row>
    <row r="11" spans="1:21" ht="66.599999999999994" customHeight="1" x14ac:dyDescent="0.3">
      <c r="A11" s="1553"/>
      <c r="B11" s="5" t="s">
        <v>55</v>
      </c>
      <c r="C11" s="3" t="s">
        <v>56</v>
      </c>
      <c r="D11" s="737">
        <v>0.5</v>
      </c>
      <c r="E11" s="23">
        <v>0</v>
      </c>
      <c r="F11" s="103">
        <f t="shared" si="0"/>
        <v>0</v>
      </c>
      <c r="G11" s="1554"/>
      <c r="H11" s="1555" t="s">
        <v>57</v>
      </c>
      <c r="I11" s="1499"/>
      <c r="J11" s="1499"/>
      <c r="K11" s="1513"/>
      <c r="L11" s="1554"/>
      <c r="M11" s="773" t="s">
        <v>767</v>
      </c>
      <c r="N11" s="1181"/>
      <c r="O11" s="1438"/>
      <c r="P11" s="1438"/>
      <c r="Q11" s="1378"/>
      <c r="R11" s="1411"/>
      <c r="S11" s="1024"/>
    </row>
    <row r="12" spans="1:21" ht="63" customHeight="1" x14ac:dyDescent="0.3">
      <c r="A12" s="1552"/>
      <c r="B12" s="3" t="s">
        <v>58</v>
      </c>
      <c r="C12" s="3" t="s">
        <v>59</v>
      </c>
      <c r="D12" s="24">
        <v>0.9</v>
      </c>
      <c r="E12" s="24">
        <v>0.85</v>
      </c>
      <c r="F12" s="103">
        <f t="shared" si="0"/>
        <v>0.94444444444444442</v>
      </c>
      <c r="G12" s="1554"/>
      <c r="H12" s="1556"/>
      <c r="I12" s="1500"/>
      <c r="J12" s="1500"/>
      <c r="K12" s="1514"/>
      <c r="L12" s="1554"/>
      <c r="M12" s="773" t="s">
        <v>768</v>
      </c>
      <c r="N12" s="1124"/>
      <c r="O12" s="1439"/>
      <c r="P12" s="1439"/>
      <c r="Q12" s="1356"/>
      <c r="R12" s="1411"/>
      <c r="S12" s="1025"/>
    </row>
    <row r="13" spans="1:21" ht="42" customHeight="1" x14ac:dyDescent="0.3">
      <c r="A13" s="1551" t="s">
        <v>60</v>
      </c>
      <c r="B13" s="1422" t="s">
        <v>61</v>
      </c>
      <c r="C13" s="1422" t="s">
        <v>62</v>
      </c>
      <c r="D13" s="1123">
        <v>7</v>
      </c>
      <c r="E13" s="1123">
        <v>0</v>
      </c>
      <c r="F13" s="1355">
        <f t="shared" si="0"/>
        <v>0</v>
      </c>
      <c r="G13" s="1422" t="s">
        <v>63</v>
      </c>
      <c r="H13" s="25" t="s">
        <v>49</v>
      </c>
      <c r="I13" s="1498">
        <v>11879724.640000001</v>
      </c>
      <c r="J13" s="1498">
        <v>0</v>
      </c>
      <c r="K13" s="1512">
        <f>J13/I13</f>
        <v>0</v>
      </c>
      <c r="L13" s="1422" t="s">
        <v>64</v>
      </c>
      <c r="M13" s="1422" t="s">
        <v>1788</v>
      </c>
      <c r="N13" s="1050">
        <v>0</v>
      </c>
      <c r="O13" s="1448">
        <v>0</v>
      </c>
      <c r="P13" s="1448">
        <v>0</v>
      </c>
      <c r="Q13" s="1443">
        <v>0</v>
      </c>
      <c r="R13" s="1100" t="s">
        <v>756</v>
      </c>
      <c r="S13" s="1023" t="s">
        <v>785</v>
      </c>
    </row>
    <row r="14" spans="1:21" ht="41.4" customHeight="1" x14ac:dyDescent="0.3">
      <c r="A14" s="1552"/>
      <c r="B14" s="1424"/>
      <c r="C14" s="1424"/>
      <c r="D14" s="1124"/>
      <c r="E14" s="1124"/>
      <c r="F14" s="1356"/>
      <c r="G14" s="1424"/>
      <c r="H14" s="25" t="s">
        <v>65</v>
      </c>
      <c r="I14" s="1500"/>
      <c r="J14" s="1500"/>
      <c r="K14" s="1514"/>
      <c r="L14" s="1424"/>
      <c r="M14" s="1424"/>
      <c r="N14" s="1052"/>
      <c r="O14" s="1450"/>
      <c r="P14" s="1450"/>
      <c r="Q14" s="1445"/>
      <c r="R14" s="1102"/>
      <c r="S14" s="1025"/>
    </row>
    <row r="15" spans="1:21" ht="96.6" customHeight="1" x14ac:dyDescent="0.3">
      <c r="A15" s="26" t="s">
        <v>66</v>
      </c>
      <c r="B15" s="5" t="s">
        <v>67</v>
      </c>
      <c r="C15" s="3" t="s">
        <v>68</v>
      </c>
      <c r="D15" s="737">
        <v>0.7</v>
      </c>
      <c r="E15" s="737">
        <v>0.85</v>
      </c>
      <c r="F15" s="103">
        <f>E15/D15</f>
        <v>1.2142857142857144</v>
      </c>
      <c r="G15" s="5" t="s">
        <v>69</v>
      </c>
      <c r="H15" s="25" t="s">
        <v>57</v>
      </c>
      <c r="I15" s="27">
        <v>60000000</v>
      </c>
      <c r="J15" s="27">
        <v>10000000</v>
      </c>
      <c r="K15" s="181">
        <f>J15/I15</f>
        <v>0.16666666666666666</v>
      </c>
      <c r="L15" s="773" t="s">
        <v>70</v>
      </c>
      <c r="M15" s="773" t="s">
        <v>767</v>
      </c>
      <c r="N15" s="741">
        <v>2</v>
      </c>
      <c r="O15" s="767">
        <v>18750000</v>
      </c>
      <c r="P15" s="767">
        <v>10000000</v>
      </c>
      <c r="Q15" s="98">
        <f>P15/O15</f>
        <v>0.53333333333333333</v>
      </c>
      <c r="R15" s="10" t="s">
        <v>756</v>
      </c>
      <c r="S15" s="165" t="s">
        <v>785</v>
      </c>
    </row>
    <row r="16" spans="1:21" ht="110.4" customHeight="1" x14ac:dyDescent="0.3">
      <c r="A16" s="1551" t="s">
        <v>71</v>
      </c>
      <c r="B16" s="5" t="s">
        <v>72</v>
      </c>
      <c r="C16" s="3" t="s">
        <v>73</v>
      </c>
      <c r="D16" s="23">
        <v>100</v>
      </c>
      <c r="E16" s="23">
        <v>100</v>
      </c>
      <c r="F16" s="103">
        <f>E16/D16</f>
        <v>1</v>
      </c>
      <c r="G16" s="1112" t="s">
        <v>74</v>
      </c>
      <c r="H16" s="1561" t="s">
        <v>76</v>
      </c>
      <c r="I16" s="1557">
        <v>125221009</v>
      </c>
      <c r="J16" s="1568">
        <v>38977500</v>
      </c>
      <c r="K16" s="1565">
        <f>J16/I16</f>
        <v>0.31126965284235969</v>
      </c>
      <c r="L16" s="1560" t="s">
        <v>75</v>
      </c>
      <c r="M16" s="773" t="s">
        <v>769</v>
      </c>
      <c r="N16" s="1571">
        <v>9</v>
      </c>
      <c r="O16" s="1588">
        <v>89327500</v>
      </c>
      <c r="P16" s="1588">
        <v>38977500</v>
      </c>
      <c r="Q16" s="1587">
        <f>P16/O16</f>
        <v>0.43634379110576249</v>
      </c>
      <c r="R16" s="1411" t="s">
        <v>756</v>
      </c>
      <c r="S16" s="1023" t="s">
        <v>785</v>
      </c>
    </row>
    <row r="17" spans="1:19" ht="113.4" customHeight="1" x14ac:dyDescent="0.3">
      <c r="A17" s="1553"/>
      <c r="B17" s="5" t="s">
        <v>77</v>
      </c>
      <c r="C17" s="3" t="s">
        <v>78</v>
      </c>
      <c r="D17" s="23">
        <v>1.2</v>
      </c>
      <c r="E17" s="23">
        <v>0</v>
      </c>
      <c r="F17" s="103">
        <f t="shared" ref="F17:F22" si="1">E17/D17</f>
        <v>0</v>
      </c>
      <c r="G17" s="1116"/>
      <c r="H17" s="1562"/>
      <c r="I17" s="1558"/>
      <c r="J17" s="1569"/>
      <c r="K17" s="1566"/>
      <c r="L17" s="1560"/>
      <c r="M17" s="773" t="s">
        <v>770</v>
      </c>
      <c r="N17" s="1571"/>
      <c r="O17" s="1588"/>
      <c r="P17" s="1588"/>
      <c r="Q17" s="1587"/>
      <c r="R17" s="1411"/>
      <c r="S17" s="1024"/>
    </row>
    <row r="18" spans="1:19" ht="55.2" customHeight="1" x14ac:dyDescent="0.3">
      <c r="A18" s="1553"/>
      <c r="B18" s="5" t="s">
        <v>79</v>
      </c>
      <c r="C18" s="3" t="s">
        <v>80</v>
      </c>
      <c r="D18" s="23">
        <v>20</v>
      </c>
      <c r="E18" s="23">
        <v>30</v>
      </c>
      <c r="F18" s="103">
        <v>1</v>
      </c>
      <c r="G18" s="1116"/>
      <c r="H18" s="1562"/>
      <c r="I18" s="1558"/>
      <c r="J18" s="1569"/>
      <c r="K18" s="1566"/>
      <c r="L18" s="1560"/>
      <c r="M18" s="773" t="s">
        <v>771</v>
      </c>
      <c r="N18" s="1571"/>
      <c r="O18" s="1588"/>
      <c r="P18" s="1588"/>
      <c r="Q18" s="1587"/>
      <c r="R18" s="1411"/>
      <c r="S18" s="1024"/>
    </row>
    <row r="19" spans="1:19" ht="81.599999999999994" customHeight="1" x14ac:dyDescent="0.3">
      <c r="A19" s="1553"/>
      <c r="B19" s="3" t="s">
        <v>81</v>
      </c>
      <c r="C19" s="3" t="s">
        <v>82</v>
      </c>
      <c r="D19" s="23">
        <v>50</v>
      </c>
      <c r="E19" s="23">
        <v>75</v>
      </c>
      <c r="F19" s="103">
        <v>1</v>
      </c>
      <c r="G19" s="1116"/>
      <c r="H19" s="1561" t="s">
        <v>83</v>
      </c>
      <c r="I19" s="1558"/>
      <c r="J19" s="1569"/>
      <c r="K19" s="1566"/>
      <c r="L19" s="1560"/>
      <c r="M19" s="773" t="s">
        <v>772</v>
      </c>
      <c r="N19" s="1571"/>
      <c r="O19" s="1588"/>
      <c r="P19" s="1588"/>
      <c r="Q19" s="1587"/>
      <c r="R19" s="1411"/>
      <c r="S19" s="1024"/>
    </row>
    <row r="20" spans="1:19" ht="84.6" customHeight="1" x14ac:dyDescent="0.3">
      <c r="A20" s="1553"/>
      <c r="B20" s="3" t="s">
        <v>84</v>
      </c>
      <c r="C20" s="3" t="s">
        <v>85</v>
      </c>
      <c r="D20" s="23">
        <v>0</v>
      </c>
      <c r="E20" s="23">
        <v>2</v>
      </c>
      <c r="F20" s="103">
        <v>0</v>
      </c>
      <c r="G20" s="1116"/>
      <c r="H20" s="1562"/>
      <c r="I20" s="1558"/>
      <c r="J20" s="1569"/>
      <c r="K20" s="1566"/>
      <c r="L20" s="1560"/>
      <c r="M20" s="773" t="s">
        <v>773</v>
      </c>
      <c r="N20" s="1571"/>
      <c r="O20" s="1588"/>
      <c r="P20" s="1588"/>
      <c r="Q20" s="1587"/>
      <c r="R20" s="1411"/>
      <c r="S20" s="1024"/>
    </row>
    <row r="21" spans="1:19" ht="35.25" customHeight="1" x14ac:dyDescent="0.3">
      <c r="A21" s="1553"/>
      <c r="B21" s="3" t="s">
        <v>86</v>
      </c>
      <c r="C21" s="3" t="s">
        <v>87</v>
      </c>
      <c r="D21" s="23">
        <v>1</v>
      </c>
      <c r="E21" s="23">
        <v>0</v>
      </c>
      <c r="F21" s="103">
        <f t="shared" si="1"/>
        <v>0</v>
      </c>
      <c r="G21" s="1116"/>
      <c r="H21" s="1562"/>
      <c r="I21" s="1558"/>
      <c r="J21" s="1569"/>
      <c r="K21" s="1566"/>
      <c r="L21" s="1560"/>
      <c r="M21" s="773" t="s">
        <v>774</v>
      </c>
      <c r="N21" s="1571"/>
      <c r="O21" s="1588"/>
      <c r="P21" s="1588"/>
      <c r="Q21" s="1587"/>
      <c r="R21" s="1411"/>
      <c r="S21" s="1024"/>
    </row>
    <row r="22" spans="1:19" ht="35.25" customHeight="1" x14ac:dyDescent="0.3">
      <c r="A22" s="1553"/>
      <c r="B22" s="3" t="s">
        <v>88</v>
      </c>
      <c r="C22" s="3" t="s">
        <v>89</v>
      </c>
      <c r="D22" s="23">
        <v>1</v>
      </c>
      <c r="E22" s="23">
        <v>0</v>
      </c>
      <c r="F22" s="103">
        <f t="shared" si="1"/>
        <v>0</v>
      </c>
      <c r="G22" s="1116"/>
      <c r="H22" s="1563" t="s">
        <v>90</v>
      </c>
      <c r="I22" s="1558"/>
      <c r="J22" s="1569"/>
      <c r="K22" s="1566"/>
      <c r="L22" s="1560"/>
      <c r="M22" s="773" t="s">
        <v>1788</v>
      </c>
      <c r="N22" s="1571"/>
      <c r="O22" s="1588"/>
      <c r="P22" s="1588"/>
      <c r="Q22" s="1587"/>
      <c r="R22" s="1411"/>
      <c r="S22" s="1024"/>
    </row>
    <row r="23" spans="1:19" ht="78" customHeight="1" x14ac:dyDescent="0.3">
      <c r="A23" s="1552"/>
      <c r="B23" s="3" t="s">
        <v>91</v>
      </c>
      <c r="C23" s="3" t="s">
        <v>92</v>
      </c>
      <c r="D23" s="23">
        <v>6</v>
      </c>
      <c r="E23" s="23">
        <v>4</v>
      </c>
      <c r="F23" s="103">
        <f>E23/D23</f>
        <v>0.66666666666666663</v>
      </c>
      <c r="G23" s="1116"/>
      <c r="H23" s="1564"/>
      <c r="I23" s="1559"/>
      <c r="J23" s="1570"/>
      <c r="K23" s="1567"/>
      <c r="L23" s="1560"/>
      <c r="M23" s="773" t="s">
        <v>775</v>
      </c>
      <c r="N23" s="1571"/>
      <c r="O23" s="1588"/>
      <c r="P23" s="1588"/>
      <c r="Q23" s="1587"/>
      <c r="R23" s="1411"/>
      <c r="S23" s="1025"/>
    </row>
    <row r="24" spans="1:19" ht="50.25" customHeight="1" x14ac:dyDescent="0.3">
      <c r="A24" s="1551" t="s">
        <v>93</v>
      </c>
      <c r="B24" s="3" t="s">
        <v>94</v>
      </c>
      <c r="C24" s="3" t="s">
        <v>95</v>
      </c>
      <c r="D24" s="6">
        <v>1</v>
      </c>
      <c r="E24" s="146">
        <v>1</v>
      </c>
      <c r="F24" s="103">
        <f>E24/D24</f>
        <v>1</v>
      </c>
      <c r="G24" s="1554" t="s">
        <v>96</v>
      </c>
      <c r="H24" s="1560" t="s">
        <v>76</v>
      </c>
      <c r="I24" s="1572">
        <v>51500000</v>
      </c>
      <c r="J24" s="1498">
        <v>25400000</v>
      </c>
      <c r="K24" s="1512">
        <f>J24/I24</f>
        <v>0.49320388349514566</v>
      </c>
      <c r="L24" s="1554" t="s">
        <v>97</v>
      </c>
      <c r="M24" s="773"/>
      <c r="N24" s="1571">
        <v>6</v>
      </c>
      <c r="O24" s="1588">
        <v>51000000</v>
      </c>
      <c r="P24" s="1588">
        <v>25400000</v>
      </c>
      <c r="Q24" s="1587">
        <f>P24/O24</f>
        <v>0.49803921568627452</v>
      </c>
      <c r="R24" s="1100" t="s">
        <v>756</v>
      </c>
      <c r="S24" s="1023" t="s">
        <v>785</v>
      </c>
    </row>
    <row r="25" spans="1:19" ht="77.400000000000006" customHeight="1" x14ac:dyDescent="0.3">
      <c r="A25" s="1553"/>
      <c r="B25" s="3" t="s">
        <v>98</v>
      </c>
      <c r="C25" s="3" t="s">
        <v>99</v>
      </c>
      <c r="D25" s="6">
        <v>1</v>
      </c>
      <c r="E25" s="737">
        <v>0.5</v>
      </c>
      <c r="F25" s="103">
        <f>E25/D25</f>
        <v>0.5</v>
      </c>
      <c r="G25" s="1554"/>
      <c r="H25" s="1560"/>
      <c r="I25" s="1573"/>
      <c r="J25" s="1499"/>
      <c r="K25" s="1513"/>
      <c r="L25" s="1554"/>
      <c r="M25" s="773" t="s">
        <v>776</v>
      </c>
      <c r="N25" s="1571"/>
      <c r="O25" s="1588"/>
      <c r="P25" s="1588"/>
      <c r="Q25" s="1587"/>
      <c r="R25" s="1101"/>
      <c r="S25" s="1024"/>
    </row>
    <row r="26" spans="1:19" ht="69.599999999999994" customHeight="1" x14ac:dyDescent="0.3">
      <c r="A26" s="1553"/>
      <c r="B26" s="3" t="s">
        <v>100</v>
      </c>
      <c r="C26" s="3" t="s">
        <v>101</v>
      </c>
      <c r="D26" s="6">
        <v>1</v>
      </c>
      <c r="E26" s="146">
        <v>0</v>
      </c>
      <c r="F26" s="103">
        <f>E26/D26</f>
        <v>0</v>
      </c>
      <c r="G26" s="1554"/>
      <c r="H26" s="1560"/>
      <c r="I26" s="1573"/>
      <c r="J26" s="1499"/>
      <c r="K26" s="1513"/>
      <c r="L26" s="1554"/>
      <c r="M26" s="758" t="s">
        <v>1788</v>
      </c>
      <c r="N26" s="1571"/>
      <c r="O26" s="1588"/>
      <c r="P26" s="1588"/>
      <c r="Q26" s="1587"/>
      <c r="R26" s="1101"/>
      <c r="S26" s="1024"/>
    </row>
    <row r="27" spans="1:19" ht="122.4" customHeight="1" x14ac:dyDescent="0.3">
      <c r="A27" s="1552"/>
      <c r="B27" s="3" t="s">
        <v>102</v>
      </c>
      <c r="C27" s="3" t="s">
        <v>103</v>
      </c>
      <c r="D27" s="6">
        <v>1</v>
      </c>
      <c r="E27" s="737">
        <v>0.5</v>
      </c>
      <c r="F27" s="103">
        <f>E27/D27</f>
        <v>0.5</v>
      </c>
      <c r="G27" s="1554"/>
      <c r="H27" s="1560"/>
      <c r="I27" s="1574"/>
      <c r="J27" s="1500"/>
      <c r="K27" s="1514"/>
      <c r="L27" s="1554"/>
      <c r="M27" s="773" t="s">
        <v>777</v>
      </c>
      <c r="N27" s="1571"/>
      <c r="O27" s="1588"/>
      <c r="P27" s="1588"/>
      <c r="Q27" s="1587"/>
      <c r="R27" s="1102"/>
      <c r="S27" s="1025"/>
    </row>
    <row r="28" spans="1:19" ht="70.8" customHeight="1" x14ac:dyDescent="0.3">
      <c r="A28" s="1551" t="s">
        <v>104</v>
      </c>
      <c r="B28" s="29" t="s">
        <v>105</v>
      </c>
      <c r="C28" s="3" t="s">
        <v>106</v>
      </c>
      <c r="D28" s="24">
        <v>0.72</v>
      </c>
      <c r="E28" s="737">
        <v>0.85</v>
      </c>
      <c r="F28" s="103">
        <v>1</v>
      </c>
      <c r="G28" s="1554" t="s">
        <v>107</v>
      </c>
      <c r="H28" s="28" t="s">
        <v>57</v>
      </c>
      <c r="I28" s="1575">
        <v>39035499</v>
      </c>
      <c r="J28" s="1498">
        <v>20000000</v>
      </c>
      <c r="K28" s="1512">
        <f>J28/I28</f>
        <v>0.5123541523063404</v>
      </c>
      <c r="L28" s="1554" t="s">
        <v>108</v>
      </c>
      <c r="M28" s="773" t="s">
        <v>778</v>
      </c>
      <c r="N28" s="1571">
        <v>4</v>
      </c>
      <c r="O28" s="1588">
        <v>37500000</v>
      </c>
      <c r="P28" s="1588">
        <v>20000000</v>
      </c>
      <c r="Q28" s="1587">
        <f>P28/O28</f>
        <v>0.53333333333333333</v>
      </c>
      <c r="R28" s="1023" t="s">
        <v>756</v>
      </c>
      <c r="S28" s="1023" t="s">
        <v>785</v>
      </c>
    </row>
    <row r="29" spans="1:19" ht="84.75" customHeight="1" x14ac:dyDescent="0.3">
      <c r="A29" s="1553"/>
      <c r="B29" s="5" t="s">
        <v>109</v>
      </c>
      <c r="C29" s="3" t="s">
        <v>110</v>
      </c>
      <c r="D29" s="23">
        <v>29</v>
      </c>
      <c r="E29" s="23">
        <v>0</v>
      </c>
      <c r="F29" s="103">
        <f t="shared" ref="F29:F30" si="2">E29/D29</f>
        <v>0</v>
      </c>
      <c r="G29" s="1554"/>
      <c r="H29" s="1578" t="s">
        <v>76</v>
      </c>
      <c r="I29" s="1576"/>
      <c r="J29" s="1499"/>
      <c r="K29" s="1513"/>
      <c r="L29" s="1554"/>
      <c r="M29" s="758" t="s">
        <v>1788</v>
      </c>
      <c r="N29" s="1571"/>
      <c r="O29" s="1588"/>
      <c r="P29" s="1588"/>
      <c r="Q29" s="1587"/>
      <c r="R29" s="1024"/>
      <c r="S29" s="1024"/>
    </row>
    <row r="30" spans="1:19" ht="75.599999999999994" customHeight="1" x14ac:dyDescent="0.3">
      <c r="A30" s="1552"/>
      <c r="B30" s="5" t="s">
        <v>111</v>
      </c>
      <c r="C30" s="3" t="s">
        <v>112</v>
      </c>
      <c r="D30" s="23">
        <v>3</v>
      </c>
      <c r="E30" s="23">
        <v>3</v>
      </c>
      <c r="F30" s="103">
        <f t="shared" si="2"/>
        <v>1</v>
      </c>
      <c r="G30" s="1554"/>
      <c r="H30" s="1579"/>
      <c r="I30" s="1577"/>
      <c r="J30" s="1500"/>
      <c r="K30" s="1514"/>
      <c r="L30" s="1554"/>
      <c r="M30" s="773" t="s">
        <v>779</v>
      </c>
      <c r="N30" s="1571"/>
      <c r="O30" s="1588"/>
      <c r="P30" s="1588"/>
      <c r="Q30" s="1587"/>
      <c r="R30" s="1025"/>
      <c r="S30" s="1025"/>
    </row>
    <row r="31" spans="1:19" ht="55.95" customHeight="1" x14ac:dyDescent="0.3">
      <c r="A31" s="1551" t="s">
        <v>113</v>
      </c>
      <c r="B31" s="1422" t="s">
        <v>114</v>
      </c>
      <c r="C31" s="1422" t="s">
        <v>115</v>
      </c>
      <c r="D31" s="1453">
        <v>0.5</v>
      </c>
      <c r="E31" s="1123">
        <v>0</v>
      </c>
      <c r="F31" s="1355">
        <f>E31/D31</f>
        <v>0</v>
      </c>
      <c r="G31" s="1580" t="s">
        <v>116</v>
      </c>
      <c r="H31" s="25" t="s">
        <v>57</v>
      </c>
      <c r="I31" s="1581">
        <v>21463688</v>
      </c>
      <c r="J31" s="1585">
        <v>10000000</v>
      </c>
      <c r="K31" s="1586">
        <f>J31/I31</f>
        <v>0.46590315699706408</v>
      </c>
      <c r="L31" s="1583" t="s">
        <v>117</v>
      </c>
      <c r="M31" s="1583" t="s">
        <v>780</v>
      </c>
      <c r="N31" s="1571">
        <v>2</v>
      </c>
      <c r="O31" s="1588">
        <v>18750000</v>
      </c>
      <c r="P31" s="1588">
        <v>10000000</v>
      </c>
      <c r="Q31" s="1587">
        <f>P31/O31</f>
        <v>0.53333333333333333</v>
      </c>
      <c r="R31" s="1596" t="s">
        <v>756</v>
      </c>
      <c r="S31" s="1023" t="s">
        <v>785</v>
      </c>
    </row>
    <row r="32" spans="1:19" ht="36.6" customHeight="1" x14ac:dyDescent="0.3">
      <c r="A32" s="1553"/>
      <c r="B32" s="1424"/>
      <c r="C32" s="1424"/>
      <c r="D32" s="1454"/>
      <c r="E32" s="1124"/>
      <c r="F32" s="1356"/>
      <c r="G32" s="1580"/>
      <c r="H32" s="25" t="s">
        <v>49</v>
      </c>
      <c r="I32" s="1582"/>
      <c r="J32" s="1585"/>
      <c r="K32" s="1586"/>
      <c r="L32" s="1583"/>
      <c r="M32" s="1583"/>
      <c r="N32" s="1571"/>
      <c r="O32" s="1588"/>
      <c r="P32" s="1588"/>
      <c r="Q32" s="1587"/>
      <c r="R32" s="1596"/>
      <c r="S32" s="1025"/>
    </row>
    <row r="33" spans="1:19" s="32" customFormat="1" ht="51" customHeight="1" x14ac:dyDescent="0.3">
      <c r="A33" s="1553"/>
      <c r="B33" s="1422" t="s">
        <v>118</v>
      </c>
      <c r="C33" s="1422" t="s">
        <v>119</v>
      </c>
      <c r="D33" s="1123">
        <v>2</v>
      </c>
      <c r="E33" s="1123">
        <v>0.85</v>
      </c>
      <c r="F33" s="1355">
        <f>E33/D33</f>
        <v>0.42499999999999999</v>
      </c>
      <c r="G33" s="1584" t="s">
        <v>120</v>
      </c>
      <c r="H33" s="25" t="s">
        <v>57</v>
      </c>
      <c r="I33" s="1581">
        <v>12847526</v>
      </c>
      <c r="J33" s="1585">
        <v>0</v>
      </c>
      <c r="K33" s="1586">
        <f>J33/I33</f>
        <v>0</v>
      </c>
      <c r="L33" s="1583" t="s">
        <v>121</v>
      </c>
      <c r="M33" s="1589" t="s">
        <v>1798</v>
      </c>
      <c r="N33" s="1451">
        <v>0</v>
      </c>
      <c r="O33" s="1452">
        <v>0</v>
      </c>
      <c r="P33" s="1452">
        <v>0</v>
      </c>
      <c r="Q33" s="1399">
        <v>0</v>
      </c>
      <c r="R33" s="1451" t="s">
        <v>756</v>
      </c>
      <c r="S33" s="1123" t="s">
        <v>785</v>
      </c>
    </row>
    <row r="34" spans="1:19" s="32" customFormat="1" ht="40.200000000000003" customHeight="1" x14ac:dyDescent="0.3">
      <c r="A34" s="1553"/>
      <c r="B34" s="1423"/>
      <c r="C34" s="1423"/>
      <c r="D34" s="1181"/>
      <c r="E34" s="1181"/>
      <c r="F34" s="1378"/>
      <c r="G34" s="1580"/>
      <c r="H34" s="25" t="s">
        <v>52</v>
      </c>
      <c r="I34" s="1582"/>
      <c r="J34" s="1585"/>
      <c r="K34" s="1586"/>
      <c r="L34" s="1583"/>
      <c r="M34" s="1590"/>
      <c r="N34" s="1451"/>
      <c r="O34" s="1452"/>
      <c r="P34" s="1452"/>
      <c r="Q34" s="1399"/>
      <c r="R34" s="1451"/>
      <c r="S34" s="1124"/>
    </row>
    <row r="35" spans="1:19" s="32" customFormat="1" ht="37.799999999999997" customHeight="1" x14ac:dyDescent="0.3">
      <c r="A35" s="1553"/>
      <c r="B35" s="1423"/>
      <c r="C35" s="1423"/>
      <c r="D35" s="1181"/>
      <c r="E35" s="1181"/>
      <c r="F35" s="1378"/>
      <c r="G35" s="1397" t="s">
        <v>122</v>
      </c>
      <c r="H35" s="1560" t="s">
        <v>124</v>
      </c>
      <c r="I35" s="1568">
        <v>24727251</v>
      </c>
      <c r="J35" s="1568">
        <v>0</v>
      </c>
      <c r="K35" s="1565">
        <f>J35/I35</f>
        <v>0</v>
      </c>
      <c r="L35" s="1560" t="s">
        <v>123</v>
      </c>
      <c r="M35" s="1590"/>
      <c r="N35" s="1602">
        <v>0</v>
      </c>
      <c r="O35" s="1603">
        <v>0</v>
      </c>
      <c r="P35" s="1603">
        <v>0</v>
      </c>
      <c r="Q35" s="1604">
        <v>0</v>
      </c>
      <c r="R35" s="1123" t="s">
        <v>756</v>
      </c>
      <c r="S35" s="1123" t="s">
        <v>785</v>
      </c>
    </row>
    <row r="36" spans="1:19" s="32" customFormat="1" ht="31.2" customHeight="1" x14ac:dyDescent="0.3">
      <c r="A36" s="1552"/>
      <c r="B36" s="1424"/>
      <c r="C36" s="1424"/>
      <c r="D36" s="1124"/>
      <c r="E36" s="1124"/>
      <c r="F36" s="1356"/>
      <c r="G36" s="1397"/>
      <c r="H36" s="1560"/>
      <c r="I36" s="1570"/>
      <c r="J36" s="1570"/>
      <c r="K36" s="1567"/>
      <c r="L36" s="1560"/>
      <c r="M36" s="1591"/>
      <c r="N36" s="1602"/>
      <c r="O36" s="1603"/>
      <c r="P36" s="1603"/>
      <c r="Q36" s="1604"/>
      <c r="R36" s="1124"/>
      <c r="S36" s="1124"/>
    </row>
    <row r="37" spans="1:19" ht="293.39999999999998" customHeight="1" x14ac:dyDescent="0.3">
      <c r="A37" s="1050" t="s">
        <v>125</v>
      </c>
      <c r="B37" s="1326" t="s">
        <v>126</v>
      </c>
      <c r="C37" s="1326" t="s">
        <v>127</v>
      </c>
      <c r="D37" s="1123">
        <v>0.45</v>
      </c>
      <c r="E37" s="1123">
        <v>0</v>
      </c>
      <c r="F37" s="1355">
        <f>E37/D37</f>
        <v>0</v>
      </c>
      <c r="G37" s="1326" t="s">
        <v>128</v>
      </c>
      <c r="H37" s="33" t="s">
        <v>76</v>
      </c>
      <c r="I37" s="1387">
        <v>699244187.36000001</v>
      </c>
      <c r="J37" s="1387">
        <v>173444068</v>
      </c>
      <c r="K37" s="1532">
        <f>J37/I37</f>
        <v>0.24804506227622564</v>
      </c>
      <c r="L37" s="1326" t="s">
        <v>129</v>
      </c>
      <c r="M37" s="1592" t="s">
        <v>1789</v>
      </c>
      <c r="N37" s="1123">
        <v>17</v>
      </c>
      <c r="O37" s="1437">
        <v>298608068</v>
      </c>
      <c r="P37" s="1437">
        <v>173444068</v>
      </c>
      <c r="Q37" s="1355">
        <f>P37/O37</f>
        <v>0.58084186794309922</v>
      </c>
      <c r="R37" s="1023" t="s">
        <v>756</v>
      </c>
      <c r="S37" s="1023" t="s">
        <v>785</v>
      </c>
    </row>
    <row r="38" spans="1:19" ht="268.8" customHeight="1" x14ac:dyDescent="0.3">
      <c r="A38" s="1052"/>
      <c r="B38" s="1327"/>
      <c r="C38" s="1327"/>
      <c r="D38" s="1124"/>
      <c r="E38" s="1124"/>
      <c r="F38" s="1356"/>
      <c r="G38" s="1327"/>
      <c r="H38" s="33" t="s">
        <v>57</v>
      </c>
      <c r="I38" s="1389"/>
      <c r="J38" s="1389"/>
      <c r="K38" s="1533"/>
      <c r="L38" s="1327"/>
      <c r="M38" s="1593"/>
      <c r="N38" s="1124"/>
      <c r="O38" s="1439"/>
      <c r="P38" s="1439"/>
      <c r="Q38" s="1356"/>
      <c r="R38" s="1025"/>
      <c r="S38" s="1024"/>
    </row>
    <row r="39" spans="1:19" ht="51.6" customHeight="1" x14ac:dyDescent="0.3">
      <c r="A39" s="1050" t="s">
        <v>130</v>
      </c>
      <c r="B39" s="1326" t="s">
        <v>131</v>
      </c>
      <c r="C39" s="1326" t="s">
        <v>132</v>
      </c>
      <c r="D39" s="1123">
        <v>5</v>
      </c>
      <c r="E39" s="1123">
        <v>4</v>
      </c>
      <c r="F39" s="1355">
        <f>E39/D39</f>
        <v>0.8</v>
      </c>
      <c r="G39" s="1326" t="s">
        <v>133</v>
      </c>
      <c r="H39" s="34" t="s">
        <v>49</v>
      </c>
      <c r="I39" s="1498">
        <v>47303488</v>
      </c>
      <c r="J39" s="1498">
        <v>25700000</v>
      </c>
      <c r="K39" s="1512">
        <f>J39/I39</f>
        <v>0.54330031645869326</v>
      </c>
      <c r="L39" s="1326" t="s">
        <v>134</v>
      </c>
      <c r="M39" s="1326" t="s">
        <v>1791</v>
      </c>
      <c r="N39" s="1123">
        <v>6</v>
      </c>
      <c r="O39" s="1437">
        <v>43500000</v>
      </c>
      <c r="P39" s="1437">
        <v>25700000</v>
      </c>
      <c r="Q39" s="1355">
        <f>P39/O39</f>
        <v>0.59080459770114946</v>
      </c>
      <c r="R39" s="1023" t="s">
        <v>756</v>
      </c>
      <c r="S39" s="1024" t="s">
        <v>785</v>
      </c>
    </row>
    <row r="40" spans="1:19" ht="78" customHeight="1" x14ac:dyDescent="0.3">
      <c r="A40" s="1052"/>
      <c r="B40" s="1327"/>
      <c r="C40" s="1327"/>
      <c r="D40" s="1124"/>
      <c r="E40" s="1124"/>
      <c r="F40" s="1356"/>
      <c r="G40" s="1327"/>
      <c r="H40" s="33" t="s">
        <v>76</v>
      </c>
      <c r="I40" s="1500"/>
      <c r="J40" s="1500"/>
      <c r="K40" s="1514"/>
      <c r="L40" s="1327"/>
      <c r="M40" s="1327"/>
      <c r="N40" s="1124"/>
      <c r="O40" s="1439"/>
      <c r="P40" s="1439"/>
      <c r="Q40" s="1356"/>
      <c r="R40" s="1025"/>
      <c r="S40" s="1025"/>
    </row>
    <row r="41" spans="1:19" ht="46.8" customHeight="1" x14ac:dyDescent="0.3">
      <c r="A41" s="1050" t="s">
        <v>135</v>
      </c>
      <c r="B41" s="5" t="s">
        <v>136</v>
      </c>
      <c r="C41" s="5" t="s">
        <v>137</v>
      </c>
      <c r="D41" s="763">
        <v>0.4</v>
      </c>
      <c r="E41" s="145">
        <v>0</v>
      </c>
      <c r="F41" s="98">
        <f>E41/D41</f>
        <v>0</v>
      </c>
      <c r="G41" s="1112" t="s">
        <v>138</v>
      </c>
      <c r="H41" s="1560" t="s">
        <v>52</v>
      </c>
      <c r="I41" s="1594">
        <v>4949885</v>
      </c>
      <c r="J41" s="1585">
        <v>0</v>
      </c>
      <c r="K41" s="1586">
        <f>J41/I41</f>
        <v>0</v>
      </c>
      <c r="L41" s="1583" t="s">
        <v>139</v>
      </c>
      <c r="M41" s="758" t="s">
        <v>1788</v>
      </c>
      <c r="N41" s="1571">
        <v>0</v>
      </c>
      <c r="O41" s="1588">
        <v>0</v>
      </c>
      <c r="P41" s="1588">
        <v>0</v>
      </c>
      <c r="Q41" s="1587">
        <v>0</v>
      </c>
      <c r="R41" s="1596" t="s">
        <v>756</v>
      </c>
      <c r="S41" s="1023" t="s">
        <v>785</v>
      </c>
    </row>
    <row r="42" spans="1:19" ht="55.2" customHeight="1" x14ac:dyDescent="0.3">
      <c r="A42" s="1052"/>
      <c r="B42" s="5" t="s">
        <v>140</v>
      </c>
      <c r="C42" s="5" t="s">
        <v>141</v>
      </c>
      <c r="D42" s="7">
        <v>6</v>
      </c>
      <c r="E42" s="145">
        <v>0</v>
      </c>
      <c r="F42" s="98">
        <f>E42/D42</f>
        <v>0</v>
      </c>
      <c r="G42" s="1113"/>
      <c r="H42" s="1560"/>
      <c r="I42" s="1595"/>
      <c r="J42" s="1585"/>
      <c r="K42" s="1586"/>
      <c r="L42" s="1583"/>
      <c r="M42" s="758" t="s">
        <v>1788</v>
      </c>
      <c r="N42" s="1571"/>
      <c r="O42" s="1588"/>
      <c r="P42" s="1588"/>
      <c r="Q42" s="1587"/>
      <c r="R42" s="1596"/>
      <c r="S42" s="1025"/>
    </row>
    <row r="43" spans="1:19" ht="112.2" customHeight="1" x14ac:dyDescent="0.3">
      <c r="A43" s="36" t="s">
        <v>142</v>
      </c>
      <c r="B43" s="37" t="s">
        <v>143</v>
      </c>
      <c r="C43" s="37" t="s">
        <v>144</v>
      </c>
      <c r="D43" s="7">
        <v>2</v>
      </c>
      <c r="E43" s="145">
        <v>2</v>
      </c>
      <c r="F43" s="98">
        <f>E43/D43</f>
        <v>1</v>
      </c>
      <c r="G43" s="5" t="s">
        <v>145</v>
      </c>
      <c r="H43" s="38" t="s">
        <v>49</v>
      </c>
      <c r="I43" s="757">
        <v>12671706.279999999</v>
      </c>
      <c r="J43" s="765">
        <v>0</v>
      </c>
      <c r="K43" s="182">
        <v>0</v>
      </c>
      <c r="L43" s="37" t="s">
        <v>146</v>
      </c>
      <c r="M43" s="774" t="s">
        <v>1790</v>
      </c>
      <c r="N43" s="142">
        <v>0</v>
      </c>
      <c r="O43" s="768">
        <v>0</v>
      </c>
      <c r="P43" s="768">
        <v>0</v>
      </c>
      <c r="Q43" s="143">
        <v>0</v>
      </c>
      <c r="R43" s="7" t="s">
        <v>756</v>
      </c>
      <c r="S43" s="165" t="s">
        <v>785</v>
      </c>
    </row>
    <row r="44" spans="1:19" ht="61.2" customHeight="1" x14ac:dyDescent="0.3">
      <c r="A44" s="1050" t="s">
        <v>147</v>
      </c>
      <c r="B44" s="1112" t="s">
        <v>148</v>
      </c>
      <c r="C44" s="1112" t="s">
        <v>149</v>
      </c>
      <c r="D44" s="1023">
        <v>12</v>
      </c>
      <c r="E44" s="1023">
        <v>9</v>
      </c>
      <c r="F44" s="1314">
        <f>E44/D44</f>
        <v>0.75</v>
      </c>
      <c r="G44" s="1112" t="s">
        <v>150</v>
      </c>
      <c r="H44" s="33" t="s">
        <v>76</v>
      </c>
      <c r="I44" s="1498">
        <v>29963688</v>
      </c>
      <c r="J44" s="1498">
        <v>20225000</v>
      </c>
      <c r="K44" s="1512">
        <f>J44/I44</f>
        <v>0.67498366689707889</v>
      </c>
      <c r="L44" s="1112" t="s">
        <v>151</v>
      </c>
      <c r="M44" s="1112" t="s">
        <v>1792</v>
      </c>
      <c r="N44" s="1023">
        <v>3</v>
      </c>
      <c r="O44" s="1379">
        <v>22391667</v>
      </c>
      <c r="P44" s="1379">
        <v>20225000</v>
      </c>
      <c r="Q44" s="1314">
        <f>P44/O44</f>
        <v>0.90323779823985417</v>
      </c>
      <c r="R44" s="1023" t="s">
        <v>756</v>
      </c>
      <c r="S44" s="1023" t="s">
        <v>785</v>
      </c>
    </row>
    <row r="45" spans="1:19" ht="70.8" customHeight="1" x14ac:dyDescent="0.3">
      <c r="A45" s="1052"/>
      <c r="B45" s="1113"/>
      <c r="C45" s="1113"/>
      <c r="D45" s="1025"/>
      <c r="E45" s="1025"/>
      <c r="F45" s="1315"/>
      <c r="G45" s="1113"/>
      <c r="H45" s="33" t="s">
        <v>90</v>
      </c>
      <c r="I45" s="1500"/>
      <c r="J45" s="1500"/>
      <c r="K45" s="1514"/>
      <c r="L45" s="1113"/>
      <c r="M45" s="1113"/>
      <c r="N45" s="1025"/>
      <c r="O45" s="1381"/>
      <c r="P45" s="1381"/>
      <c r="Q45" s="1315"/>
      <c r="R45" s="1025"/>
      <c r="S45" s="1025"/>
    </row>
    <row r="46" spans="1:19" ht="85.2" customHeight="1" x14ac:dyDescent="0.3">
      <c r="A46" s="36" t="s">
        <v>152</v>
      </c>
      <c r="B46" s="5" t="s">
        <v>153</v>
      </c>
      <c r="C46" s="5" t="s">
        <v>154</v>
      </c>
      <c r="D46" s="7">
        <v>0.55000000000000004</v>
      </c>
      <c r="E46" s="763">
        <v>0.3</v>
      </c>
      <c r="F46" s="98">
        <f>E46/D46</f>
        <v>0.54545454545454541</v>
      </c>
      <c r="G46" s="5" t="s">
        <v>155</v>
      </c>
      <c r="H46" s="38" t="s">
        <v>57</v>
      </c>
      <c r="I46" s="766">
        <v>27600000</v>
      </c>
      <c r="J46" s="744">
        <v>17000000</v>
      </c>
      <c r="K46" s="181">
        <f>J46/I46</f>
        <v>0.61594202898550721</v>
      </c>
      <c r="L46" s="37" t="s">
        <v>156</v>
      </c>
      <c r="M46" s="773" t="s">
        <v>1793</v>
      </c>
      <c r="N46" s="142">
        <v>4</v>
      </c>
      <c r="O46" s="540">
        <v>25500000</v>
      </c>
      <c r="P46" s="744">
        <v>17000000</v>
      </c>
      <c r="Q46" s="143">
        <f>P46/O46</f>
        <v>0.66666666666666663</v>
      </c>
      <c r="R46" s="7" t="s">
        <v>756</v>
      </c>
      <c r="S46" s="165" t="s">
        <v>785</v>
      </c>
    </row>
    <row r="47" spans="1:19" ht="250.8" customHeight="1" x14ac:dyDescent="0.3">
      <c r="A47" s="1050" t="s">
        <v>157</v>
      </c>
      <c r="B47" s="5" t="s">
        <v>158</v>
      </c>
      <c r="C47" s="5" t="s">
        <v>159</v>
      </c>
      <c r="D47" s="39">
        <v>1</v>
      </c>
      <c r="E47" s="763">
        <v>1.5</v>
      </c>
      <c r="F47" s="98">
        <v>1</v>
      </c>
      <c r="G47" s="1112" t="s">
        <v>160</v>
      </c>
      <c r="H47" s="33" t="s">
        <v>76</v>
      </c>
      <c r="I47" s="1498">
        <v>96500000</v>
      </c>
      <c r="J47" s="1498">
        <v>42500000</v>
      </c>
      <c r="K47" s="1512">
        <f>J47/I47</f>
        <v>0.44041450777202074</v>
      </c>
      <c r="L47" s="1112" t="s">
        <v>161</v>
      </c>
      <c r="M47" s="594" t="s">
        <v>1794</v>
      </c>
      <c r="N47" s="1571">
        <v>10</v>
      </c>
      <c r="O47" s="1588">
        <v>93750000</v>
      </c>
      <c r="P47" s="1588">
        <v>42500000</v>
      </c>
      <c r="Q47" s="1587">
        <f>P47/O47</f>
        <v>0.45333333333333331</v>
      </c>
      <c r="R47" s="1596" t="s">
        <v>756</v>
      </c>
      <c r="S47" s="1023" t="s">
        <v>785</v>
      </c>
    </row>
    <row r="48" spans="1:19" ht="138.6" customHeight="1" x14ac:dyDescent="0.3">
      <c r="A48" s="1051"/>
      <c r="B48" s="3" t="s">
        <v>162</v>
      </c>
      <c r="C48" s="3" t="s">
        <v>163</v>
      </c>
      <c r="D48" s="23">
        <v>13</v>
      </c>
      <c r="E48" s="23">
        <v>5</v>
      </c>
      <c r="F48" s="98">
        <f t="shared" ref="F48:F49" si="3">E48/D48</f>
        <v>0.38461538461538464</v>
      </c>
      <c r="G48" s="1116"/>
      <c r="H48" s="33" t="s">
        <v>57</v>
      </c>
      <c r="I48" s="1499"/>
      <c r="J48" s="1499"/>
      <c r="K48" s="1513"/>
      <c r="L48" s="1116"/>
      <c r="M48" s="691" t="s">
        <v>1795</v>
      </c>
      <c r="N48" s="1571"/>
      <c r="O48" s="1588"/>
      <c r="P48" s="1588"/>
      <c r="Q48" s="1587"/>
      <c r="R48" s="1596"/>
      <c r="S48" s="1024"/>
    </row>
    <row r="49" spans="1:19" ht="159" customHeight="1" x14ac:dyDescent="0.3">
      <c r="A49" s="1051"/>
      <c r="B49" s="5" t="s">
        <v>164</v>
      </c>
      <c r="C49" s="5" t="s">
        <v>165</v>
      </c>
      <c r="D49" s="39">
        <v>5</v>
      </c>
      <c r="E49" s="39">
        <v>5</v>
      </c>
      <c r="F49" s="98">
        <f t="shared" si="3"/>
        <v>1</v>
      </c>
      <c r="G49" s="1116"/>
      <c r="H49" s="33" t="s">
        <v>76</v>
      </c>
      <c r="I49" s="1499"/>
      <c r="J49" s="1499"/>
      <c r="K49" s="1513"/>
      <c r="L49" s="1116"/>
      <c r="M49" s="691" t="s">
        <v>1799</v>
      </c>
      <c r="N49" s="1571"/>
      <c r="O49" s="1588"/>
      <c r="P49" s="1588"/>
      <c r="Q49" s="1587"/>
      <c r="R49" s="1596"/>
      <c r="S49" s="1024"/>
    </row>
    <row r="50" spans="1:19" ht="143.4" customHeight="1" x14ac:dyDescent="0.3">
      <c r="A50" s="1052"/>
      <c r="B50" s="5" t="s">
        <v>166</v>
      </c>
      <c r="C50" s="5" t="s">
        <v>167</v>
      </c>
      <c r="D50" s="39">
        <v>1</v>
      </c>
      <c r="E50" s="763">
        <v>0.5</v>
      </c>
      <c r="F50" s="98">
        <f>E50/D50</f>
        <v>0.5</v>
      </c>
      <c r="G50" s="1113"/>
      <c r="H50" s="33" t="s">
        <v>57</v>
      </c>
      <c r="I50" s="1500"/>
      <c r="J50" s="1500"/>
      <c r="K50" s="1514"/>
      <c r="L50" s="1113"/>
      <c r="M50" s="185" t="s">
        <v>1796</v>
      </c>
      <c r="N50" s="1571"/>
      <c r="O50" s="1588"/>
      <c r="P50" s="1588"/>
      <c r="Q50" s="1587"/>
      <c r="R50" s="1596"/>
      <c r="S50" s="1025"/>
    </row>
    <row r="51" spans="1:19" ht="84" customHeight="1" x14ac:dyDescent="0.3">
      <c r="A51" s="1050" t="s">
        <v>168</v>
      </c>
      <c r="B51" s="5" t="s">
        <v>169</v>
      </c>
      <c r="C51" s="5" t="s">
        <v>170</v>
      </c>
      <c r="D51" s="7">
        <v>3</v>
      </c>
      <c r="E51" s="145">
        <v>2</v>
      </c>
      <c r="F51" s="98">
        <f>E51/D51</f>
        <v>0.66666666666666663</v>
      </c>
      <c r="G51" s="1112" t="s">
        <v>171</v>
      </c>
      <c r="H51" s="41" t="s">
        <v>90</v>
      </c>
      <c r="I51" s="1498">
        <v>48323530</v>
      </c>
      <c r="J51" s="1498">
        <v>12500000</v>
      </c>
      <c r="K51" s="1512">
        <f>J51/I51</f>
        <v>0.25867315570696098</v>
      </c>
      <c r="L51" s="1112" t="s">
        <v>172</v>
      </c>
      <c r="M51" s="773" t="s">
        <v>1797</v>
      </c>
      <c r="N51" s="1023">
        <v>2</v>
      </c>
      <c r="O51" s="1379">
        <v>15000000</v>
      </c>
      <c r="P51" s="1379">
        <v>12500000</v>
      </c>
      <c r="Q51" s="1314">
        <f>P51/O51</f>
        <v>0.83333333333333337</v>
      </c>
      <c r="R51" s="1596" t="s">
        <v>756</v>
      </c>
      <c r="S51" s="1023" t="s">
        <v>785</v>
      </c>
    </row>
    <row r="52" spans="1:19" ht="48" customHeight="1" x14ac:dyDescent="0.3">
      <c r="A52" s="1052"/>
      <c r="B52" s="5" t="s">
        <v>173</v>
      </c>
      <c r="C52" s="5" t="s">
        <v>174</v>
      </c>
      <c r="D52" s="7">
        <v>1</v>
      </c>
      <c r="E52" s="145">
        <v>0</v>
      </c>
      <c r="F52" s="98">
        <f>E52/D52</f>
        <v>0</v>
      </c>
      <c r="G52" s="1113"/>
      <c r="H52" s="41" t="s">
        <v>175</v>
      </c>
      <c r="I52" s="1500"/>
      <c r="J52" s="1500"/>
      <c r="K52" s="1514"/>
      <c r="L52" s="1113"/>
      <c r="M52" s="773" t="s">
        <v>781</v>
      </c>
      <c r="N52" s="1025"/>
      <c r="O52" s="1381"/>
      <c r="P52" s="1381"/>
      <c r="Q52" s="1315"/>
      <c r="R52" s="1596"/>
      <c r="S52" s="1025"/>
    </row>
    <row r="53" spans="1:19" ht="55.2" customHeight="1" x14ac:dyDescent="0.3">
      <c r="A53" s="1551" t="s">
        <v>176</v>
      </c>
      <c r="B53" s="3" t="s">
        <v>177</v>
      </c>
      <c r="C53" s="3" t="s">
        <v>178</v>
      </c>
      <c r="D53" s="42">
        <v>1</v>
      </c>
      <c r="E53" s="145">
        <v>0</v>
      </c>
      <c r="F53" s="98">
        <f t="shared" ref="F53:F54" si="4">E53/D53</f>
        <v>0</v>
      </c>
      <c r="G53" s="1023"/>
      <c r="H53" s="1597"/>
      <c r="I53" s="1379"/>
      <c r="J53" s="1379"/>
      <c r="K53" s="1314"/>
      <c r="L53" s="1112" t="s">
        <v>179</v>
      </c>
      <c r="M53" s="758" t="s">
        <v>1788</v>
      </c>
      <c r="N53" s="1023"/>
      <c r="O53" s="1379"/>
      <c r="P53" s="1379"/>
      <c r="Q53" s="1314"/>
      <c r="R53" s="1023"/>
      <c r="S53" s="1023" t="s">
        <v>785</v>
      </c>
    </row>
    <row r="54" spans="1:19" ht="74.400000000000006" customHeight="1" x14ac:dyDescent="0.3">
      <c r="A54" s="1552"/>
      <c r="B54" s="3" t="s">
        <v>180</v>
      </c>
      <c r="C54" s="3" t="s">
        <v>181</v>
      </c>
      <c r="D54" s="42">
        <v>2</v>
      </c>
      <c r="E54" s="145">
        <v>0</v>
      </c>
      <c r="F54" s="98">
        <f t="shared" si="4"/>
        <v>0</v>
      </c>
      <c r="G54" s="1025"/>
      <c r="H54" s="1598"/>
      <c r="I54" s="1381"/>
      <c r="J54" s="1381"/>
      <c r="K54" s="1315"/>
      <c r="L54" s="1113"/>
      <c r="M54" s="758" t="s">
        <v>1788</v>
      </c>
      <c r="N54" s="1025"/>
      <c r="O54" s="1381"/>
      <c r="P54" s="1381"/>
      <c r="Q54" s="1315"/>
      <c r="R54" s="1025"/>
      <c r="S54" s="1025"/>
    </row>
    <row r="55" spans="1:19" ht="111.6" customHeight="1" x14ac:dyDescent="0.3">
      <c r="A55" s="26" t="s">
        <v>182</v>
      </c>
      <c r="B55" s="3" t="s">
        <v>183</v>
      </c>
      <c r="C55" s="3" t="s">
        <v>184</v>
      </c>
      <c r="D55" s="42">
        <v>1</v>
      </c>
      <c r="E55" s="42">
        <v>0</v>
      </c>
      <c r="F55" s="184">
        <f>E55/D55</f>
        <v>0</v>
      </c>
      <c r="G55" s="43"/>
      <c r="H55" s="35"/>
      <c r="I55" s="739"/>
      <c r="J55" s="739"/>
      <c r="K55" s="155"/>
      <c r="L55" s="43"/>
      <c r="M55" s="758" t="s">
        <v>1788</v>
      </c>
      <c r="N55" s="141"/>
      <c r="O55" s="736"/>
      <c r="P55" s="736"/>
      <c r="Q55" s="140"/>
      <c r="R55" s="7"/>
      <c r="S55" s="165" t="s">
        <v>785</v>
      </c>
    </row>
    <row r="56" spans="1:19" ht="48" customHeight="1" x14ac:dyDescent="0.3">
      <c r="A56" s="1551" t="s">
        <v>185</v>
      </c>
      <c r="B56" s="5" t="s">
        <v>186</v>
      </c>
      <c r="C56" s="3" t="s">
        <v>187</v>
      </c>
      <c r="D56" s="44">
        <v>12</v>
      </c>
      <c r="E56" s="39">
        <v>0</v>
      </c>
      <c r="F56" s="98">
        <f>E56/D56</f>
        <v>0</v>
      </c>
      <c r="G56" s="1023"/>
      <c r="H56" s="1597"/>
      <c r="I56" s="1379"/>
      <c r="J56" s="1379"/>
      <c r="K56" s="1314"/>
      <c r="L56" s="1112" t="s">
        <v>188</v>
      </c>
      <c r="M56" s="758" t="s">
        <v>1788</v>
      </c>
      <c r="N56" s="1596"/>
      <c r="O56" s="1600"/>
      <c r="P56" s="1600"/>
      <c r="Q56" s="1599"/>
      <c r="R56" s="1023"/>
      <c r="S56" s="1023" t="s">
        <v>785</v>
      </c>
    </row>
    <row r="57" spans="1:19" ht="53.4" customHeight="1" x14ac:dyDescent="0.3">
      <c r="A57" s="1553"/>
      <c r="B57" s="5" t="s">
        <v>189</v>
      </c>
      <c r="C57" s="3" t="s">
        <v>190</v>
      </c>
      <c r="D57" s="44">
        <v>12</v>
      </c>
      <c r="E57" s="39">
        <v>0</v>
      </c>
      <c r="F57" s="98">
        <f t="shared" ref="F57:F60" si="5">E57/D57</f>
        <v>0</v>
      </c>
      <c r="G57" s="1024"/>
      <c r="H57" s="1601"/>
      <c r="I57" s="1380"/>
      <c r="J57" s="1380"/>
      <c r="K57" s="1382"/>
      <c r="L57" s="1116"/>
      <c r="M57" s="758" t="s">
        <v>1788</v>
      </c>
      <c r="N57" s="1596"/>
      <c r="O57" s="1600"/>
      <c r="P57" s="1600"/>
      <c r="Q57" s="1599"/>
      <c r="R57" s="1024"/>
      <c r="S57" s="1024"/>
    </row>
    <row r="58" spans="1:19" ht="51" customHeight="1" x14ac:dyDescent="0.3">
      <c r="A58" s="1553"/>
      <c r="B58" s="5" t="s">
        <v>191</v>
      </c>
      <c r="C58" s="3" t="s">
        <v>192</v>
      </c>
      <c r="D58" s="44">
        <v>12</v>
      </c>
      <c r="E58" s="39">
        <v>0</v>
      </c>
      <c r="F58" s="98">
        <f t="shared" si="5"/>
        <v>0</v>
      </c>
      <c r="G58" s="1024"/>
      <c r="H58" s="1601"/>
      <c r="I58" s="1380"/>
      <c r="J58" s="1380"/>
      <c r="K58" s="1382"/>
      <c r="L58" s="1116"/>
      <c r="M58" s="758" t="s">
        <v>1788</v>
      </c>
      <c r="N58" s="1596"/>
      <c r="O58" s="1600"/>
      <c r="P58" s="1600"/>
      <c r="Q58" s="1599"/>
      <c r="R58" s="1024"/>
      <c r="S58" s="1024"/>
    </row>
    <row r="59" spans="1:19" ht="55.8" customHeight="1" x14ac:dyDescent="0.3">
      <c r="A59" s="1553"/>
      <c r="B59" s="5" t="s">
        <v>193</v>
      </c>
      <c r="C59" s="3" t="s">
        <v>194</v>
      </c>
      <c r="D59" s="44">
        <v>1</v>
      </c>
      <c r="E59" s="39">
        <v>0</v>
      </c>
      <c r="F59" s="98">
        <f t="shared" si="5"/>
        <v>0</v>
      </c>
      <c r="G59" s="1024"/>
      <c r="H59" s="1601"/>
      <c r="I59" s="1380"/>
      <c r="J59" s="1380"/>
      <c r="K59" s="1382"/>
      <c r="L59" s="1116"/>
      <c r="M59" s="758" t="s">
        <v>1788</v>
      </c>
      <c r="N59" s="1596"/>
      <c r="O59" s="1600"/>
      <c r="P59" s="1600"/>
      <c r="Q59" s="1599"/>
      <c r="R59" s="1024"/>
      <c r="S59" s="1024"/>
    </row>
    <row r="60" spans="1:19" ht="74.400000000000006" customHeight="1" x14ac:dyDescent="0.3">
      <c r="A60" s="1552"/>
      <c r="B60" s="45" t="s">
        <v>195</v>
      </c>
      <c r="C60" s="46" t="s">
        <v>196</v>
      </c>
      <c r="D60" s="44">
        <v>12</v>
      </c>
      <c r="E60" s="39">
        <v>0</v>
      </c>
      <c r="F60" s="98">
        <f t="shared" si="5"/>
        <v>0</v>
      </c>
      <c r="G60" s="1025"/>
      <c r="H60" s="1598"/>
      <c r="I60" s="1381"/>
      <c r="J60" s="1381"/>
      <c r="K60" s="1315"/>
      <c r="L60" s="1113"/>
      <c r="M60" s="758" t="s">
        <v>1788</v>
      </c>
      <c r="N60" s="1596"/>
      <c r="O60" s="1600"/>
      <c r="P60" s="1600"/>
      <c r="Q60" s="1599"/>
      <c r="R60" s="1025"/>
      <c r="S60" s="1025"/>
    </row>
    <row r="61" spans="1:19" ht="18.600000000000001" customHeight="1" x14ac:dyDescent="0.3">
      <c r="A61" s="1044" t="s">
        <v>38</v>
      </c>
      <c r="B61" s="1044"/>
      <c r="C61" s="1053"/>
      <c r="D61" s="1054"/>
      <c r="E61" s="47"/>
      <c r="F61" s="776">
        <v>0.38</v>
      </c>
      <c r="G61" s="43"/>
      <c r="H61" s="48"/>
      <c r="I61" s="764">
        <f>SUM(I8:I52)</f>
        <v>1433569184.28</v>
      </c>
      <c r="J61" s="764">
        <f>SUM(J8:J52)</f>
        <v>416246568</v>
      </c>
      <c r="K61" s="183">
        <f>J61/I61</f>
        <v>0.2903568049344315</v>
      </c>
      <c r="L61" s="49"/>
      <c r="M61" s="187"/>
      <c r="N61" s="775">
        <f>SUM(N8:N60)</f>
        <v>69</v>
      </c>
      <c r="O61" s="764">
        <f>SUM(O8:O52)</f>
        <v>744827235</v>
      </c>
      <c r="P61" s="764">
        <f>SUM(P8:P52)</f>
        <v>416246568</v>
      </c>
      <c r="Q61" s="183">
        <f>P61/O61</f>
        <v>0.55884982240210379</v>
      </c>
      <c r="R61" s="7"/>
      <c r="S61" s="5"/>
    </row>
    <row r="62" spans="1:19" ht="18.600000000000001" customHeight="1" x14ac:dyDescent="0.3">
      <c r="A62" s="1044" t="s">
        <v>39</v>
      </c>
      <c r="B62" s="1044"/>
      <c r="C62" s="1053"/>
      <c r="D62" s="1054"/>
      <c r="E62" s="50"/>
      <c r="F62" s="99"/>
      <c r="G62" s="16"/>
      <c r="H62" s="8"/>
      <c r="I62" s="115"/>
      <c r="J62" s="115"/>
      <c r="K62" s="121"/>
      <c r="L62" s="16"/>
      <c r="M62" s="188"/>
      <c r="N62" s="16"/>
      <c r="O62" s="8"/>
      <c r="P62" s="8"/>
      <c r="Q62" s="121"/>
      <c r="R62" s="8"/>
      <c r="S62" s="16"/>
    </row>
    <row r="63" spans="1:19" ht="18.600000000000001" customHeight="1" x14ac:dyDescent="0.3">
      <c r="A63" s="1044" t="s">
        <v>1611</v>
      </c>
      <c r="B63" s="1044"/>
      <c r="C63" s="1328" t="s">
        <v>1646</v>
      </c>
      <c r="D63" s="1329"/>
      <c r="E63" s="51"/>
      <c r="F63" s="100"/>
      <c r="G63" s="16"/>
      <c r="H63" s="8"/>
      <c r="I63" s="115"/>
      <c r="J63" s="115"/>
      <c r="K63" s="121"/>
      <c r="L63" s="16"/>
      <c r="M63" s="188"/>
      <c r="N63" s="16"/>
      <c r="O63" s="8"/>
      <c r="P63" s="8"/>
      <c r="Q63" s="121"/>
      <c r="R63" s="8"/>
      <c r="S63" s="16"/>
    </row>
    <row r="64" spans="1:19" ht="18.600000000000001" customHeight="1" x14ac:dyDescent="0.3">
      <c r="A64" s="1044" t="s">
        <v>40</v>
      </c>
      <c r="B64" s="1044"/>
      <c r="C64" s="1328" t="s">
        <v>785</v>
      </c>
      <c r="D64" s="1329"/>
      <c r="E64" s="52"/>
      <c r="F64" s="101"/>
      <c r="G64" s="587"/>
      <c r="H64" s="587"/>
      <c r="I64" s="587"/>
      <c r="J64" s="131"/>
      <c r="K64" s="130"/>
      <c r="L64" s="16"/>
      <c r="M64" s="188"/>
      <c r="N64" s="16"/>
      <c r="O64" s="8"/>
      <c r="P64" s="8"/>
      <c r="Q64" s="121"/>
      <c r="R64" s="8"/>
      <c r="S64" s="16"/>
    </row>
    <row r="66" spans="9:15" x14ac:dyDescent="0.3">
      <c r="O66" s="772"/>
    </row>
    <row r="67" spans="9:15" x14ac:dyDescent="0.3">
      <c r="I67" s="516"/>
      <c r="J67" s="516"/>
    </row>
    <row r="69" spans="9:15" x14ac:dyDescent="0.3">
      <c r="I69" s="771"/>
      <c r="J69" s="771"/>
    </row>
  </sheetData>
  <mergeCells count="272">
    <mergeCell ref="H4:L4"/>
    <mergeCell ref="Q44:Q45"/>
    <mergeCell ref="K39:K40"/>
    <mergeCell ref="J39:J40"/>
    <mergeCell ref="J41:J42"/>
    <mergeCell ref="K41:K42"/>
    <mergeCell ref="J44:J45"/>
    <mergeCell ref="K44:K45"/>
    <mergeCell ref="P8:P12"/>
    <mergeCell ref="Q8:Q12"/>
    <mergeCell ref="N13:N14"/>
    <mergeCell ref="O13:O14"/>
    <mergeCell ref="P13:P14"/>
    <mergeCell ref="Q13:Q14"/>
    <mergeCell ref="N6:N7"/>
    <mergeCell ref="L35:L36"/>
    <mergeCell ref="L39:L40"/>
    <mergeCell ref="M39:M40"/>
    <mergeCell ref="R37:R38"/>
    <mergeCell ref="R31:R32"/>
    <mergeCell ref="R39:R40"/>
    <mergeCell ref="S6:S7"/>
    <mergeCell ref="E13:E14"/>
    <mergeCell ref="F13:F14"/>
    <mergeCell ref="E31:E32"/>
    <mergeCell ref="F31:F32"/>
    <mergeCell ref="E33:E36"/>
    <mergeCell ref="F33:F36"/>
    <mergeCell ref="O28:O30"/>
    <mergeCell ref="P28:P30"/>
    <mergeCell ref="Q28:Q30"/>
    <mergeCell ref="N24:N27"/>
    <mergeCell ref="O24:O27"/>
    <mergeCell ref="P24:P27"/>
    <mergeCell ref="Q24:Q27"/>
    <mergeCell ref="O16:O23"/>
    <mergeCell ref="P16:P23"/>
    <mergeCell ref="Q16:Q23"/>
    <mergeCell ref="R33:R34"/>
    <mergeCell ref="G35:G36"/>
    <mergeCell ref="I35:I36"/>
    <mergeCell ref="R35:R36"/>
    <mergeCell ref="N47:N50"/>
    <mergeCell ref="O47:O50"/>
    <mergeCell ref="P47:P50"/>
    <mergeCell ref="Q47:Q50"/>
    <mergeCell ref="N35:N36"/>
    <mergeCell ref="O35:O36"/>
    <mergeCell ref="P35:P36"/>
    <mergeCell ref="Q35:Q36"/>
    <mergeCell ref="N37:N38"/>
    <mergeCell ref="O37:O38"/>
    <mergeCell ref="P37:P38"/>
    <mergeCell ref="Q37:Q38"/>
    <mergeCell ref="N39:N40"/>
    <mergeCell ref="O39:O40"/>
    <mergeCell ref="P39:P40"/>
    <mergeCell ref="Q39:Q40"/>
    <mergeCell ref="P44:P45"/>
    <mergeCell ref="R56:R60"/>
    <mergeCell ref="Q56:Q60"/>
    <mergeCell ref="K56:K60"/>
    <mergeCell ref="J56:J60"/>
    <mergeCell ref="N56:N60"/>
    <mergeCell ref="P56:P60"/>
    <mergeCell ref="O56:O60"/>
    <mergeCell ref="A61:B61"/>
    <mergeCell ref="A62:B62"/>
    <mergeCell ref="H56:H60"/>
    <mergeCell ref="A63:B63"/>
    <mergeCell ref="A64:B64"/>
    <mergeCell ref="C61:D61"/>
    <mergeCell ref="C62:D62"/>
    <mergeCell ref="C63:D63"/>
    <mergeCell ref="C64:D64"/>
    <mergeCell ref="S56:S60"/>
    <mergeCell ref="R53:R54"/>
    <mergeCell ref="N53:N54"/>
    <mergeCell ref="O53:O54"/>
    <mergeCell ref="S53:S54"/>
    <mergeCell ref="A56:A60"/>
    <mergeCell ref="G56:G60"/>
    <mergeCell ref="I56:I60"/>
    <mergeCell ref="L56:L60"/>
    <mergeCell ref="A53:A54"/>
    <mergeCell ref="G53:G54"/>
    <mergeCell ref="I53:I54"/>
    <mergeCell ref="L53:L54"/>
    <mergeCell ref="H53:H54"/>
    <mergeCell ref="K53:K54"/>
    <mergeCell ref="J53:J54"/>
    <mergeCell ref="P53:P54"/>
    <mergeCell ref="Q53:Q54"/>
    <mergeCell ref="S44:S45"/>
    <mergeCell ref="S47:S50"/>
    <mergeCell ref="A51:A52"/>
    <mergeCell ref="G51:G52"/>
    <mergeCell ref="I51:I52"/>
    <mergeCell ref="L51:L52"/>
    <mergeCell ref="R51:R52"/>
    <mergeCell ref="S51:S52"/>
    <mergeCell ref="A47:A50"/>
    <mergeCell ref="G47:G50"/>
    <mergeCell ref="I47:I50"/>
    <mergeCell ref="L47:L50"/>
    <mergeCell ref="R47:R50"/>
    <mergeCell ref="K47:K50"/>
    <mergeCell ref="J47:J50"/>
    <mergeCell ref="J51:J52"/>
    <mergeCell ref="K51:K52"/>
    <mergeCell ref="N51:N52"/>
    <mergeCell ref="O51:O52"/>
    <mergeCell ref="P51:P52"/>
    <mergeCell ref="Q51:Q52"/>
    <mergeCell ref="E44:E45"/>
    <mergeCell ref="F44:F45"/>
    <mergeCell ref="R44:R45"/>
    <mergeCell ref="S37:S38"/>
    <mergeCell ref="S39:S40"/>
    <mergeCell ref="S41:S42"/>
    <mergeCell ref="A44:A45"/>
    <mergeCell ref="B44:B45"/>
    <mergeCell ref="C44:C45"/>
    <mergeCell ref="D44:D45"/>
    <mergeCell ref="G44:G45"/>
    <mergeCell ref="I44:I45"/>
    <mergeCell ref="L44:L45"/>
    <mergeCell ref="M44:M45"/>
    <mergeCell ref="A41:A42"/>
    <mergeCell ref="G41:G42"/>
    <mergeCell ref="I41:I42"/>
    <mergeCell ref="L41:L42"/>
    <mergeCell ref="R41:R42"/>
    <mergeCell ref="H41:H42"/>
    <mergeCell ref="N41:N42"/>
    <mergeCell ref="O41:O42"/>
    <mergeCell ref="P41:P42"/>
    <mergeCell ref="Q41:Q42"/>
    <mergeCell ref="N44:N45"/>
    <mergeCell ref="O44:O45"/>
    <mergeCell ref="I39:I40"/>
    <mergeCell ref="A39:A40"/>
    <mergeCell ref="B39:B40"/>
    <mergeCell ref="C39:C40"/>
    <mergeCell ref="D39:D40"/>
    <mergeCell ref="G39:G40"/>
    <mergeCell ref="I37:I38"/>
    <mergeCell ref="L37:L38"/>
    <mergeCell ref="M37:M38"/>
    <mergeCell ref="J37:J38"/>
    <mergeCell ref="K37:K38"/>
    <mergeCell ref="E37:E38"/>
    <mergeCell ref="F37:F38"/>
    <mergeCell ref="E39:E40"/>
    <mergeCell ref="F39:F40"/>
    <mergeCell ref="A37:A38"/>
    <mergeCell ref="B37:B38"/>
    <mergeCell ref="C37:C38"/>
    <mergeCell ref="D37:D38"/>
    <mergeCell ref="G37:G38"/>
    <mergeCell ref="S31:S32"/>
    <mergeCell ref="H35:H36"/>
    <mergeCell ref="J31:J32"/>
    <mergeCell ref="K31:K32"/>
    <mergeCell ref="J33:J34"/>
    <mergeCell ref="K33:K34"/>
    <mergeCell ref="K35:K36"/>
    <mergeCell ref="J35:J36"/>
    <mergeCell ref="Q31:Q32"/>
    <mergeCell ref="P31:P32"/>
    <mergeCell ref="O31:O32"/>
    <mergeCell ref="N31:N32"/>
    <mergeCell ref="N33:N34"/>
    <mergeCell ref="O33:O34"/>
    <mergeCell ref="P33:P34"/>
    <mergeCell ref="Q33:Q34"/>
    <mergeCell ref="S33:S34"/>
    <mergeCell ref="S35:S36"/>
    <mergeCell ref="M31:M32"/>
    <mergeCell ref="M33:M36"/>
    <mergeCell ref="A31:A36"/>
    <mergeCell ref="B31:B32"/>
    <mergeCell ref="C31:C32"/>
    <mergeCell ref="D31:D32"/>
    <mergeCell ref="G31:G32"/>
    <mergeCell ref="I31:I32"/>
    <mergeCell ref="L31:L32"/>
    <mergeCell ref="B33:B36"/>
    <mergeCell ref="C33:C36"/>
    <mergeCell ref="D33:D36"/>
    <mergeCell ref="G33:G34"/>
    <mergeCell ref="I33:I34"/>
    <mergeCell ref="L33:L34"/>
    <mergeCell ref="A24:A27"/>
    <mergeCell ref="G24:G27"/>
    <mergeCell ref="I24:I27"/>
    <mergeCell ref="L24:L27"/>
    <mergeCell ref="R24:R27"/>
    <mergeCell ref="S24:S27"/>
    <mergeCell ref="A28:A30"/>
    <mergeCell ref="G28:G30"/>
    <mergeCell ref="I28:I30"/>
    <mergeCell ref="L28:L30"/>
    <mergeCell ref="R28:R30"/>
    <mergeCell ref="S28:S30"/>
    <mergeCell ref="H24:H27"/>
    <mergeCell ref="H29:H30"/>
    <mergeCell ref="J24:J27"/>
    <mergeCell ref="K24:K27"/>
    <mergeCell ref="K28:K30"/>
    <mergeCell ref="J28:J30"/>
    <mergeCell ref="N28:N30"/>
    <mergeCell ref="S16:S23"/>
    <mergeCell ref="A16:A23"/>
    <mergeCell ref="G16:G23"/>
    <mergeCell ref="I16:I23"/>
    <mergeCell ref="L16:L23"/>
    <mergeCell ref="R16:R23"/>
    <mergeCell ref="H16:H18"/>
    <mergeCell ref="H19:H21"/>
    <mergeCell ref="H22:H23"/>
    <mergeCell ref="K16:K23"/>
    <mergeCell ref="J16:J23"/>
    <mergeCell ref="N16:N23"/>
    <mergeCell ref="S8:S12"/>
    <mergeCell ref="A13:A14"/>
    <mergeCell ref="B13:B14"/>
    <mergeCell ref="C13:C14"/>
    <mergeCell ref="D13:D14"/>
    <mergeCell ref="G13:G14"/>
    <mergeCell ref="I13:I14"/>
    <mergeCell ref="L13:L14"/>
    <mergeCell ref="M13:M14"/>
    <mergeCell ref="R13:R14"/>
    <mergeCell ref="A8:A12"/>
    <mergeCell ref="G8:G12"/>
    <mergeCell ref="I8:I12"/>
    <mergeCell ref="L8:L12"/>
    <mergeCell ref="R8:R12"/>
    <mergeCell ref="H9:H10"/>
    <mergeCell ref="H11:H12"/>
    <mergeCell ref="S13:S14"/>
    <mergeCell ref="K8:K12"/>
    <mergeCell ref="J8:J12"/>
    <mergeCell ref="J13:J14"/>
    <mergeCell ref="K13:K14"/>
    <mergeCell ref="N8:N12"/>
    <mergeCell ref="O8:O12"/>
    <mergeCell ref="A2:S2"/>
    <mergeCell ref="M4:S4"/>
    <mergeCell ref="R6:R7"/>
    <mergeCell ref="I6:I7"/>
    <mergeCell ref="L6:L7"/>
    <mergeCell ref="M6:M7"/>
    <mergeCell ref="A6:A7"/>
    <mergeCell ref="B6:B7"/>
    <mergeCell ref="C6:C7"/>
    <mergeCell ref="D6:D7"/>
    <mergeCell ref="G6:G7"/>
    <mergeCell ref="H6:H7"/>
    <mergeCell ref="A3:U3"/>
    <mergeCell ref="E6:E7"/>
    <mergeCell ref="F6:F7"/>
    <mergeCell ref="J6:J7"/>
    <mergeCell ref="K6:K7"/>
    <mergeCell ref="O6:O7"/>
    <mergeCell ref="P6:P7"/>
    <mergeCell ref="Q6:Q7"/>
    <mergeCell ref="L5:S5"/>
    <mergeCell ref="G5:K5"/>
    <mergeCell ref="A5:F5"/>
    <mergeCell ref="A4:G4"/>
  </mergeCells>
  <pageMargins left="1.299212598425197" right="0.31496062992125984" top="0.74803149606299213" bottom="0.74803149606299213" header="0.31496062992125984" footer="0.31496062992125984"/>
  <pageSetup paperSize="5" scale="65" orientation="landscape" r:id="rId1"/>
  <headerFooter>
    <oddFooter>Página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412"/>
  <sheetViews>
    <sheetView tabSelected="1" topLeftCell="A10" zoomScale="70" zoomScaleNormal="70" workbookViewId="0">
      <selection activeCell="F11" sqref="F11:F12"/>
    </sheetView>
  </sheetViews>
  <sheetFormatPr baseColWidth="10" defaultRowHeight="13.8" x14ac:dyDescent="0.3"/>
  <cols>
    <col min="1" max="1" width="23.33203125" style="16" customWidth="1"/>
    <col min="2" max="2" width="31.109375" style="16" customWidth="1"/>
    <col min="3" max="3" width="25.109375" style="16" customWidth="1"/>
    <col min="4" max="4" width="17.5546875" style="8" customWidth="1"/>
    <col min="5" max="5" width="15.77734375" style="8" customWidth="1"/>
    <col min="6" max="6" width="14.6640625" style="400" customWidth="1"/>
    <col min="7" max="7" width="28.77734375" style="16" customWidth="1"/>
    <col min="8" max="8" width="30.5546875" style="16" customWidth="1"/>
    <col min="9" max="9" width="22.44140625" style="613" customWidth="1"/>
    <col min="10" max="10" width="19.6640625" style="613" customWidth="1"/>
    <col min="11" max="11" width="18.5546875" style="542" customWidth="1"/>
    <col min="12" max="12" width="29.5546875" style="16" customWidth="1"/>
    <col min="13" max="13" width="32.6640625" style="16" hidden="1" customWidth="1"/>
    <col min="14" max="14" width="51.6640625" style="188" customWidth="1"/>
    <col min="15" max="15" width="22.5546875" style="83" customWidth="1"/>
    <col min="16" max="16" width="27.109375" style="83" customWidth="1"/>
    <col min="17" max="17" width="26.6640625" style="83" customWidth="1"/>
    <col min="18" max="18" width="25.33203125" style="86" customWidth="1"/>
    <col min="19" max="19" width="16.44140625" style="86" customWidth="1"/>
    <col min="20" max="78" width="11.44140625" style="86"/>
    <col min="79" max="255" width="11.44140625" style="16"/>
    <col min="256" max="256" width="23.33203125" style="16" customWidth="1"/>
    <col min="257" max="257" width="31.109375" style="16" customWidth="1"/>
    <col min="258" max="258" width="25.109375" style="16" customWidth="1"/>
    <col min="259" max="261" width="20.109375" style="16" customWidth="1"/>
    <col min="262" max="263" width="30.5546875" style="16" customWidth="1"/>
    <col min="264" max="266" width="21.5546875" style="16" customWidth="1"/>
    <col min="267" max="267" width="33" style="16" customWidth="1"/>
    <col min="268" max="268" width="0" style="16" hidden="1" customWidth="1"/>
    <col min="269" max="269" width="55.44140625" style="16" customWidth="1"/>
    <col min="270" max="270" width="22.5546875" style="16" customWidth="1"/>
    <col min="271" max="271" width="27.109375" style="16" customWidth="1"/>
    <col min="272" max="272" width="26.6640625" style="16" customWidth="1"/>
    <col min="273" max="273" width="25.33203125" style="16" customWidth="1"/>
    <col min="274" max="274" width="16.44140625" style="16" customWidth="1"/>
    <col min="275" max="275" width="22.6640625" style="16" customWidth="1"/>
    <col min="276" max="511" width="11.44140625" style="16"/>
    <col min="512" max="512" width="23.33203125" style="16" customWidth="1"/>
    <col min="513" max="513" width="31.109375" style="16" customWidth="1"/>
    <col min="514" max="514" width="25.109375" style="16" customWidth="1"/>
    <col min="515" max="517" width="20.109375" style="16" customWidth="1"/>
    <col min="518" max="519" width="30.5546875" style="16" customWidth="1"/>
    <col min="520" max="522" width="21.5546875" style="16" customWidth="1"/>
    <col min="523" max="523" width="33" style="16" customWidth="1"/>
    <col min="524" max="524" width="0" style="16" hidden="1" customWidth="1"/>
    <col min="525" max="525" width="55.44140625" style="16" customWidth="1"/>
    <col min="526" max="526" width="22.5546875" style="16" customWidth="1"/>
    <col min="527" max="527" width="27.109375" style="16" customWidth="1"/>
    <col min="528" max="528" width="26.6640625" style="16" customWidth="1"/>
    <col min="529" max="529" width="25.33203125" style="16" customWidth="1"/>
    <col min="530" max="530" width="16.44140625" style="16" customWidth="1"/>
    <col min="531" max="531" width="22.6640625" style="16" customWidth="1"/>
    <col min="532" max="767" width="11.44140625" style="16"/>
    <col min="768" max="768" width="23.33203125" style="16" customWidth="1"/>
    <col min="769" max="769" width="31.109375" style="16" customWidth="1"/>
    <col min="770" max="770" width="25.109375" style="16" customWidth="1"/>
    <col min="771" max="773" width="20.109375" style="16" customWidth="1"/>
    <col min="774" max="775" width="30.5546875" style="16" customWidth="1"/>
    <col min="776" max="778" width="21.5546875" style="16" customWidth="1"/>
    <col min="779" max="779" width="33" style="16" customWidth="1"/>
    <col min="780" max="780" width="0" style="16" hidden="1" customWidth="1"/>
    <col min="781" max="781" width="55.44140625" style="16" customWidth="1"/>
    <col min="782" max="782" width="22.5546875" style="16" customWidth="1"/>
    <col min="783" max="783" width="27.109375" style="16" customWidth="1"/>
    <col min="784" max="784" width="26.6640625" style="16" customWidth="1"/>
    <col min="785" max="785" width="25.33203125" style="16" customWidth="1"/>
    <col min="786" max="786" width="16.44140625" style="16" customWidth="1"/>
    <col min="787" max="787" width="22.6640625" style="16" customWidth="1"/>
    <col min="788" max="1023" width="11.44140625" style="16"/>
    <col min="1024" max="1024" width="23.33203125" style="16" customWidth="1"/>
    <col min="1025" max="1025" width="31.109375" style="16" customWidth="1"/>
    <col min="1026" max="1026" width="25.109375" style="16" customWidth="1"/>
    <col min="1027" max="1029" width="20.109375" style="16" customWidth="1"/>
    <col min="1030" max="1031" width="30.5546875" style="16" customWidth="1"/>
    <col min="1032" max="1034" width="21.5546875" style="16" customWidth="1"/>
    <col min="1035" max="1035" width="33" style="16" customWidth="1"/>
    <col min="1036" max="1036" width="0" style="16" hidden="1" customWidth="1"/>
    <col min="1037" max="1037" width="55.44140625" style="16" customWidth="1"/>
    <col min="1038" max="1038" width="22.5546875" style="16" customWidth="1"/>
    <col min="1039" max="1039" width="27.109375" style="16" customWidth="1"/>
    <col min="1040" max="1040" width="26.6640625" style="16" customWidth="1"/>
    <col min="1041" max="1041" width="25.33203125" style="16" customWidth="1"/>
    <col min="1042" max="1042" width="16.44140625" style="16" customWidth="1"/>
    <col min="1043" max="1043" width="22.6640625" style="16" customWidth="1"/>
    <col min="1044" max="1279" width="11.44140625" style="16"/>
    <col min="1280" max="1280" width="23.33203125" style="16" customWidth="1"/>
    <col min="1281" max="1281" width="31.109375" style="16" customWidth="1"/>
    <col min="1282" max="1282" width="25.109375" style="16" customWidth="1"/>
    <col min="1283" max="1285" width="20.109375" style="16" customWidth="1"/>
    <col min="1286" max="1287" width="30.5546875" style="16" customWidth="1"/>
    <col min="1288" max="1290" width="21.5546875" style="16" customWidth="1"/>
    <col min="1291" max="1291" width="33" style="16" customWidth="1"/>
    <col min="1292" max="1292" width="0" style="16" hidden="1" customWidth="1"/>
    <col min="1293" max="1293" width="55.44140625" style="16" customWidth="1"/>
    <col min="1294" max="1294" width="22.5546875" style="16" customWidth="1"/>
    <col min="1295" max="1295" width="27.109375" style="16" customWidth="1"/>
    <col min="1296" max="1296" width="26.6640625" style="16" customWidth="1"/>
    <col min="1297" max="1297" width="25.33203125" style="16" customWidth="1"/>
    <col min="1298" max="1298" width="16.44140625" style="16" customWidth="1"/>
    <col min="1299" max="1299" width="22.6640625" style="16" customWidth="1"/>
    <col min="1300" max="1535" width="11.44140625" style="16"/>
    <col min="1536" max="1536" width="23.33203125" style="16" customWidth="1"/>
    <col min="1537" max="1537" width="31.109375" style="16" customWidth="1"/>
    <col min="1538" max="1538" width="25.109375" style="16" customWidth="1"/>
    <col min="1539" max="1541" width="20.109375" style="16" customWidth="1"/>
    <col min="1542" max="1543" width="30.5546875" style="16" customWidth="1"/>
    <col min="1544" max="1546" width="21.5546875" style="16" customWidth="1"/>
    <col min="1547" max="1547" width="33" style="16" customWidth="1"/>
    <col min="1548" max="1548" width="0" style="16" hidden="1" customWidth="1"/>
    <col min="1549" max="1549" width="55.44140625" style="16" customWidth="1"/>
    <col min="1550" max="1550" width="22.5546875" style="16" customWidth="1"/>
    <col min="1551" max="1551" width="27.109375" style="16" customWidth="1"/>
    <col min="1552" max="1552" width="26.6640625" style="16" customWidth="1"/>
    <col min="1553" max="1553" width="25.33203125" style="16" customWidth="1"/>
    <col min="1554" max="1554" width="16.44140625" style="16" customWidth="1"/>
    <col min="1555" max="1555" width="22.6640625" style="16" customWidth="1"/>
    <col min="1556" max="1791" width="11.44140625" style="16"/>
    <col min="1792" max="1792" width="23.33203125" style="16" customWidth="1"/>
    <col min="1793" max="1793" width="31.109375" style="16" customWidth="1"/>
    <col min="1794" max="1794" width="25.109375" style="16" customWidth="1"/>
    <col min="1795" max="1797" width="20.109375" style="16" customWidth="1"/>
    <col min="1798" max="1799" width="30.5546875" style="16" customWidth="1"/>
    <col min="1800" max="1802" width="21.5546875" style="16" customWidth="1"/>
    <col min="1803" max="1803" width="33" style="16" customWidth="1"/>
    <col min="1804" max="1804" width="0" style="16" hidden="1" customWidth="1"/>
    <col min="1805" max="1805" width="55.44140625" style="16" customWidth="1"/>
    <col min="1806" max="1806" width="22.5546875" style="16" customWidth="1"/>
    <col min="1807" max="1807" width="27.109375" style="16" customWidth="1"/>
    <col min="1808" max="1808" width="26.6640625" style="16" customWidth="1"/>
    <col min="1809" max="1809" width="25.33203125" style="16" customWidth="1"/>
    <col min="1810" max="1810" width="16.44140625" style="16" customWidth="1"/>
    <col min="1811" max="1811" width="22.6640625" style="16" customWidth="1"/>
    <col min="1812" max="2047" width="11.44140625" style="16"/>
    <col min="2048" max="2048" width="23.33203125" style="16" customWidth="1"/>
    <col min="2049" max="2049" width="31.109375" style="16" customWidth="1"/>
    <col min="2050" max="2050" width="25.109375" style="16" customWidth="1"/>
    <col min="2051" max="2053" width="20.109375" style="16" customWidth="1"/>
    <col min="2054" max="2055" width="30.5546875" style="16" customWidth="1"/>
    <col min="2056" max="2058" width="21.5546875" style="16" customWidth="1"/>
    <col min="2059" max="2059" width="33" style="16" customWidth="1"/>
    <col min="2060" max="2060" width="0" style="16" hidden="1" customWidth="1"/>
    <col min="2061" max="2061" width="55.44140625" style="16" customWidth="1"/>
    <col min="2062" max="2062" width="22.5546875" style="16" customWidth="1"/>
    <col min="2063" max="2063" width="27.109375" style="16" customWidth="1"/>
    <col min="2064" max="2064" width="26.6640625" style="16" customWidth="1"/>
    <col min="2065" max="2065" width="25.33203125" style="16" customWidth="1"/>
    <col min="2066" max="2066" width="16.44140625" style="16" customWidth="1"/>
    <col min="2067" max="2067" width="22.6640625" style="16" customWidth="1"/>
    <col min="2068" max="2303" width="11.44140625" style="16"/>
    <col min="2304" max="2304" width="23.33203125" style="16" customWidth="1"/>
    <col min="2305" max="2305" width="31.109375" style="16" customWidth="1"/>
    <col min="2306" max="2306" width="25.109375" style="16" customWidth="1"/>
    <col min="2307" max="2309" width="20.109375" style="16" customWidth="1"/>
    <col min="2310" max="2311" width="30.5546875" style="16" customWidth="1"/>
    <col min="2312" max="2314" width="21.5546875" style="16" customWidth="1"/>
    <col min="2315" max="2315" width="33" style="16" customWidth="1"/>
    <col min="2316" max="2316" width="0" style="16" hidden="1" customWidth="1"/>
    <col min="2317" max="2317" width="55.44140625" style="16" customWidth="1"/>
    <col min="2318" max="2318" width="22.5546875" style="16" customWidth="1"/>
    <col min="2319" max="2319" width="27.109375" style="16" customWidth="1"/>
    <col min="2320" max="2320" width="26.6640625" style="16" customWidth="1"/>
    <col min="2321" max="2321" width="25.33203125" style="16" customWidth="1"/>
    <col min="2322" max="2322" width="16.44140625" style="16" customWidth="1"/>
    <col min="2323" max="2323" width="22.6640625" style="16" customWidth="1"/>
    <col min="2324" max="2559" width="11.44140625" style="16"/>
    <col min="2560" max="2560" width="23.33203125" style="16" customWidth="1"/>
    <col min="2561" max="2561" width="31.109375" style="16" customWidth="1"/>
    <col min="2562" max="2562" width="25.109375" style="16" customWidth="1"/>
    <col min="2563" max="2565" width="20.109375" style="16" customWidth="1"/>
    <col min="2566" max="2567" width="30.5546875" style="16" customWidth="1"/>
    <col min="2568" max="2570" width="21.5546875" style="16" customWidth="1"/>
    <col min="2571" max="2571" width="33" style="16" customWidth="1"/>
    <col min="2572" max="2572" width="0" style="16" hidden="1" customWidth="1"/>
    <col min="2573" max="2573" width="55.44140625" style="16" customWidth="1"/>
    <col min="2574" max="2574" width="22.5546875" style="16" customWidth="1"/>
    <col min="2575" max="2575" width="27.109375" style="16" customWidth="1"/>
    <col min="2576" max="2576" width="26.6640625" style="16" customWidth="1"/>
    <col min="2577" max="2577" width="25.33203125" style="16" customWidth="1"/>
    <col min="2578" max="2578" width="16.44140625" style="16" customWidth="1"/>
    <col min="2579" max="2579" width="22.6640625" style="16" customWidth="1"/>
    <col min="2580" max="2815" width="11.44140625" style="16"/>
    <col min="2816" max="2816" width="23.33203125" style="16" customWidth="1"/>
    <col min="2817" max="2817" width="31.109375" style="16" customWidth="1"/>
    <col min="2818" max="2818" width="25.109375" style="16" customWidth="1"/>
    <col min="2819" max="2821" width="20.109375" style="16" customWidth="1"/>
    <col min="2822" max="2823" width="30.5546875" style="16" customWidth="1"/>
    <col min="2824" max="2826" width="21.5546875" style="16" customWidth="1"/>
    <col min="2827" max="2827" width="33" style="16" customWidth="1"/>
    <col min="2828" max="2828" width="0" style="16" hidden="1" customWidth="1"/>
    <col min="2829" max="2829" width="55.44140625" style="16" customWidth="1"/>
    <col min="2830" max="2830" width="22.5546875" style="16" customWidth="1"/>
    <col min="2831" max="2831" width="27.109375" style="16" customWidth="1"/>
    <col min="2832" max="2832" width="26.6640625" style="16" customWidth="1"/>
    <col min="2833" max="2833" width="25.33203125" style="16" customWidth="1"/>
    <col min="2834" max="2834" width="16.44140625" style="16" customWidth="1"/>
    <col min="2835" max="2835" width="22.6640625" style="16" customWidth="1"/>
    <col min="2836" max="3071" width="11.44140625" style="16"/>
    <col min="3072" max="3072" width="23.33203125" style="16" customWidth="1"/>
    <col min="3073" max="3073" width="31.109375" style="16" customWidth="1"/>
    <col min="3074" max="3074" width="25.109375" style="16" customWidth="1"/>
    <col min="3075" max="3077" width="20.109375" style="16" customWidth="1"/>
    <col min="3078" max="3079" width="30.5546875" style="16" customWidth="1"/>
    <col min="3080" max="3082" width="21.5546875" style="16" customWidth="1"/>
    <col min="3083" max="3083" width="33" style="16" customWidth="1"/>
    <col min="3084" max="3084" width="0" style="16" hidden="1" customWidth="1"/>
    <col min="3085" max="3085" width="55.44140625" style="16" customWidth="1"/>
    <col min="3086" max="3086" width="22.5546875" style="16" customWidth="1"/>
    <col min="3087" max="3087" width="27.109375" style="16" customWidth="1"/>
    <col min="3088" max="3088" width="26.6640625" style="16" customWidth="1"/>
    <col min="3089" max="3089" width="25.33203125" style="16" customWidth="1"/>
    <col min="3090" max="3090" width="16.44140625" style="16" customWidth="1"/>
    <col min="3091" max="3091" width="22.6640625" style="16" customWidth="1"/>
    <col min="3092" max="3327" width="11.44140625" style="16"/>
    <col min="3328" max="3328" width="23.33203125" style="16" customWidth="1"/>
    <col min="3329" max="3329" width="31.109375" style="16" customWidth="1"/>
    <col min="3330" max="3330" width="25.109375" style="16" customWidth="1"/>
    <col min="3331" max="3333" width="20.109375" style="16" customWidth="1"/>
    <col min="3334" max="3335" width="30.5546875" style="16" customWidth="1"/>
    <col min="3336" max="3338" width="21.5546875" style="16" customWidth="1"/>
    <col min="3339" max="3339" width="33" style="16" customWidth="1"/>
    <col min="3340" max="3340" width="0" style="16" hidden="1" customWidth="1"/>
    <col min="3341" max="3341" width="55.44140625" style="16" customWidth="1"/>
    <col min="3342" max="3342" width="22.5546875" style="16" customWidth="1"/>
    <col min="3343" max="3343" width="27.109375" style="16" customWidth="1"/>
    <col min="3344" max="3344" width="26.6640625" style="16" customWidth="1"/>
    <col min="3345" max="3345" width="25.33203125" style="16" customWidth="1"/>
    <col min="3346" max="3346" width="16.44140625" style="16" customWidth="1"/>
    <col min="3347" max="3347" width="22.6640625" style="16" customWidth="1"/>
    <col min="3348" max="3583" width="11.44140625" style="16"/>
    <col min="3584" max="3584" width="23.33203125" style="16" customWidth="1"/>
    <col min="3585" max="3585" width="31.109375" style="16" customWidth="1"/>
    <col min="3586" max="3586" width="25.109375" style="16" customWidth="1"/>
    <col min="3587" max="3589" width="20.109375" style="16" customWidth="1"/>
    <col min="3590" max="3591" width="30.5546875" style="16" customWidth="1"/>
    <col min="3592" max="3594" width="21.5546875" style="16" customWidth="1"/>
    <col min="3595" max="3595" width="33" style="16" customWidth="1"/>
    <col min="3596" max="3596" width="0" style="16" hidden="1" customWidth="1"/>
    <col min="3597" max="3597" width="55.44140625" style="16" customWidth="1"/>
    <col min="3598" max="3598" width="22.5546875" style="16" customWidth="1"/>
    <col min="3599" max="3599" width="27.109375" style="16" customWidth="1"/>
    <col min="3600" max="3600" width="26.6640625" style="16" customWidth="1"/>
    <col min="3601" max="3601" width="25.33203125" style="16" customWidth="1"/>
    <col min="3602" max="3602" width="16.44140625" style="16" customWidth="1"/>
    <col min="3603" max="3603" width="22.6640625" style="16" customWidth="1"/>
    <col min="3604" max="3839" width="11.44140625" style="16"/>
    <col min="3840" max="3840" width="23.33203125" style="16" customWidth="1"/>
    <col min="3841" max="3841" width="31.109375" style="16" customWidth="1"/>
    <col min="3842" max="3842" width="25.109375" style="16" customWidth="1"/>
    <col min="3843" max="3845" width="20.109375" style="16" customWidth="1"/>
    <col min="3846" max="3847" width="30.5546875" style="16" customWidth="1"/>
    <col min="3848" max="3850" width="21.5546875" style="16" customWidth="1"/>
    <col min="3851" max="3851" width="33" style="16" customWidth="1"/>
    <col min="3852" max="3852" width="0" style="16" hidden="1" customWidth="1"/>
    <col min="3853" max="3853" width="55.44140625" style="16" customWidth="1"/>
    <col min="3854" max="3854" width="22.5546875" style="16" customWidth="1"/>
    <col min="3855" max="3855" width="27.109375" style="16" customWidth="1"/>
    <col min="3856" max="3856" width="26.6640625" style="16" customWidth="1"/>
    <col min="3857" max="3857" width="25.33203125" style="16" customWidth="1"/>
    <col min="3858" max="3858" width="16.44140625" style="16" customWidth="1"/>
    <col min="3859" max="3859" width="22.6640625" style="16" customWidth="1"/>
    <col min="3860" max="4095" width="11.44140625" style="16"/>
    <col min="4096" max="4096" width="23.33203125" style="16" customWidth="1"/>
    <col min="4097" max="4097" width="31.109375" style="16" customWidth="1"/>
    <col min="4098" max="4098" width="25.109375" style="16" customWidth="1"/>
    <col min="4099" max="4101" width="20.109375" style="16" customWidth="1"/>
    <col min="4102" max="4103" width="30.5546875" style="16" customWidth="1"/>
    <col min="4104" max="4106" width="21.5546875" style="16" customWidth="1"/>
    <col min="4107" max="4107" width="33" style="16" customWidth="1"/>
    <col min="4108" max="4108" width="0" style="16" hidden="1" customWidth="1"/>
    <col min="4109" max="4109" width="55.44140625" style="16" customWidth="1"/>
    <col min="4110" max="4110" width="22.5546875" style="16" customWidth="1"/>
    <col min="4111" max="4111" width="27.109375" style="16" customWidth="1"/>
    <col min="4112" max="4112" width="26.6640625" style="16" customWidth="1"/>
    <col min="4113" max="4113" width="25.33203125" style="16" customWidth="1"/>
    <col min="4114" max="4114" width="16.44140625" style="16" customWidth="1"/>
    <col min="4115" max="4115" width="22.6640625" style="16" customWidth="1"/>
    <col min="4116" max="4351" width="11.44140625" style="16"/>
    <col min="4352" max="4352" width="23.33203125" style="16" customWidth="1"/>
    <col min="4353" max="4353" width="31.109375" style="16" customWidth="1"/>
    <col min="4354" max="4354" width="25.109375" style="16" customWidth="1"/>
    <col min="4355" max="4357" width="20.109375" style="16" customWidth="1"/>
    <col min="4358" max="4359" width="30.5546875" style="16" customWidth="1"/>
    <col min="4360" max="4362" width="21.5546875" style="16" customWidth="1"/>
    <col min="4363" max="4363" width="33" style="16" customWidth="1"/>
    <col min="4364" max="4364" width="0" style="16" hidden="1" customWidth="1"/>
    <col min="4365" max="4365" width="55.44140625" style="16" customWidth="1"/>
    <col min="4366" max="4366" width="22.5546875" style="16" customWidth="1"/>
    <col min="4367" max="4367" width="27.109375" style="16" customWidth="1"/>
    <col min="4368" max="4368" width="26.6640625" style="16" customWidth="1"/>
    <col min="4369" max="4369" width="25.33203125" style="16" customWidth="1"/>
    <col min="4370" max="4370" width="16.44140625" style="16" customWidth="1"/>
    <col min="4371" max="4371" width="22.6640625" style="16" customWidth="1"/>
    <col min="4372" max="4607" width="11.44140625" style="16"/>
    <col min="4608" max="4608" width="23.33203125" style="16" customWidth="1"/>
    <col min="4609" max="4609" width="31.109375" style="16" customWidth="1"/>
    <col min="4610" max="4610" width="25.109375" style="16" customWidth="1"/>
    <col min="4611" max="4613" width="20.109375" style="16" customWidth="1"/>
    <col min="4614" max="4615" width="30.5546875" style="16" customWidth="1"/>
    <col min="4616" max="4618" width="21.5546875" style="16" customWidth="1"/>
    <col min="4619" max="4619" width="33" style="16" customWidth="1"/>
    <col min="4620" max="4620" width="0" style="16" hidden="1" customWidth="1"/>
    <col min="4621" max="4621" width="55.44140625" style="16" customWidth="1"/>
    <col min="4622" max="4622" width="22.5546875" style="16" customWidth="1"/>
    <col min="4623" max="4623" width="27.109375" style="16" customWidth="1"/>
    <col min="4624" max="4624" width="26.6640625" style="16" customWidth="1"/>
    <col min="4625" max="4625" width="25.33203125" style="16" customWidth="1"/>
    <col min="4626" max="4626" width="16.44140625" style="16" customWidth="1"/>
    <col min="4627" max="4627" width="22.6640625" style="16" customWidth="1"/>
    <col min="4628" max="4863" width="11.44140625" style="16"/>
    <col min="4864" max="4864" width="23.33203125" style="16" customWidth="1"/>
    <col min="4865" max="4865" width="31.109375" style="16" customWidth="1"/>
    <col min="4866" max="4866" width="25.109375" style="16" customWidth="1"/>
    <col min="4867" max="4869" width="20.109375" style="16" customWidth="1"/>
    <col min="4870" max="4871" width="30.5546875" style="16" customWidth="1"/>
    <col min="4872" max="4874" width="21.5546875" style="16" customWidth="1"/>
    <col min="4875" max="4875" width="33" style="16" customWidth="1"/>
    <col min="4876" max="4876" width="0" style="16" hidden="1" customWidth="1"/>
    <col min="4877" max="4877" width="55.44140625" style="16" customWidth="1"/>
    <col min="4878" max="4878" width="22.5546875" style="16" customWidth="1"/>
    <col min="4879" max="4879" width="27.109375" style="16" customWidth="1"/>
    <col min="4880" max="4880" width="26.6640625" style="16" customWidth="1"/>
    <col min="4881" max="4881" width="25.33203125" style="16" customWidth="1"/>
    <col min="4882" max="4882" width="16.44140625" style="16" customWidth="1"/>
    <col min="4883" max="4883" width="22.6640625" style="16" customWidth="1"/>
    <col min="4884" max="5119" width="11.44140625" style="16"/>
    <col min="5120" max="5120" width="23.33203125" style="16" customWidth="1"/>
    <col min="5121" max="5121" width="31.109375" style="16" customWidth="1"/>
    <col min="5122" max="5122" width="25.109375" style="16" customWidth="1"/>
    <col min="5123" max="5125" width="20.109375" style="16" customWidth="1"/>
    <col min="5126" max="5127" width="30.5546875" style="16" customWidth="1"/>
    <col min="5128" max="5130" width="21.5546875" style="16" customWidth="1"/>
    <col min="5131" max="5131" width="33" style="16" customWidth="1"/>
    <col min="5132" max="5132" width="0" style="16" hidden="1" customWidth="1"/>
    <col min="5133" max="5133" width="55.44140625" style="16" customWidth="1"/>
    <col min="5134" max="5134" width="22.5546875" style="16" customWidth="1"/>
    <col min="5135" max="5135" width="27.109375" style="16" customWidth="1"/>
    <col min="5136" max="5136" width="26.6640625" style="16" customWidth="1"/>
    <col min="5137" max="5137" width="25.33203125" style="16" customWidth="1"/>
    <col min="5138" max="5138" width="16.44140625" style="16" customWidth="1"/>
    <col min="5139" max="5139" width="22.6640625" style="16" customWidth="1"/>
    <col min="5140" max="5375" width="11.44140625" style="16"/>
    <col min="5376" max="5376" width="23.33203125" style="16" customWidth="1"/>
    <col min="5377" max="5377" width="31.109375" style="16" customWidth="1"/>
    <col min="5378" max="5378" width="25.109375" style="16" customWidth="1"/>
    <col min="5379" max="5381" width="20.109375" style="16" customWidth="1"/>
    <col min="5382" max="5383" width="30.5546875" style="16" customWidth="1"/>
    <col min="5384" max="5386" width="21.5546875" style="16" customWidth="1"/>
    <col min="5387" max="5387" width="33" style="16" customWidth="1"/>
    <col min="5388" max="5388" width="0" style="16" hidden="1" customWidth="1"/>
    <col min="5389" max="5389" width="55.44140625" style="16" customWidth="1"/>
    <col min="5390" max="5390" width="22.5546875" style="16" customWidth="1"/>
    <col min="5391" max="5391" width="27.109375" style="16" customWidth="1"/>
    <col min="5392" max="5392" width="26.6640625" style="16" customWidth="1"/>
    <col min="5393" max="5393" width="25.33203125" style="16" customWidth="1"/>
    <col min="5394" max="5394" width="16.44140625" style="16" customWidth="1"/>
    <col min="5395" max="5395" width="22.6640625" style="16" customWidth="1"/>
    <col min="5396" max="5631" width="11.44140625" style="16"/>
    <col min="5632" max="5632" width="23.33203125" style="16" customWidth="1"/>
    <col min="5633" max="5633" width="31.109375" style="16" customWidth="1"/>
    <col min="5634" max="5634" width="25.109375" style="16" customWidth="1"/>
    <col min="5635" max="5637" width="20.109375" style="16" customWidth="1"/>
    <col min="5638" max="5639" width="30.5546875" style="16" customWidth="1"/>
    <col min="5640" max="5642" width="21.5546875" style="16" customWidth="1"/>
    <col min="5643" max="5643" width="33" style="16" customWidth="1"/>
    <col min="5644" max="5644" width="0" style="16" hidden="1" customWidth="1"/>
    <col min="5645" max="5645" width="55.44140625" style="16" customWidth="1"/>
    <col min="5646" max="5646" width="22.5546875" style="16" customWidth="1"/>
    <col min="5647" max="5647" width="27.109375" style="16" customWidth="1"/>
    <col min="5648" max="5648" width="26.6640625" style="16" customWidth="1"/>
    <col min="5649" max="5649" width="25.33203125" style="16" customWidth="1"/>
    <col min="5650" max="5650" width="16.44140625" style="16" customWidth="1"/>
    <col min="5651" max="5651" width="22.6640625" style="16" customWidth="1"/>
    <col min="5652" max="5887" width="11.44140625" style="16"/>
    <col min="5888" max="5888" width="23.33203125" style="16" customWidth="1"/>
    <col min="5889" max="5889" width="31.109375" style="16" customWidth="1"/>
    <col min="5890" max="5890" width="25.109375" style="16" customWidth="1"/>
    <col min="5891" max="5893" width="20.109375" style="16" customWidth="1"/>
    <col min="5894" max="5895" width="30.5546875" style="16" customWidth="1"/>
    <col min="5896" max="5898" width="21.5546875" style="16" customWidth="1"/>
    <col min="5899" max="5899" width="33" style="16" customWidth="1"/>
    <col min="5900" max="5900" width="0" style="16" hidden="1" customWidth="1"/>
    <col min="5901" max="5901" width="55.44140625" style="16" customWidth="1"/>
    <col min="5902" max="5902" width="22.5546875" style="16" customWidth="1"/>
    <col min="5903" max="5903" width="27.109375" style="16" customWidth="1"/>
    <col min="5904" max="5904" width="26.6640625" style="16" customWidth="1"/>
    <col min="5905" max="5905" width="25.33203125" style="16" customWidth="1"/>
    <col min="5906" max="5906" width="16.44140625" style="16" customWidth="1"/>
    <col min="5907" max="5907" width="22.6640625" style="16" customWidth="1"/>
    <col min="5908" max="6143" width="11.44140625" style="16"/>
    <col min="6144" max="6144" width="23.33203125" style="16" customWidth="1"/>
    <col min="6145" max="6145" width="31.109375" style="16" customWidth="1"/>
    <col min="6146" max="6146" width="25.109375" style="16" customWidth="1"/>
    <col min="6147" max="6149" width="20.109375" style="16" customWidth="1"/>
    <col min="6150" max="6151" width="30.5546875" style="16" customWidth="1"/>
    <col min="6152" max="6154" width="21.5546875" style="16" customWidth="1"/>
    <col min="6155" max="6155" width="33" style="16" customWidth="1"/>
    <col min="6156" max="6156" width="0" style="16" hidden="1" customWidth="1"/>
    <col min="6157" max="6157" width="55.44140625" style="16" customWidth="1"/>
    <col min="6158" max="6158" width="22.5546875" style="16" customWidth="1"/>
    <col min="6159" max="6159" width="27.109375" style="16" customWidth="1"/>
    <col min="6160" max="6160" width="26.6640625" style="16" customWidth="1"/>
    <col min="6161" max="6161" width="25.33203125" style="16" customWidth="1"/>
    <col min="6162" max="6162" width="16.44140625" style="16" customWidth="1"/>
    <col min="6163" max="6163" width="22.6640625" style="16" customWidth="1"/>
    <col min="6164" max="6399" width="11.44140625" style="16"/>
    <col min="6400" max="6400" width="23.33203125" style="16" customWidth="1"/>
    <col min="6401" max="6401" width="31.109375" style="16" customWidth="1"/>
    <col min="6402" max="6402" width="25.109375" style="16" customWidth="1"/>
    <col min="6403" max="6405" width="20.109375" style="16" customWidth="1"/>
    <col min="6406" max="6407" width="30.5546875" style="16" customWidth="1"/>
    <col min="6408" max="6410" width="21.5546875" style="16" customWidth="1"/>
    <col min="6411" max="6411" width="33" style="16" customWidth="1"/>
    <col min="6412" max="6412" width="0" style="16" hidden="1" customWidth="1"/>
    <col min="6413" max="6413" width="55.44140625" style="16" customWidth="1"/>
    <col min="6414" max="6414" width="22.5546875" style="16" customWidth="1"/>
    <col min="6415" max="6415" width="27.109375" style="16" customWidth="1"/>
    <col min="6416" max="6416" width="26.6640625" style="16" customWidth="1"/>
    <col min="6417" max="6417" width="25.33203125" style="16" customWidth="1"/>
    <col min="6418" max="6418" width="16.44140625" style="16" customWidth="1"/>
    <col min="6419" max="6419" width="22.6640625" style="16" customWidth="1"/>
    <col min="6420" max="6655" width="11.44140625" style="16"/>
    <col min="6656" max="6656" width="23.33203125" style="16" customWidth="1"/>
    <col min="6657" max="6657" width="31.109375" style="16" customWidth="1"/>
    <col min="6658" max="6658" width="25.109375" style="16" customWidth="1"/>
    <col min="6659" max="6661" width="20.109375" style="16" customWidth="1"/>
    <col min="6662" max="6663" width="30.5546875" style="16" customWidth="1"/>
    <col min="6664" max="6666" width="21.5546875" style="16" customWidth="1"/>
    <col min="6667" max="6667" width="33" style="16" customWidth="1"/>
    <col min="6668" max="6668" width="0" style="16" hidden="1" customWidth="1"/>
    <col min="6669" max="6669" width="55.44140625" style="16" customWidth="1"/>
    <col min="6670" max="6670" width="22.5546875" style="16" customWidth="1"/>
    <col min="6671" max="6671" width="27.109375" style="16" customWidth="1"/>
    <col min="6672" max="6672" width="26.6640625" style="16" customWidth="1"/>
    <col min="6673" max="6673" width="25.33203125" style="16" customWidth="1"/>
    <col min="6674" max="6674" width="16.44140625" style="16" customWidth="1"/>
    <col min="6675" max="6675" width="22.6640625" style="16" customWidth="1"/>
    <col min="6676" max="6911" width="11.44140625" style="16"/>
    <col min="6912" max="6912" width="23.33203125" style="16" customWidth="1"/>
    <col min="6913" max="6913" width="31.109375" style="16" customWidth="1"/>
    <col min="6914" max="6914" width="25.109375" style="16" customWidth="1"/>
    <col min="6915" max="6917" width="20.109375" style="16" customWidth="1"/>
    <col min="6918" max="6919" width="30.5546875" style="16" customWidth="1"/>
    <col min="6920" max="6922" width="21.5546875" style="16" customWidth="1"/>
    <col min="6923" max="6923" width="33" style="16" customWidth="1"/>
    <col min="6924" max="6924" width="0" style="16" hidden="1" customWidth="1"/>
    <col min="6925" max="6925" width="55.44140625" style="16" customWidth="1"/>
    <col min="6926" max="6926" width="22.5546875" style="16" customWidth="1"/>
    <col min="6927" max="6927" width="27.109375" style="16" customWidth="1"/>
    <col min="6928" max="6928" width="26.6640625" style="16" customWidth="1"/>
    <col min="6929" max="6929" width="25.33203125" style="16" customWidth="1"/>
    <col min="6930" max="6930" width="16.44140625" style="16" customWidth="1"/>
    <col min="6931" max="6931" width="22.6640625" style="16" customWidth="1"/>
    <col min="6932" max="7167" width="11.44140625" style="16"/>
    <col min="7168" max="7168" width="23.33203125" style="16" customWidth="1"/>
    <col min="7169" max="7169" width="31.109375" style="16" customWidth="1"/>
    <col min="7170" max="7170" width="25.109375" style="16" customWidth="1"/>
    <col min="7171" max="7173" width="20.109375" style="16" customWidth="1"/>
    <col min="7174" max="7175" width="30.5546875" style="16" customWidth="1"/>
    <col min="7176" max="7178" width="21.5546875" style="16" customWidth="1"/>
    <col min="7179" max="7179" width="33" style="16" customWidth="1"/>
    <col min="7180" max="7180" width="0" style="16" hidden="1" customWidth="1"/>
    <col min="7181" max="7181" width="55.44140625" style="16" customWidth="1"/>
    <col min="7182" max="7182" width="22.5546875" style="16" customWidth="1"/>
    <col min="7183" max="7183" width="27.109375" style="16" customWidth="1"/>
    <col min="7184" max="7184" width="26.6640625" style="16" customWidth="1"/>
    <col min="7185" max="7185" width="25.33203125" style="16" customWidth="1"/>
    <col min="7186" max="7186" width="16.44140625" style="16" customWidth="1"/>
    <col min="7187" max="7187" width="22.6640625" style="16" customWidth="1"/>
    <col min="7188" max="7423" width="11.44140625" style="16"/>
    <col min="7424" max="7424" width="23.33203125" style="16" customWidth="1"/>
    <col min="7425" max="7425" width="31.109375" style="16" customWidth="1"/>
    <col min="7426" max="7426" width="25.109375" style="16" customWidth="1"/>
    <col min="7427" max="7429" width="20.109375" style="16" customWidth="1"/>
    <col min="7430" max="7431" width="30.5546875" style="16" customWidth="1"/>
    <col min="7432" max="7434" width="21.5546875" style="16" customWidth="1"/>
    <col min="7435" max="7435" width="33" style="16" customWidth="1"/>
    <col min="7436" max="7436" width="0" style="16" hidden="1" customWidth="1"/>
    <col min="7437" max="7437" width="55.44140625" style="16" customWidth="1"/>
    <col min="7438" max="7438" width="22.5546875" style="16" customWidth="1"/>
    <col min="7439" max="7439" width="27.109375" style="16" customWidth="1"/>
    <col min="7440" max="7440" width="26.6640625" style="16" customWidth="1"/>
    <col min="7441" max="7441" width="25.33203125" style="16" customWidth="1"/>
    <col min="7442" max="7442" width="16.44140625" style="16" customWidth="1"/>
    <col min="7443" max="7443" width="22.6640625" style="16" customWidth="1"/>
    <col min="7444" max="7679" width="11.44140625" style="16"/>
    <col min="7680" max="7680" width="23.33203125" style="16" customWidth="1"/>
    <col min="7681" max="7681" width="31.109375" style="16" customWidth="1"/>
    <col min="7682" max="7682" width="25.109375" style="16" customWidth="1"/>
    <col min="7683" max="7685" width="20.109375" style="16" customWidth="1"/>
    <col min="7686" max="7687" width="30.5546875" style="16" customWidth="1"/>
    <col min="7688" max="7690" width="21.5546875" style="16" customWidth="1"/>
    <col min="7691" max="7691" width="33" style="16" customWidth="1"/>
    <col min="7692" max="7692" width="0" style="16" hidden="1" customWidth="1"/>
    <col min="7693" max="7693" width="55.44140625" style="16" customWidth="1"/>
    <col min="7694" max="7694" width="22.5546875" style="16" customWidth="1"/>
    <col min="7695" max="7695" width="27.109375" style="16" customWidth="1"/>
    <col min="7696" max="7696" width="26.6640625" style="16" customWidth="1"/>
    <col min="7697" max="7697" width="25.33203125" style="16" customWidth="1"/>
    <col min="7698" max="7698" width="16.44140625" style="16" customWidth="1"/>
    <col min="7699" max="7699" width="22.6640625" style="16" customWidth="1"/>
    <col min="7700" max="7935" width="11.44140625" style="16"/>
    <col min="7936" max="7936" width="23.33203125" style="16" customWidth="1"/>
    <col min="7937" max="7937" width="31.109375" style="16" customWidth="1"/>
    <col min="7938" max="7938" width="25.109375" style="16" customWidth="1"/>
    <col min="7939" max="7941" width="20.109375" style="16" customWidth="1"/>
    <col min="7942" max="7943" width="30.5546875" style="16" customWidth="1"/>
    <col min="7944" max="7946" width="21.5546875" style="16" customWidth="1"/>
    <col min="7947" max="7947" width="33" style="16" customWidth="1"/>
    <col min="7948" max="7948" width="0" style="16" hidden="1" customWidth="1"/>
    <col min="7949" max="7949" width="55.44140625" style="16" customWidth="1"/>
    <col min="7950" max="7950" width="22.5546875" style="16" customWidth="1"/>
    <col min="7951" max="7951" width="27.109375" style="16" customWidth="1"/>
    <col min="7952" max="7952" width="26.6640625" style="16" customWidth="1"/>
    <col min="7953" max="7953" width="25.33203125" style="16" customWidth="1"/>
    <col min="7954" max="7954" width="16.44140625" style="16" customWidth="1"/>
    <col min="7955" max="7955" width="22.6640625" style="16" customWidth="1"/>
    <col min="7956" max="8191" width="11.44140625" style="16"/>
    <col min="8192" max="8192" width="23.33203125" style="16" customWidth="1"/>
    <col min="8193" max="8193" width="31.109375" style="16" customWidth="1"/>
    <col min="8194" max="8194" width="25.109375" style="16" customWidth="1"/>
    <col min="8195" max="8197" width="20.109375" style="16" customWidth="1"/>
    <col min="8198" max="8199" width="30.5546875" style="16" customWidth="1"/>
    <col min="8200" max="8202" width="21.5546875" style="16" customWidth="1"/>
    <col min="8203" max="8203" width="33" style="16" customWidth="1"/>
    <col min="8204" max="8204" width="0" style="16" hidden="1" customWidth="1"/>
    <col min="8205" max="8205" width="55.44140625" style="16" customWidth="1"/>
    <col min="8206" max="8206" width="22.5546875" style="16" customWidth="1"/>
    <col min="8207" max="8207" width="27.109375" style="16" customWidth="1"/>
    <col min="8208" max="8208" width="26.6640625" style="16" customWidth="1"/>
    <col min="8209" max="8209" width="25.33203125" style="16" customWidth="1"/>
    <col min="8210" max="8210" width="16.44140625" style="16" customWidth="1"/>
    <col min="8211" max="8211" width="22.6640625" style="16" customWidth="1"/>
    <col min="8212" max="8447" width="11.44140625" style="16"/>
    <col min="8448" max="8448" width="23.33203125" style="16" customWidth="1"/>
    <col min="8449" max="8449" width="31.109375" style="16" customWidth="1"/>
    <col min="8450" max="8450" width="25.109375" style="16" customWidth="1"/>
    <col min="8451" max="8453" width="20.109375" style="16" customWidth="1"/>
    <col min="8454" max="8455" width="30.5546875" style="16" customWidth="1"/>
    <col min="8456" max="8458" width="21.5546875" style="16" customWidth="1"/>
    <col min="8459" max="8459" width="33" style="16" customWidth="1"/>
    <col min="8460" max="8460" width="0" style="16" hidden="1" customWidth="1"/>
    <col min="8461" max="8461" width="55.44140625" style="16" customWidth="1"/>
    <col min="8462" max="8462" width="22.5546875" style="16" customWidth="1"/>
    <col min="8463" max="8463" width="27.109375" style="16" customWidth="1"/>
    <col min="8464" max="8464" width="26.6640625" style="16" customWidth="1"/>
    <col min="8465" max="8465" width="25.33203125" style="16" customWidth="1"/>
    <col min="8466" max="8466" width="16.44140625" style="16" customWidth="1"/>
    <col min="8467" max="8467" width="22.6640625" style="16" customWidth="1"/>
    <col min="8468" max="8703" width="11.44140625" style="16"/>
    <col min="8704" max="8704" width="23.33203125" style="16" customWidth="1"/>
    <col min="8705" max="8705" width="31.109375" style="16" customWidth="1"/>
    <col min="8706" max="8706" width="25.109375" style="16" customWidth="1"/>
    <col min="8707" max="8709" width="20.109375" style="16" customWidth="1"/>
    <col min="8710" max="8711" width="30.5546875" style="16" customWidth="1"/>
    <col min="8712" max="8714" width="21.5546875" style="16" customWidth="1"/>
    <col min="8715" max="8715" width="33" style="16" customWidth="1"/>
    <col min="8716" max="8716" width="0" style="16" hidden="1" customWidth="1"/>
    <col min="8717" max="8717" width="55.44140625" style="16" customWidth="1"/>
    <col min="8718" max="8718" width="22.5546875" style="16" customWidth="1"/>
    <col min="8719" max="8719" width="27.109375" style="16" customWidth="1"/>
    <col min="8720" max="8720" width="26.6640625" style="16" customWidth="1"/>
    <col min="8721" max="8721" width="25.33203125" style="16" customWidth="1"/>
    <col min="8722" max="8722" width="16.44140625" style="16" customWidth="1"/>
    <col min="8723" max="8723" width="22.6640625" style="16" customWidth="1"/>
    <col min="8724" max="8959" width="11.44140625" style="16"/>
    <col min="8960" max="8960" width="23.33203125" style="16" customWidth="1"/>
    <col min="8961" max="8961" width="31.109375" style="16" customWidth="1"/>
    <col min="8962" max="8962" width="25.109375" style="16" customWidth="1"/>
    <col min="8963" max="8965" width="20.109375" style="16" customWidth="1"/>
    <col min="8966" max="8967" width="30.5546875" style="16" customWidth="1"/>
    <col min="8968" max="8970" width="21.5546875" style="16" customWidth="1"/>
    <col min="8971" max="8971" width="33" style="16" customWidth="1"/>
    <col min="8972" max="8972" width="0" style="16" hidden="1" customWidth="1"/>
    <col min="8973" max="8973" width="55.44140625" style="16" customWidth="1"/>
    <col min="8974" max="8974" width="22.5546875" style="16" customWidth="1"/>
    <col min="8975" max="8975" width="27.109375" style="16" customWidth="1"/>
    <col min="8976" max="8976" width="26.6640625" style="16" customWidth="1"/>
    <col min="8977" max="8977" width="25.33203125" style="16" customWidth="1"/>
    <col min="8978" max="8978" width="16.44140625" style="16" customWidth="1"/>
    <col min="8979" max="8979" width="22.6640625" style="16" customWidth="1"/>
    <col min="8980" max="9215" width="11.44140625" style="16"/>
    <col min="9216" max="9216" width="23.33203125" style="16" customWidth="1"/>
    <col min="9217" max="9217" width="31.109375" style="16" customWidth="1"/>
    <col min="9218" max="9218" width="25.109375" style="16" customWidth="1"/>
    <col min="9219" max="9221" width="20.109375" style="16" customWidth="1"/>
    <col min="9222" max="9223" width="30.5546875" style="16" customWidth="1"/>
    <col min="9224" max="9226" width="21.5546875" style="16" customWidth="1"/>
    <col min="9227" max="9227" width="33" style="16" customWidth="1"/>
    <col min="9228" max="9228" width="0" style="16" hidden="1" customWidth="1"/>
    <col min="9229" max="9229" width="55.44140625" style="16" customWidth="1"/>
    <col min="9230" max="9230" width="22.5546875" style="16" customWidth="1"/>
    <col min="9231" max="9231" width="27.109375" style="16" customWidth="1"/>
    <col min="9232" max="9232" width="26.6640625" style="16" customWidth="1"/>
    <col min="9233" max="9233" width="25.33203125" style="16" customWidth="1"/>
    <col min="9234" max="9234" width="16.44140625" style="16" customWidth="1"/>
    <col min="9235" max="9235" width="22.6640625" style="16" customWidth="1"/>
    <col min="9236" max="9471" width="11.44140625" style="16"/>
    <col min="9472" max="9472" width="23.33203125" style="16" customWidth="1"/>
    <col min="9473" max="9473" width="31.109375" style="16" customWidth="1"/>
    <col min="9474" max="9474" width="25.109375" style="16" customWidth="1"/>
    <col min="9475" max="9477" width="20.109375" style="16" customWidth="1"/>
    <col min="9478" max="9479" width="30.5546875" style="16" customWidth="1"/>
    <col min="9480" max="9482" width="21.5546875" style="16" customWidth="1"/>
    <col min="9483" max="9483" width="33" style="16" customWidth="1"/>
    <col min="9484" max="9484" width="0" style="16" hidden="1" customWidth="1"/>
    <col min="9485" max="9485" width="55.44140625" style="16" customWidth="1"/>
    <col min="9486" max="9486" width="22.5546875" style="16" customWidth="1"/>
    <col min="9487" max="9487" width="27.109375" style="16" customWidth="1"/>
    <col min="9488" max="9488" width="26.6640625" style="16" customWidth="1"/>
    <col min="9489" max="9489" width="25.33203125" style="16" customWidth="1"/>
    <col min="9490" max="9490" width="16.44140625" style="16" customWidth="1"/>
    <col min="9491" max="9491" width="22.6640625" style="16" customWidth="1"/>
    <col min="9492" max="9727" width="11.44140625" style="16"/>
    <col min="9728" max="9728" width="23.33203125" style="16" customWidth="1"/>
    <col min="9729" max="9729" width="31.109375" style="16" customWidth="1"/>
    <col min="9730" max="9730" width="25.109375" style="16" customWidth="1"/>
    <col min="9731" max="9733" width="20.109375" style="16" customWidth="1"/>
    <col min="9734" max="9735" width="30.5546875" style="16" customWidth="1"/>
    <col min="9736" max="9738" width="21.5546875" style="16" customWidth="1"/>
    <col min="9739" max="9739" width="33" style="16" customWidth="1"/>
    <col min="9740" max="9740" width="0" style="16" hidden="1" customWidth="1"/>
    <col min="9741" max="9741" width="55.44140625" style="16" customWidth="1"/>
    <col min="9742" max="9742" width="22.5546875" style="16" customWidth="1"/>
    <col min="9743" max="9743" width="27.109375" style="16" customWidth="1"/>
    <col min="9744" max="9744" width="26.6640625" style="16" customWidth="1"/>
    <col min="9745" max="9745" width="25.33203125" style="16" customWidth="1"/>
    <col min="9746" max="9746" width="16.44140625" style="16" customWidth="1"/>
    <col min="9747" max="9747" width="22.6640625" style="16" customWidth="1"/>
    <col min="9748" max="9983" width="11.44140625" style="16"/>
    <col min="9984" max="9984" width="23.33203125" style="16" customWidth="1"/>
    <col min="9985" max="9985" width="31.109375" style="16" customWidth="1"/>
    <col min="9986" max="9986" width="25.109375" style="16" customWidth="1"/>
    <col min="9987" max="9989" width="20.109375" style="16" customWidth="1"/>
    <col min="9990" max="9991" width="30.5546875" style="16" customWidth="1"/>
    <col min="9992" max="9994" width="21.5546875" style="16" customWidth="1"/>
    <col min="9995" max="9995" width="33" style="16" customWidth="1"/>
    <col min="9996" max="9996" width="0" style="16" hidden="1" customWidth="1"/>
    <col min="9997" max="9997" width="55.44140625" style="16" customWidth="1"/>
    <col min="9998" max="9998" width="22.5546875" style="16" customWidth="1"/>
    <col min="9999" max="9999" width="27.109375" style="16" customWidth="1"/>
    <col min="10000" max="10000" width="26.6640625" style="16" customWidth="1"/>
    <col min="10001" max="10001" width="25.33203125" style="16" customWidth="1"/>
    <col min="10002" max="10002" width="16.44140625" style="16" customWidth="1"/>
    <col min="10003" max="10003" width="22.6640625" style="16" customWidth="1"/>
    <col min="10004" max="10239" width="11.44140625" style="16"/>
    <col min="10240" max="10240" width="23.33203125" style="16" customWidth="1"/>
    <col min="10241" max="10241" width="31.109375" style="16" customWidth="1"/>
    <col min="10242" max="10242" width="25.109375" style="16" customWidth="1"/>
    <col min="10243" max="10245" width="20.109375" style="16" customWidth="1"/>
    <col min="10246" max="10247" width="30.5546875" style="16" customWidth="1"/>
    <col min="10248" max="10250" width="21.5546875" style="16" customWidth="1"/>
    <col min="10251" max="10251" width="33" style="16" customWidth="1"/>
    <col min="10252" max="10252" width="0" style="16" hidden="1" customWidth="1"/>
    <col min="10253" max="10253" width="55.44140625" style="16" customWidth="1"/>
    <col min="10254" max="10254" width="22.5546875" style="16" customWidth="1"/>
    <col min="10255" max="10255" width="27.109375" style="16" customWidth="1"/>
    <col min="10256" max="10256" width="26.6640625" style="16" customWidth="1"/>
    <col min="10257" max="10257" width="25.33203125" style="16" customWidth="1"/>
    <col min="10258" max="10258" width="16.44140625" style="16" customWidth="1"/>
    <col min="10259" max="10259" width="22.6640625" style="16" customWidth="1"/>
    <col min="10260" max="10495" width="11.44140625" style="16"/>
    <col min="10496" max="10496" width="23.33203125" style="16" customWidth="1"/>
    <col min="10497" max="10497" width="31.109375" style="16" customWidth="1"/>
    <col min="10498" max="10498" width="25.109375" style="16" customWidth="1"/>
    <col min="10499" max="10501" width="20.109375" style="16" customWidth="1"/>
    <col min="10502" max="10503" width="30.5546875" style="16" customWidth="1"/>
    <col min="10504" max="10506" width="21.5546875" style="16" customWidth="1"/>
    <col min="10507" max="10507" width="33" style="16" customWidth="1"/>
    <col min="10508" max="10508" width="0" style="16" hidden="1" customWidth="1"/>
    <col min="10509" max="10509" width="55.44140625" style="16" customWidth="1"/>
    <col min="10510" max="10510" width="22.5546875" style="16" customWidth="1"/>
    <col min="10511" max="10511" width="27.109375" style="16" customWidth="1"/>
    <col min="10512" max="10512" width="26.6640625" style="16" customWidth="1"/>
    <col min="10513" max="10513" width="25.33203125" style="16" customWidth="1"/>
    <col min="10514" max="10514" width="16.44140625" style="16" customWidth="1"/>
    <col min="10515" max="10515" width="22.6640625" style="16" customWidth="1"/>
    <col min="10516" max="10751" width="11.44140625" style="16"/>
    <col min="10752" max="10752" width="23.33203125" style="16" customWidth="1"/>
    <col min="10753" max="10753" width="31.109375" style="16" customWidth="1"/>
    <col min="10754" max="10754" width="25.109375" style="16" customWidth="1"/>
    <col min="10755" max="10757" width="20.109375" style="16" customWidth="1"/>
    <col min="10758" max="10759" width="30.5546875" style="16" customWidth="1"/>
    <col min="10760" max="10762" width="21.5546875" style="16" customWidth="1"/>
    <col min="10763" max="10763" width="33" style="16" customWidth="1"/>
    <col min="10764" max="10764" width="0" style="16" hidden="1" customWidth="1"/>
    <col min="10765" max="10765" width="55.44140625" style="16" customWidth="1"/>
    <col min="10766" max="10766" width="22.5546875" style="16" customWidth="1"/>
    <col min="10767" max="10767" width="27.109375" style="16" customWidth="1"/>
    <col min="10768" max="10768" width="26.6640625" style="16" customWidth="1"/>
    <col min="10769" max="10769" width="25.33203125" style="16" customWidth="1"/>
    <col min="10770" max="10770" width="16.44140625" style="16" customWidth="1"/>
    <col min="10771" max="10771" width="22.6640625" style="16" customWidth="1"/>
    <col min="10772" max="11007" width="11.44140625" style="16"/>
    <col min="11008" max="11008" width="23.33203125" style="16" customWidth="1"/>
    <col min="11009" max="11009" width="31.109375" style="16" customWidth="1"/>
    <col min="11010" max="11010" width="25.109375" style="16" customWidth="1"/>
    <col min="11011" max="11013" width="20.109375" style="16" customWidth="1"/>
    <col min="11014" max="11015" width="30.5546875" style="16" customWidth="1"/>
    <col min="11016" max="11018" width="21.5546875" style="16" customWidth="1"/>
    <col min="11019" max="11019" width="33" style="16" customWidth="1"/>
    <col min="11020" max="11020" width="0" style="16" hidden="1" customWidth="1"/>
    <col min="11021" max="11021" width="55.44140625" style="16" customWidth="1"/>
    <col min="11022" max="11022" width="22.5546875" style="16" customWidth="1"/>
    <col min="11023" max="11023" width="27.109375" style="16" customWidth="1"/>
    <col min="11024" max="11024" width="26.6640625" style="16" customWidth="1"/>
    <col min="11025" max="11025" width="25.33203125" style="16" customWidth="1"/>
    <col min="11026" max="11026" width="16.44140625" style="16" customWidth="1"/>
    <col min="11027" max="11027" width="22.6640625" style="16" customWidth="1"/>
    <col min="11028" max="11263" width="11.44140625" style="16"/>
    <col min="11264" max="11264" width="23.33203125" style="16" customWidth="1"/>
    <col min="11265" max="11265" width="31.109375" style="16" customWidth="1"/>
    <col min="11266" max="11266" width="25.109375" style="16" customWidth="1"/>
    <col min="11267" max="11269" width="20.109375" style="16" customWidth="1"/>
    <col min="11270" max="11271" width="30.5546875" style="16" customWidth="1"/>
    <col min="11272" max="11274" width="21.5546875" style="16" customWidth="1"/>
    <col min="11275" max="11275" width="33" style="16" customWidth="1"/>
    <col min="11276" max="11276" width="0" style="16" hidden="1" customWidth="1"/>
    <col min="11277" max="11277" width="55.44140625" style="16" customWidth="1"/>
    <col min="11278" max="11278" width="22.5546875" style="16" customWidth="1"/>
    <col min="11279" max="11279" width="27.109375" style="16" customWidth="1"/>
    <col min="11280" max="11280" width="26.6640625" style="16" customWidth="1"/>
    <col min="11281" max="11281" width="25.33203125" style="16" customWidth="1"/>
    <col min="11282" max="11282" width="16.44140625" style="16" customWidth="1"/>
    <col min="11283" max="11283" width="22.6640625" style="16" customWidth="1"/>
    <col min="11284" max="11519" width="11.44140625" style="16"/>
    <col min="11520" max="11520" width="23.33203125" style="16" customWidth="1"/>
    <col min="11521" max="11521" width="31.109375" style="16" customWidth="1"/>
    <col min="11522" max="11522" width="25.109375" style="16" customWidth="1"/>
    <col min="11523" max="11525" width="20.109375" style="16" customWidth="1"/>
    <col min="11526" max="11527" width="30.5546875" style="16" customWidth="1"/>
    <col min="11528" max="11530" width="21.5546875" style="16" customWidth="1"/>
    <col min="11531" max="11531" width="33" style="16" customWidth="1"/>
    <col min="11532" max="11532" width="0" style="16" hidden="1" customWidth="1"/>
    <col min="11533" max="11533" width="55.44140625" style="16" customWidth="1"/>
    <col min="11534" max="11534" width="22.5546875" style="16" customWidth="1"/>
    <col min="11535" max="11535" width="27.109375" style="16" customWidth="1"/>
    <col min="11536" max="11536" width="26.6640625" style="16" customWidth="1"/>
    <col min="11537" max="11537" width="25.33203125" style="16" customWidth="1"/>
    <col min="11538" max="11538" width="16.44140625" style="16" customWidth="1"/>
    <col min="11539" max="11539" width="22.6640625" style="16" customWidth="1"/>
    <col min="11540" max="11775" width="11.44140625" style="16"/>
    <col min="11776" max="11776" width="23.33203125" style="16" customWidth="1"/>
    <col min="11777" max="11777" width="31.109375" style="16" customWidth="1"/>
    <col min="11778" max="11778" width="25.109375" style="16" customWidth="1"/>
    <col min="11779" max="11781" width="20.109375" style="16" customWidth="1"/>
    <col min="11782" max="11783" width="30.5546875" style="16" customWidth="1"/>
    <col min="11784" max="11786" width="21.5546875" style="16" customWidth="1"/>
    <col min="11787" max="11787" width="33" style="16" customWidth="1"/>
    <col min="11788" max="11788" width="0" style="16" hidden="1" customWidth="1"/>
    <col min="11789" max="11789" width="55.44140625" style="16" customWidth="1"/>
    <col min="11790" max="11790" width="22.5546875" style="16" customWidth="1"/>
    <col min="11791" max="11791" width="27.109375" style="16" customWidth="1"/>
    <col min="11792" max="11792" width="26.6640625" style="16" customWidth="1"/>
    <col min="11793" max="11793" width="25.33203125" style="16" customWidth="1"/>
    <col min="11794" max="11794" width="16.44140625" style="16" customWidth="1"/>
    <col min="11795" max="11795" width="22.6640625" style="16" customWidth="1"/>
    <col min="11796" max="12031" width="11.44140625" style="16"/>
    <col min="12032" max="12032" width="23.33203125" style="16" customWidth="1"/>
    <col min="12033" max="12033" width="31.109375" style="16" customWidth="1"/>
    <col min="12034" max="12034" width="25.109375" style="16" customWidth="1"/>
    <col min="12035" max="12037" width="20.109375" style="16" customWidth="1"/>
    <col min="12038" max="12039" width="30.5546875" style="16" customWidth="1"/>
    <col min="12040" max="12042" width="21.5546875" style="16" customWidth="1"/>
    <col min="12043" max="12043" width="33" style="16" customWidth="1"/>
    <col min="12044" max="12044" width="0" style="16" hidden="1" customWidth="1"/>
    <col min="12045" max="12045" width="55.44140625" style="16" customWidth="1"/>
    <col min="12046" max="12046" width="22.5546875" style="16" customWidth="1"/>
    <col min="12047" max="12047" width="27.109375" style="16" customWidth="1"/>
    <col min="12048" max="12048" width="26.6640625" style="16" customWidth="1"/>
    <col min="12049" max="12049" width="25.33203125" style="16" customWidth="1"/>
    <col min="12050" max="12050" width="16.44140625" style="16" customWidth="1"/>
    <col min="12051" max="12051" width="22.6640625" style="16" customWidth="1"/>
    <col min="12052" max="12287" width="11.44140625" style="16"/>
    <col min="12288" max="12288" width="23.33203125" style="16" customWidth="1"/>
    <col min="12289" max="12289" width="31.109375" style="16" customWidth="1"/>
    <col min="12290" max="12290" width="25.109375" style="16" customWidth="1"/>
    <col min="12291" max="12293" width="20.109375" style="16" customWidth="1"/>
    <col min="12294" max="12295" width="30.5546875" style="16" customWidth="1"/>
    <col min="12296" max="12298" width="21.5546875" style="16" customWidth="1"/>
    <col min="12299" max="12299" width="33" style="16" customWidth="1"/>
    <col min="12300" max="12300" width="0" style="16" hidden="1" customWidth="1"/>
    <col min="12301" max="12301" width="55.44140625" style="16" customWidth="1"/>
    <col min="12302" max="12302" width="22.5546875" style="16" customWidth="1"/>
    <col min="12303" max="12303" width="27.109375" style="16" customWidth="1"/>
    <col min="12304" max="12304" width="26.6640625" style="16" customWidth="1"/>
    <col min="12305" max="12305" width="25.33203125" style="16" customWidth="1"/>
    <col min="12306" max="12306" width="16.44140625" style="16" customWidth="1"/>
    <col min="12307" max="12307" width="22.6640625" style="16" customWidth="1"/>
    <col min="12308" max="12543" width="11.44140625" style="16"/>
    <col min="12544" max="12544" width="23.33203125" style="16" customWidth="1"/>
    <col min="12545" max="12545" width="31.109375" style="16" customWidth="1"/>
    <col min="12546" max="12546" width="25.109375" style="16" customWidth="1"/>
    <col min="12547" max="12549" width="20.109375" style="16" customWidth="1"/>
    <col min="12550" max="12551" width="30.5546875" style="16" customWidth="1"/>
    <col min="12552" max="12554" width="21.5546875" style="16" customWidth="1"/>
    <col min="12555" max="12555" width="33" style="16" customWidth="1"/>
    <col min="12556" max="12556" width="0" style="16" hidden="1" customWidth="1"/>
    <col min="12557" max="12557" width="55.44140625" style="16" customWidth="1"/>
    <col min="12558" max="12558" width="22.5546875" style="16" customWidth="1"/>
    <col min="12559" max="12559" width="27.109375" style="16" customWidth="1"/>
    <col min="12560" max="12560" width="26.6640625" style="16" customWidth="1"/>
    <col min="12561" max="12561" width="25.33203125" style="16" customWidth="1"/>
    <col min="12562" max="12562" width="16.44140625" style="16" customWidth="1"/>
    <col min="12563" max="12563" width="22.6640625" style="16" customWidth="1"/>
    <col min="12564" max="12799" width="11.44140625" style="16"/>
    <col min="12800" max="12800" width="23.33203125" style="16" customWidth="1"/>
    <col min="12801" max="12801" width="31.109375" style="16" customWidth="1"/>
    <col min="12802" max="12802" width="25.109375" style="16" customWidth="1"/>
    <col min="12803" max="12805" width="20.109375" style="16" customWidth="1"/>
    <col min="12806" max="12807" width="30.5546875" style="16" customWidth="1"/>
    <col min="12808" max="12810" width="21.5546875" style="16" customWidth="1"/>
    <col min="12811" max="12811" width="33" style="16" customWidth="1"/>
    <col min="12812" max="12812" width="0" style="16" hidden="1" customWidth="1"/>
    <col min="12813" max="12813" width="55.44140625" style="16" customWidth="1"/>
    <col min="12814" max="12814" width="22.5546875" style="16" customWidth="1"/>
    <col min="12815" max="12815" width="27.109375" style="16" customWidth="1"/>
    <col min="12816" max="12816" width="26.6640625" style="16" customWidth="1"/>
    <col min="12817" max="12817" width="25.33203125" style="16" customWidth="1"/>
    <col min="12818" max="12818" width="16.44140625" style="16" customWidth="1"/>
    <col min="12819" max="12819" width="22.6640625" style="16" customWidth="1"/>
    <col min="12820" max="13055" width="11.44140625" style="16"/>
    <col min="13056" max="13056" width="23.33203125" style="16" customWidth="1"/>
    <col min="13057" max="13057" width="31.109375" style="16" customWidth="1"/>
    <col min="13058" max="13058" width="25.109375" style="16" customWidth="1"/>
    <col min="13059" max="13061" width="20.109375" style="16" customWidth="1"/>
    <col min="13062" max="13063" width="30.5546875" style="16" customWidth="1"/>
    <col min="13064" max="13066" width="21.5546875" style="16" customWidth="1"/>
    <col min="13067" max="13067" width="33" style="16" customWidth="1"/>
    <col min="13068" max="13068" width="0" style="16" hidden="1" customWidth="1"/>
    <col min="13069" max="13069" width="55.44140625" style="16" customWidth="1"/>
    <col min="13070" max="13070" width="22.5546875" style="16" customWidth="1"/>
    <col min="13071" max="13071" width="27.109375" style="16" customWidth="1"/>
    <col min="13072" max="13072" width="26.6640625" style="16" customWidth="1"/>
    <col min="13073" max="13073" width="25.33203125" style="16" customWidth="1"/>
    <col min="13074" max="13074" width="16.44140625" style="16" customWidth="1"/>
    <col min="13075" max="13075" width="22.6640625" style="16" customWidth="1"/>
    <col min="13076" max="13311" width="11.44140625" style="16"/>
    <col min="13312" max="13312" width="23.33203125" style="16" customWidth="1"/>
    <col min="13313" max="13313" width="31.109375" style="16" customWidth="1"/>
    <col min="13314" max="13314" width="25.109375" style="16" customWidth="1"/>
    <col min="13315" max="13317" width="20.109375" style="16" customWidth="1"/>
    <col min="13318" max="13319" width="30.5546875" style="16" customWidth="1"/>
    <col min="13320" max="13322" width="21.5546875" style="16" customWidth="1"/>
    <col min="13323" max="13323" width="33" style="16" customWidth="1"/>
    <col min="13324" max="13324" width="0" style="16" hidden="1" customWidth="1"/>
    <col min="13325" max="13325" width="55.44140625" style="16" customWidth="1"/>
    <col min="13326" max="13326" width="22.5546875" style="16" customWidth="1"/>
    <col min="13327" max="13327" width="27.109375" style="16" customWidth="1"/>
    <col min="13328" max="13328" width="26.6640625" style="16" customWidth="1"/>
    <col min="13329" max="13329" width="25.33203125" style="16" customWidth="1"/>
    <col min="13330" max="13330" width="16.44140625" style="16" customWidth="1"/>
    <col min="13331" max="13331" width="22.6640625" style="16" customWidth="1"/>
    <col min="13332" max="13567" width="11.44140625" style="16"/>
    <col min="13568" max="13568" width="23.33203125" style="16" customWidth="1"/>
    <col min="13569" max="13569" width="31.109375" style="16" customWidth="1"/>
    <col min="13570" max="13570" width="25.109375" style="16" customWidth="1"/>
    <col min="13571" max="13573" width="20.109375" style="16" customWidth="1"/>
    <col min="13574" max="13575" width="30.5546875" style="16" customWidth="1"/>
    <col min="13576" max="13578" width="21.5546875" style="16" customWidth="1"/>
    <col min="13579" max="13579" width="33" style="16" customWidth="1"/>
    <col min="13580" max="13580" width="0" style="16" hidden="1" customWidth="1"/>
    <col min="13581" max="13581" width="55.44140625" style="16" customWidth="1"/>
    <col min="13582" max="13582" width="22.5546875" style="16" customWidth="1"/>
    <col min="13583" max="13583" width="27.109375" style="16" customWidth="1"/>
    <col min="13584" max="13584" width="26.6640625" style="16" customWidth="1"/>
    <col min="13585" max="13585" width="25.33203125" style="16" customWidth="1"/>
    <col min="13586" max="13586" width="16.44140625" style="16" customWidth="1"/>
    <col min="13587" max="13587" width="22.6640625" style="16" customWidth="1"/>
    <col min="13588" max="13823" width="11.44140625" style="16"/>
    <col min="13824" max="13824" width="23.33203125" style="16" customWidth="1"/>
    <col min="13825" max="13825" width="31.109375" style="16" customWidth="1"/>
    <col min="13826" max="13826" width="25.109375" style="16" customWidth="1"/>
    <col min="13827" max="13829" width="20.109375" style="16" customWidth="1"/>
    <col min="13830" max="13831" width="30.5546875" style="16" customWidth="1"/>
    <col min="13832" max="13834" width="21.5546875" style="16" customWidth="1"/>
    <col min="13835" max="13835" width="33" style="16" customWidth="1"/>
    <col min="13836" max="13836" width="0" style="16" hidden="1" customWidth="1"/>
    <col min="13837" max="13837" width="55.44140625" style="16" customWidth="1"/>
    <col min="13838" max="13838" width="22.5546875" style="16" customWidth="1"/>
    <col min="13839" max="13839" width="27.109375" style="16" customWidth="1"/>
    <col min="13840" max="13840" width="26.6640625" style="16" customWidth="1"/>
    <col min="13841" max="13841" width="25.33203125" style="16" customWidth="1"/>
    <col min="13842" max="13842" width="16.44140625" style="16" customWidth="1"/>
    <col min="13843" max="13843" width="22.6640625" style="16" customWidth="1"/>
    <col min="13844" max="14079" width="11.44140625" style="16"/>
    <col min="14080" max="14080" width="23.33203125" style="16" customWidth="1"/>
    <col min="14081" max="14081" width="31.109375" style="16" customWidth="1"/>
    <col min="14082" max="14082" width="25.109375" style="16" customWidth="1"/>
    <col min="14083" max="14085" width="20.109375" style="16" customWidth="1"/>
    <col min="14086" max="14087" width="30.5546875" style="16" customWidth="1"/>
    <col min="14088" max="14090" width="21.5546875" style="16" customWidth="1"/>
    <col min="14091" max="14091" width="33" style="16" customWidth="1"/>
    <col min="14092" max="14092" width="0" style="16" hidden="1" customWidth="1"/>
    <col min="14093" max="14093" width="55.44140625" style="16" customWidth="1"/>
    <col min="14094" max="14094" width="22.5546875" style="16" customWidth="1"/>
    <col min="14095" max="14095" width="27.109375" style="16" customWidth="1"/>
    <col min="14096" max="14096" width="26.6640625" style="16" customWidth="1"/>
    <col min="14097" max="14097" width="25.33203125" style="16" customWidth="1"/>
    <col min="14098" max="14098" width="16.44140625" style="16" customWidth="1"/>
    <col min="14099" max="14099" width="22.6640625" style="16" customWidth="1"/>
    <col min="14100" max="14335" width="11.44140625" style="16"/>
    <col min="14336" max="14336" width="23.33203125" style="16" customWidth="1"/>
    <col min="14337" max="14337" width="31.109375" style="16" customWidth="1"/>
    <col min="14338" max="14338" width="25.109375" style="16" customWidth="1"/>
    <col min="14339" max="14341" width="20.109375" style="16" customWidth="1"/>
    <col min="14342" max="14343" width="30.5546875" style="16" customWidth="1"/>
    <col min="14344" max="14346" width="21.5546875" style="16" customWidth="1"/>
    <col min="14347" max="14347" width="33" style="16" customWidth="1"/>
    <col min="14348" max="14348" width="0" style="16" hidden="1" customWidth="1"/>
    <col min="14349" max="14349" width="55.44140625" style="16" customWidth="1"/>
    <col min="14350" max="14350" width="22.5546875" style="16" customWidth="1"/>
    <col min="14351" max="14351" width="27.109375" style="16" customWidth="1"/>
    <col min="14352" max="14352" width="26.6640625" style="16" customWidth="1"/>
    <col min="14353" max="14353" width="25.33203125" style="16" customWidth="1"/>
    <col min="14354" max="14354" width="16.44140625" style="16" customWidth="1"/>
    <col min="14355" max="14355" width="22.6640625" style="16" customWidth="1"/>
    <col min="14356" max="14591" width="11.44140625" style="16"/>
    <col min="14592" max="14592" width="23.33203125" style="16" customWidth="1"/>
    <col min="14593" max="14593" width="31.109375" style="16" customWidth="1"/>
    <col min="14594" max="14594" width="25.109375" style="16" customWidth="1"/>
    <col min="14595" max="14597" width="20.109375" style="16" customWidth="1"/>
    <col min="14598" max="14599" width="30.5546875" style="16" customWidth="1"/>
    <col min="14600" max="14602" width="21.5546875" style="16" customWidth="1"/>
    <col min="14603" max="14603" width="33" style="16" customWidth="1"/>
    <col min="14604" max="14604" width="0" style="16" hidden="1" customWidth="1"/>
    <col min="14605" max="14605" width="55.44140625" style="16" customWidth="1"/>
    <col min="14606" max="14606" width="22.5546875" style="16" customWidth="1"/>
    <col min="14607" max="14607" width="27.109375" style="16" customWidth="1"/>
    <col min="14608" max="14608" width="26.6640625" style="16" customWidth="1"/>
    <col min="14609" max="14609" width="25.33203125" style="16" customWidth="1"/>
    <col min="14610" max="14610" width="16.44140625" style="16" customWidth="1"/>
    <col min="14611" max="14611" width="22.6640625" style="16" customWidth="1"/>
    <col min="14612" max="14847" width="11.44140625" style="16"/>
    <col min="14848" max="14848" width="23.33203125" style="16" customWidth="1"/>
    <col min="14849" max="14849" width="31.109375" style="16" customWidth="1"/>
    <col min="14850" max="14850" width="25.109375" style="16" customWidth="1"/>
    <col min="14851" max="14853" width="20.109375" style="16" customWidth="1"/>
    <col min="14854" max="14855" width="30.5546875" style="16" customWidth="1"/>
    <col min="14856" max="14858" width="21.5546875" style="16" customWidth="1"/>
    <col min="14859" max="14859" width="33" style="16" customWidth="1"/>
    <col min="14860" max="14860" width="0" style="16" hidden="1" customWidth="1"/>
    <col min="14861" max="14861" width="55.44140625" style="16" customWidth="1"/>
    <col min="14862" max="14862" width="22.5546875" style="16" customWidth="1"/>
    <col min="14863" max="14863" width="27.109375" style="16" customWidth="1"/>
    <col min="14864" max="14864" width="26.6640625" style="16" customWidth="1"/>
    <col min="14865" max="14865" width="25.33203125" style="16" customWidth="1"/>
    <col min="14866" max="14866" width="16.44140625" style="16" customWidth="1"/>
    <col min="14867" max="14867" width="22.6640625" style="16" customWidth="1"/>
    <col min="14868" max="15103" width="11.44140625" style="16"/>
    <col min="15104" max="15104" width="23.33203125" style="16" customWidth="1"/>
    <col min="15105" max="15105" width="31.109375" style="16" customWidth="1"/>
    <col min="15106" max="15106" width="25.109375" style="16" customWidth="1"/>
    <col min="15107" max="15109" width="20.109375" style="16" customWidth="1"/>
    <col min="15110" max="15111" width="30.5546875" style="16" customWidth="1"/>
    <col min="15112" max="15114" width="21.5546875" style="16" customWidth="1"/>
    <col min="15115" max="15115" width="33" style="16" customWidth="1"/>
    <col min="15116" max="15116" width="0" style="16" hidden="1" customWidth="1"/>
    <col min="15117" max="15117" width="55.44140625" style="16" customWidth="1"/>
    <col min="15118" max="15118" width="22.5546875" style="16" customWidth="1"/>
    <col min="15119" max="15119" width="27.109375" style="16" customWidth="1"/>
    <col min="15120" max="15120" width="26.6640625" style="16" customWidth="1"/>
    <col min="15121" max="15121" width="25.33203125" style="16" customWidth="1"/>
    <col min="15122" max="15122" width="16.44140625" style="16" customWidth="1"/>
    <col min="15123" max="15123" width="22.6640625" style="16" customWidth="1"/>
    <col min="15124" max="15359" width="11.44140625" style="16"/>
    <col min="15360" max="15360" width="23.33203125" style="16" customWidth="1"/>
    <col min="15361" max="15361" width="31.109375" style="16" customWidth="1"/>
    <col min="15362" max="15362" width="25.109375" style="16" customWidth="1"/>
    <col min="15363" max="15365" width="20.109375" style="16" customWidth="1"/>
    <col min="15366" max="15367" width="30.5546875" style="16" customWidth="1"/>
    <col min="15368" max="15370" width="21.5546875" style="16" customWidth="1"/>
    <col min="15371" max="15371" width="33" style="16" customWidth="1"/>
    <col min="15372" max="15372" width="0" style="16" hidden="1" customWidth="1"/>
    <col min="15373" max="15373" width="55.44140625" style="16" customWidth="1"/>
    <col min="15374" max="15374" width="22.5546875" style="16" customWidth="1"/>
    <col min="15375" max="15375" width="27.109375" style="16" customWidth="1"/>
    <col min="15376" max="15376" width="26.6640625" style="16" customWidth="1"/>
    <col min="15377" max="15377" width="25.33203125" style="16" customWidth="1"/>
    <col min="15378" max="15378" width="16.44140625" style="16" customWidth="1"/>
    <col min="15379" max="15379" width="22.6640625" style="16" customWidth="1"/>
    <col min="15380" max="15615" width="11.44140625" style="16"/>
    <col min="15616" max="15616" width="23.33203125" style="16" customWidth="1"/>
    <col min="15617" max="15617" width="31.109375" style="16" customWidth="1"/>
    <col min="15618" max="15618" width="25.109375" style="16" customWidth="1"/>
    <col min="15619" max="15621" width="20.109375" style="16" customWidth="1"/>
    <col min="15622" max="15623" width="30.5546875" style="16" customWidth="1"/>
    <col min="15624" max="15626" width="21.5546875" style="16" customWidth="1"/>
    <col min="15627" max="15627" width="33" style="16" customWidth="1"/>
    <col min="15628" max="15628" width="0" style="16" hidden="1" customWidth="1"/>
    <col min="15629" max="15629" width="55.44140625" style="16" customWidth="1"/>
    <col min="15630" max="15630" width="22.5546875" style="16" customWidth="1"/>
    <col min="15631" max="15631" width="27.109375" style="16" customWidth="1"/>
    <col min="15632" max="15632" width="26.6640625" style="16" customWidth="1"/>
    <col min="15633" max="15633" width="25.33203125" style="16" customWidth="1"/>
    <col min="15634" max="15634" width="16.44140625" style="16" customWidth="1"/>
    <col min="15635" max="15635" width="22.6640625" style="16" customWidth="1"/>
    <col min="15636" max="15871" width="11.44140625" style="16"/>
    <col min="15872" max="15872" width="23.33203125" style="16" customWidth="1"/>
    <col min="15873" max="15873" width="31.109375" style="16" customWidth="1"/>
    <col min="15874" max="15874" width="25.109375" style="16" customWidth="1"/>
    <col min="15875" max="15877" width="20.109375" style="16" customWidth="1"/>
    <col min="15878" max="15879" width="30.5546875" style="16" customWidth="1"/>
    <col min="15880" max="15882" width="21.5546875" style="16" customWidth="1"/>
    <col min="15883" max="15883" width="33" style="16" customWidth="1"/>
    <col min="15884" max="15884" width="0" style="16" hidden="1" customWidth="1"/>
    <col min="15885" max="15885" width="55.44140625" style="16" customWidth="1"/>
    <col min="15886" max="15886" width="22.5546875" style="16" customWidth="1"/>
    <col min="15887" max="15887" width="27.109375" style="16" customWidth="1"/>
    <col min="15888" max="15888" width="26.6640625" style="16" customWidth="1"/>
    <col min="15889" max="15889" width="25.33203125" style="16" customWidth="1"/>
    <col min="15890" max="15890" width="16.44140625" style="16" customWidth="1"/>
    <col min="15891" max="15891" width="22.6640625" style="16" customWidth="1"/>
    <col min="15892" max="16127" width="11.44140625" style="16"/>
    <col min="16128" max="16128" width="23.33203125" style="16" customWidth="1"/>
    <col min="16129" max="16129" width="31.109375" style="16" customWidth="1"/>
    <col min="16130" max="16130" width="25.109375" style="16" customWidth="1"/>
    <col min="16131" max="16133" width="20.109375" style="16" customWidth="1"/>
    <col min="16134" max="16135" width="30.5546875" style="16" customWidth="1"/>
    <col min="16136" max="16138" width="21.5546875" style="16" customWidth="1"/>
    <col min="16139" max="16139" width="33" style="16" customWidth="1"/>
    <col min="16140" max="16140" width="0" style="16" hidden="1" customWidth="1"/>
    <col min="16141" max="16141" width="55.44140625" style="16" customWidth="1"/>
    <col min="16142" max="16142" width="22.5546875" style="16" customWidth="1"/>
    <col min="16143" max="16143" width="27.109375" style="16" customWidth="1"/>
    <col min="16144" max="16144" width="26.6640625" style="16" customWidth="1"/>
    <col min="16145" max="16145" width="25.33203125" style="16" customWidth="1"/>
    <col min="16146" max="16146" width="16.44140625" style="16" customWidth="1"/>
    <col min="16147" max="16147" width="22.6640625" style="16" customWidth="1"/>
    <col min="16148" max="16382" width="11.44140625" style="16"/>
    <col min="16383" max="16384" width="11.44140625" style="16" customWidth="1"/>
  </cols>
  <sheetData>
    <row r="1" spans="1:78" x14ac:dyDescent="0.3">
      <c r="A1" s="86"/>
      <c r="B1" s="86"/>
      <c r="C1" s="86"/>
      <c r="D1" s="83"/>
      <c r="E1" s="83"/>
      <c r="F1" s="617"/>
      <c r="G1" s="86"/>
      <c r="H1" s="86"/>
      <c r="I1" s="618"/>
      <c r="J1" s="618"/>
      <c r="K1" s="619"/>
      <c r="L1" s="86"/>
      <c r="M1" s="86"/>
      <c r="N1" s="202"/>
    </row>
    <row r="2" spans="1:78" ht="18" customHeight="1" thickBot="1" x14ac:dyDescent="0.35">
      <c r="A2" s="1654" t="s">
        <v>1645</v>
      </c>
      <c r="B2" s="1654"/>
      <c r="C2" s="1654"/>
      <c r="D2" s="1654"/>
      <c r="E2" s="1654"/>
      <c r="F2" s="1654"/>
      <c r="G2" s="1654"/>
      <c r="H2" s="1654"/>
      <c r="I2" s="1654"/>
      <c r="J2" s="1654"/>
      <c r="K2" s="1654"/>
      <c r="L2" s="1654"/>
      <c r="M2" s="1654"/>
      <c r="N2" s="1654"/>
      <c r="O2" s="1654"/>
      <c r="P2" s="1654"/>
      <c r="Q2" s="1654"/>
      <c r="R2" s="1654"/>
      <c r="S2" s="1654"/>
    </row>
    <row r="3" spans="1:78" s="608" customFormat="1" ht="20.25" customHeight="1" thickBot="1" x14ac:dyDescent="0.35">
      <c r="A3" s="1667" t="s">
        <v>691</v>
      </c>
      <c r="B3" s="1668"/>
      <c r="C3" s="1668"/>
      <c r="D3" s="1668"/>
      <c r="E3" s="1668"/>
      <c r="F3" s="1668"/>
      <c r="G3" s="1668"/>
      <c r="H3" s="1668"/>
      <c r="I3" s="1668"/>
      <c r="J3" s="1668"/>
      <c r="K3" s="1668"/>
      <c r="L3" s="1668"/>
      <c r="M3" s="1668"/>
      <c r="N3" s="1668"/>
      <c r="O3" s="1668"/>
      <c r="P3" s="1668"/>
      <c r="Q3" s="1668"/>
      <c r="R3" s="1668"/>
      <c r="S3" s="1669"/>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row>
    <row r="4" spans="1:78" s="394" customFormat="1" ht="24.75" customHeight="1" x14ac:dyDescent="0.3">
      <c r="A4" s="1641" t="s">
        <v>786</v>
      </c>
      <c r="B4" s="1642"/>
      <c r="C4" s="1642"/>
      <c r="D4" s="1642"/>
      <c r="E4" s="1642"/>
      <c r="F4" s="1642"/>
      <c r="G4" s="1642"/>
      <c r="H4" s="1643" t="s">
        <v>1647</v>
      </c>
      <c r="I4" s="1643"/>
      <c r="J4" s="1643"/>
      <c r="K4" s="1643"/>
      <c r="L4" s="1643"/>
      <c r="M4" s="1641" t="s">
        <v>787</v>
      </c>
      <c r="N4" s="1642"/>
      <c r="O4" s="1644"/>
      <c r="P4" s="1645" t="s">
        <v>788</v>
      </c>
      <c r="Q4" s="1646"/>
      <c r="R4" s="1646"/>
      <c r="S4" s="1646"/>
    </row>
    <row r="5" spans="1:78" s="608" customFormat="1" ht="22.2" customHeight="1" x14ac:dyDescent="0.3">
      <c r="A5" s="1032" t="s">
        <v>3</v>
      </c>
      <c r="B5" s="1033"/>
      <c r="C5" s="1033"/>
      <c r="D5" s="1033"/>
      <c r="E5" s="1033"/>
      <c r="F5" s="1034"/>
      <c r="G5" s="1032" t="s">
        <v>4</v>
      </c>
      <c r="H5" s="1033"/>
      <c r="I5" s="1033"/>
      <c r="J5" s="1033"/>
      <c r="K5" s="1033"/>
      <c r="L5" s="1033"/>
      <c r="M5" s="1033"/>
      <c r="N5" s="1172" t="s">
        <v>690</v>
      </c>
      <c r="O5" s="1172"/>
      <c r="P5" s="1172"/>
      <c r="Q5" s="1172"/>
      <c r="R5" s="1172"/>
      <c r="S5" s="1172"/>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row>
    <row r="6" spans="1:78" s="608" customFormat="1" ht="29.25" customHeight="1" x14ac:dyDescent="0.3">
      <c r="A6" s="1013" t="s">
        <v>5</v>
      </c>
      <c r="B6" s="1013" t="s">
        <v>6</v>
      </c>
      <c r="C6" s="1013" t="s">
        <v>7</v>
      </c>
      <c r="D6" s="1013" t="s">
        <v>8</v>
      </c>
      <c r="E6" s="1014" t="s">
        <v>789</v>
      </c>
      <c r="F6" s="1036" t="s">
        <v>790</v>
      </c>
      <c r="G6" s="1013" t="s">
        <v>6</v>
      </c>
      <c r="H6" s="1013" t="s">
        <v>199</v>
      </c>
      <c r="I6" s="1636" t="s">
        <v>791</v>
      </c>
      <c r="J6" s="1636" t="s">
        <v>792</v>
      </c>
      <c r="K6" s="1647" t="s">
        <v>793</v>
      </c>
      <c r="L6" s="1037" t="s">
        <v>9</v>
      </c>
      <c r="M6" s="1037" t="s">
        <v>794</v>
      </c>
      <c r="N6" s="1634" t="s">
        <v>700</v>
      </c>
      <c r="O6" s="1013" t="s">
        <v>795</v>
      </c>
      <c r="P6" s="1013" t="s">
        <v>796</v>
      </c>
      <c r="Q6" s="1013" t="s">
        <v>797</v>
      </c>
      <c r="R6" s="1013" t="s">
        <v>798</v>
      </c>
      <c r="S6" s="1013" t="s">
        <v>799</v>
      </c>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row>
    <row r="7" spans="1:78" s="608" customFormat="1" ht="29.25" customHeight="1" x14ac:dyDescent="0.3">
      <c r="A7" s="1013"/>
      <c r="B7" s="1013"/>
      <c r="C7" s="1013"/>
      <c r="D7" s="1013"/>
      <c r="E7" s="1174"/>
      <c r="F7" s="1176"/>
      <c r="G7" s="1013"/>
      <c r="H7" s="1013"/>
      <c r="I7" s="1637"/>
      <c r="J7" s="1637"/>
      <c r="K7" s="1648"/>
      <c r="L7" s="1037"/>
      <c r="M7" s="1037"/>
      <c r="N7" s="1635"/>
      <c r="O7" s="1013"/>
      <c r="P7" s="1013"/>
      <c r="Q7" s="1013"/>
      <c r="R7" s="1013"/>
      <c r="S7" s="1013"/>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row>
    <row r="8" spans="1:78" ht="288" customHeight="1" x14ac:dyDescent="0.3">
      <c r="A8" s="1412" t="s">
        <v>800</v>
      </c>
      <c r="B8" s="535" t="s">
        <v>801</v>
      </c>
      <c r="C8" s="535" t="s">
        <v>802</v>
      </c>
      <c r="D8" s="23">
        <v>1</v>
      </c>
      <c r="E8" s="23">
        <v>4</v>
      </c>
      <c r="F8" s="407">
        <v>1</v>
      </c>
      <c r="G8" s="1519" t="s">
        <v>803</v>
      </c>
      <c r="H8" s="572" t="s">
        <v>804</v>
      </c>
      <c r="I8" s="1638">
        <v>978267216</v>
      </c>
      <c r="J8" s="1364">
        <v>509869873</v>
      </c>
      <c r="K8" s="1613">
        <f>+J8/I8</f>
        <v>0.52119693337449013</v>
      </c>
      <c r="L8" s="1326" t="s">
        <v>805</v>
      </c>
      <c r="M8" s="610" t="s">
        <v>806</v>
      </c>
      <c r="N8" s="770" t="s">
        <v>1800</v>
      </c>
      <c r="O8" s="1620">
        <v>57</v>
      </c>
      <c r="P8" s="1631">
        <v>776249000</v>
      </c>
      <c r="Q8" s="1366">
        <f>+J8</f>
        <v>509869873</v>
      </c>
      <c r="R8" s="1624">
        <f>Q8/P8</f>
        <v>0.65683804165931292</v>
      </c>
      <c r="S8" s="1627" t="s">
        <v>807</v>
      </c>
    </row>
    <row r="9" spans="1:78" ht="81.599999999999994" customHeight="1" x14ac:dyDescent="0.3">
      <c r="A9" s="1506"/>
      <c r="B9" s="535" t="s">
        <v>809</v>
      </c>
      <c r="C9" s="535" t="s">
        <v>810</v>
      </c>
      <c r="D9" s="23">
        <v>2304</v>
      </c>
      <c r="E9" s="23">
        <v>0</v>
      </c>
      <c r="F9" s="407">
        <f>+E9/D9</f>
        <v>0</v>
      </c>
      <c r="G9" s="1519"/>
      <c r="H9" s="1169" t="s">
        <v>811</v>
      </c>
      <c r="I9" s="1639"/>
      <c r="J9" s="1468"/>
      <c r="K9" s="1614"/>
      <c r="L9" s="1404"/>
      <c r="M9" s="1117" t="s">
        <v>806</v>
      </c>
      <c r="N9" s="770" t="s">
        <v>812</v>
      </c>
      <c r="O9" s="1621"/>
      <c r="P9" s="1632"/>
      <c r="Q9" s="1623"/>
      <c r="R9" s="1625"/>
      <c r="S9" s="1628"/>
    </row>
    <row r="10" spans="1:78" ht="127.8" customHeight="1" x14ac:dyDescent="0.3">
      <c r="A10" s="1413"/>
      <c r="B10" s="535" t="s">
        <v>813</v>
      </c>
      <c r="C10" s="535" t="s">
        <v>814</v>
      </c>
      <c r="D10" s="23">
        <v>3</v>
      </c>
      <c r="E10" s="23">
        <v>2</v>
      </c>
      <c r="F10" s="407">
        <f>+E10/D10</f>
        <v>0.66666666666666663</v>
      </c>
      <c r="G10" s="1519"/>
      <c r="H10" s="1170"/>
      <c r="I10" s="1640"/>
      <c r="J10" s="1365"/>
      <c r="K10" s="1615"/>
      <c r="L10" s="1327"/>
      <c r="M10" s="1119"/>
      <c r="N10" s="82" t="s">
        <v>815</v>
      </c>
      <c r="O10" s="1622"/>
      <c r="P10" s="1633"/>
      <c r="Q10" s="1367"/>
      <c r="R10" s="1626"/>
      <c r="S10" s="1629"/>
    </row>
    <row r="11" spans="1:78" ht="151.5" customHeight="1" x14ac:dyDescent="0.3">
      <c r="A11" s="1607" t="s">
        <v>816</v>
      </c>
      <c r="B11" s="535" t="s">
        <v>817</v>
      </c>
      <c r="C11" s="535" t="s">
        <v>818</v>
      </c>
      <c r="D11" s="609">
        <v>3</v>
      </c>
      <c r="E11" s="609">
        <v>0</v>
      </c>
      <c r="F11" s="407">
        <f>+E11/D11</f>
        <v>0</v>
      </c>
      <c r="G11" s="532"/>
      <c r="H11" s="1519" t="s">
        <v>819</v>
      </c>
      <c r="I11" s="1610">
        <v>111732784</v>
      </c>
      <c r="J11" s="1610">
        <v>0</v>
      </c>
      <c r="K11" s="1613">
        <v>0</v>
      </c>
      <c r="L11" s="539" t="s">
        <v>820</v>
      </c>
      <c r="M11" s="533"/>
      <c r="N11" s="777" t="s">
        <v>1801</v>
      </c>
      <c r="O11" s="1620">
        <v>0</v>
      </c>
      <c r="P11" s="1620">
        <v>0</v>
      </c>
      <c r="Q11" s="1630">
        <v>0</v>
      </c>
      <c r="R11" s="1620" t="s">
        <v>821</v>
      </c>
      <c r="S11" s="1620" t="s">
        <v>821</v>
      </c>
    </row>
    <row r="12" spans="1:78" ht="129.75" customHeight="1" x14ac:dyDescent="0.3">
      <c r="A12" s="1608"/>
      <c r="B12" s="1112" t="s">
        <v>822</v>
      </c>
      <c r="C12" s="1112" t="s">
        <v>823</v>
      </c>
      <c r="D12" s="1123">
        <v>24</v>
      </c>
      <c r="E12" s="1616">
        <v>0</v>
      </c>
      <c r="F12" s="1618">
        <f>+E12/D12</f>
        <v>0</v>
      </c>
      <c r="G12" s="1112" t="s">
        <v>824</v>
      </c>
      <c r="H12" s="1519"/>
      <c r="I12" s="1611"/>
      <c r="J12" s="1611"/>
      <c r="K12" s="1614"/>
      <c r="L12" s="539" t="s">
        <v>825</v>
      </c>
      <c r="M12" s="610" t="s">
        <v>806</v>
      </c>
      <c r="N12" s="777" t="s">
        <v>1801</v>
      </c>
      <c r="O12" s="1621"/>
      <c r="P12" s="1621"/>
      <c r="Q12" s="1621"/>
      <c r="R12" s="1621"/>
      <c r="S12" s="1621"/>
    </row>
    <row r="13" spans="1:78" ht="126" customHeight="1" x14ac:dyDescent="0.3">
      <c r="A13" s="1609"/>
      <c r="B13" s="1113"/>
      <c r="C13" s="1113"/>
      <c r="D13" s="1124"/>
      <c r="E13" s="1617"/>
      <c r="F13" s="1619"/>
      <c r="G13" s="1113"/>
      <c r="H13" s="1519"/>
      <c r="I13" s="1612"/>
      <c r="J13" s="1612"/>
      <c r="K13" s="1615"/>
      <c r="L13" s="539" t="s">
        <v>826</v>
      </c>
      <c r="M13" s="610" t="s">
        <v>827</v>
      </c>
      <c r="N13" s="777" t="s">
        <v>1801</v>
      </c>
      <c r="O13" s="1622"/>
      <c r="P13" s="1622"/>
      <c r="Q13" s="1622"/>
      <c r="R13" s="1622"/>
      <c r="S13" s="1622"/>
    </row>
    <row r="14" spans="1:78" ht="16.2" customHeight="1" x14ac:dyDescent="0.3">
      <c r="A14" s="1106" t="s">
        <v>38</v>
      </c>
      <c r="B14" s="1106"/>
      <c r="C14" s="1649"/>
      <c r="D14" s="1650"/>
      <c r="E14" s="410"/>
      <c r="F14" s="778">
        <v>0.33</v>
      </c>
      <c r="G14" s="539"/>
      <c r="H14" s="539"/>
      <c r="I14" s="611">
        <f>SUM(I8:I13)</f>
        <v>1090000000</v>
      </c>
      <c r="J14" s="611">
        <f>SUM(J8:J13)</f>
        <v>509869873</v>
      </c>
      <c r="K14" s="120">
        <f>J14/I14</f>
        <v>0.46777052568807337</v>
      </c>
      <c r="L14" s="14"/>
      <c r="M14" s="14"/>
      <c r="N14" s="472"/>
      <c r="O14" s="769">
        <v>55</v>
      </c>
      <c r="P14" s="611">
        <f>SUM(P8:P13)</f>
        <v>776249000</v>
      </c>
      <c r="Q14" s="611">
        <f>SUM(Q8:Q13)</f>
        <v>509869873</v>
      </c>
      <c r="R14" s="612">
        <f>Q14/P14</f>
        <v>0.65683804165931292</v>
      </c>
      <c r="S14" s="16"/>
    </row>
    <row r="15" spans="1:78" ht="16.2" customHeight="1" x14ac:dyDescent="0.3">
      <c r="A15" s="1106" t="s">
        <v>39</v>
      </c>
      <c r="B15" s="1106"/>
      <c r="C15" s="1649"/>
      <c r="D15" s="1650"/>
      <c r="E15" s="413"/>
      <c r="F15" s="414"/>
      <c r="O15" s="8"/>
      <c r="P15" s="8"/>
      <c r="Q15" s="8"/>
      <c r="R15" s="16"/>
      <c r="S15" s="16"/>
    </row>
    <row r="16" spans="1:78" ht="16.2" customHeight="1" x14ac:dyDescent="0.3">
      <c r="A16" s="1106" t="s">
        <v>1600</v>
      </c>
      <c r="B16" s="1106"/>
      <c r="C16" s="1078" t="s">
        <v>1646</v>
      </c>
      <c r="D16" s="1287"/>
      <c r="E16" s="583"/>
      <c r="F16" s="614"/>
      <c r="O16" s="8"/>
      <c r="P16" s="8"/>
      <c r="Q16" s="8"/>
      <c r="R16" s="16"/>
      <c r="S16" s="16"/>
    </row>
    <row r="17" spans="1:19" ht="16.2" customHeight="1" x14ac:dyDescent="0.3">
      <c r="A17" s="1106" t="s">
        <v>40</v>
      </c>
      <c r="B17" s="1106"/>
      <c r="C17" s="1078" t="s">
        <v>808</v>
      </c>
      <c r="D17" s="1287"/>
      <c r="E17" s="582"/>
      <c r="F17" s="615"/>
      <c r="G17" s="587"/>
      <c r="H17" s="587"/>
      <c r="I17" s="587"/>
      <c r="J17" s="616"/>
      <c r="K17" s="522"/>
      <c r="O17" s="8"/>
      <c r="P17" s="8"/>
      <c r="Q17" s="8"/>
      <c r="R17" s="16"/>
      <c r="S17" s="16"/>
    </row>
    <row r="18" spans="1:19" x14ac:dyDescent="0.3">
      <c r="A18" s="86"/>
      <c r="B18" s="86"/>
      <c r="C18" s="86"/>
      <c r="D18" s="83"/>
      <c r="E18" s="83"/>
      <c r="F18" s="617"/>
      <c r="G18" s="86"/>
      <c r="H18" s="86"/>
      <c r="I18" s="618"/>
      <c r="J18" s="618"/>
      <c r="K18" s="619"/>
      <c r="L18" s="86"/>
      <c r="M18" s="86"/>
      <c r="N18" s="202"/>
    </row>
    <row r="19" spans="1:19" x14ac:dyDescent="0.3">
      <c r="A19" s="86"/>
      <c r="B19" s="86"/>
      <c r="C19" s="86"/>
      <c r="D19" s="83"/>
      <c r="E19" s="83"/>
      <c r="F19" s="617"/>
      <c r="G19" s="86"/>
      <c r="H19" s="86"/>
      <c r="I19" s="618"/>
      <c r="J19" s="618"/>
      <c r="K19" s="619"/>
      <c r="L19" s="86"/>
      <c r="M19" s="86"/>
      <c r="N19" s="202"/>
    </row>
    <row r="20" spans="1:19" x14ac:dyDescent="0.3">
      <c r="A20" s="86"/>
      <c r="B20" s="86"/>
      <c r="C20" s="86"/>
      <c r="D20" s="83"/>
      <c r="E20" s="83"/>
      <c r="F20" s="617"/>
      <c r="G20" s="86"/>
      <c r="H20" s="86"/>
      <c r="I20" s="618"/>
      <c r="J20" s="618"/>
      <c r="K20" s="619"/>
      <c r="L20" s="86"/>
      <c r="M20" s="86"/>
      <c r="N20" s="202"/>
    </row>
    <row r="21" spans="1:19" x14ac:dyDescent="0.3">
      <c r="A21" s="86"/>
      <c r="B21" s="86"/>
      <c r="C21" s="86"/>
      <c r="D21" s="83"/>
      <c r="E21" s="83"/>
      <c r="F21" s="617"/>
      <c r="G21" s="86"/>
      <c r="H21" s="86"/>
      <c r="I21" s="618"/>
      <c r="J21" s="618"/>
      <c r="K21" s="619"/>
      <c r="L21" s="86"/>
      <c r="M21" s="86"/>
      <c r="N21" s="202"/>
    </row>
    <row r="22" spans="1:19" x14ac:dyDescent="0.3">
      <c r="A22" s="86"/>
      <c r="B22" s="86"/>
      <c r="C22" s="86"/>
      <c r="D22" s="83"/>
      <c r="E22" s="83"/>
      <c r="F22" s="617"/>
      <c r="G22" s="86"/>
      <c r="H22" s="86"/>
      <c r="I22" s="618"/>
      <c r="J22" s="618"/>
      <c r="K22" s="619"/>
      <c r="L22" s="86"/>
      <c r="M22" s="86"/>
      <c r="N22" s="202"/>
    </row>
    <row r="23" spans="1:19" x14ac:dyDescent="0.3">
      <c r="A23" s="86"/>
      <c r="B23" s="86"/>
      <c r="C23" s="86"/>
      <c r="D23" s="83"/>
      <c r="E23" s="83"/>
      <c r="F23" s="617"/>
      <c r="G23" s="86"/>
      <c r="H23" s="86"/>
      <c r="I23" s="618"/>
      <c r="J23" s="618"/>
      <c r="K23" s="619"/>
      <c r="L23" s="86"/>
      <c r="M23" s="86"/>
      <c r="N23" s="202"/>
    </row>
    <row r="24" spans="1:19" x14ac:dyDescent="0.3">
      <c r="A24" s="86"/>
      <c r="B24" s="86"/>
      <c r="C24" s="86"/>
      <c r="D24" s="83"/>
      <c r="E24" s="83"/>
      <c r="F24" s="617"/>
      <c r="G24" s="86"/>
      <c r="H24" s="86"/>
      <c r="I24" s="618"/>
      <c r="J24" s="618"/>
      <c r="K24" s="619"/>
      <c r="L24" s="86"/>
      <c r="M24" s="86"/>
      <c r="N24" s="202"/>
    </row>
    <row r="25" spans="1:19" x14ac:dyDescent="0.3">
      <c r="A25" s="86"/>
      <c r="B25" s="86"/>
      <c r="C25" s="86"/>
      <c r="D25" s="83"/>
      <c r="E25" s="83"/>
      <c r="F25" s="617"/>
      <c r="G25" s="86"/>
      <c r="H25" s="86"/>
      <c r="I25" s="618"/>
      <c r="J25" s="618"/>
      <c r="K25" s="619"/>
      <c r="L25" s="86"/>
      <c r="M25" s="86"/>
      <c r="N25" s="202"/>
    </row>
    <row r="26" spans="1:19" x14ac:dyDescent="0.3">
      <c r="A26" s="86"/>
      <c r="B26" s="86"/>
      <c r="C26" s="86"/>
      <c r="D26" s="83"/>
      <c r="E26" s="83"/>
      <c r="F26" s="617"/>
      <c r="G26" s="86"/>
      <c r="H26" s="86"/>
      <c r="I26" s="618"/>
      <c r="J26" s="618"/>
      <c r="K26" s="619"/>
      <c r="L26" s="86"/>
      <c r="M26" s="86"/>
      <c r="N26" s="202"/>
    </row>
    <row r="27" spans="1:19" x14ac:dyDescent="0.3">
      <c r="A27" s="86"/>
      <c r="B27" s="86"/>
      <c r="C27" s="86"/>
      <c r="D27" s="83"/>
      <c r="E27" s="83"/>
      <c r="F27" s="617"/>
      <c r="G27" s="86"/>
      <c r="H27" s="86"/>
      <c r="I27" s="618"/>
      <c r="J27" s="618"/>
      <c r="K27" s="619"/>
      <c r="L27" s="86"/>
      <c r="M27" s="86"/>
      <c r="N27" s="202"/>
    </row>
    <row r="28" spans="1:19" x14ac:dyDescent="0.3">
      <c r="A28" s="86"/>
      <c r="B28" s="86"/>
      <c r="C28" s="86"/>
      <c r="D28" s="83"/>
      <c r="E28" s="83"/>
      <c r="F28" s="617"/>
      <c r="G28" s="86"/>
      <c r="H28" s="86"/>
      <c r="I28" s="618"/>
      <c r="J28" s="618"/>
      <c r="K28" s="619"/>
      <c r="L28" s="86"/>
      <c r="M28" s="86"/>
      <c r="N28" s="202"/>
    </row>
    <row r="29" spans="1:19" x14ac:dyDescent="0.3">
      <c r="A29" s="86"/>
      <c r="B29" s="86"/>
      <c r="C29" s="86"/>
      <c r="D29" s="83"/>
      <c r="E29" s="83"/>
      <c r="F29" s="617"/>
      <c r="G29" s="86"/>
      <c r="H29" s="86"/>
      <c r="I29" s="618"/>
      <c r="J29" s="618"/>
      <c r="K29" s="619"/>
      <c r="L29" s="86"/>
      <c r="M29" s="86"/>
      <c r="N29" s="202"/>
    </row>
    <row r="30" spans="1:19" x14ac:dyDescent="0.3">
      <c r="A30" s="86"/>
      <c r="B30" s="86"/>
      <c r="C30" s="86"/>
      <c r="D30" s="83"/>
      <c r="E30" s="83"/>
      <c r="F30" s="617"/>
      <c r="G30" s="86"/>
      <c r="H30" s="86"/>
      <c r="I30" s="618"/>
      <c r="J30" s="618"/>
      <c r="K30" s="619"/>
      <c r="L30" s="86"/>
      <c r="M30" s="86"/>
      <c r="N30" s="202"/>
    </row>
    <row r="31" spans="1:19" x14ac:dyDescent="0.3">
      <c r="A31" s="86"/>
      <c r="B31" s="86"/>
      <c r="C31" s="86"/>
      <c r="D31" s="83"/>
      <c r="E31" s="83"/>
      <c r="F31" s="617"/>
      <c r="G31" s="86"/>
      <c r="H31" s="86"/>
      <c r="I31" s="618"/>
      <c r="J31" s="618"/>
      <c r="K31" s="619"/>
      <c r="L31" s="86"/>
      <c r="M31" s="86"/>
      <c r="N31" s="202"/>
    </row>
    <row r="32" spans="1:19" x14ac:dyDescent="0.3">
      <c r="A32" s="86"/>
      <c r="B32" s="86"/>
      <c r="C32" s="86"/>
      <c r="D32" s="83"/>
      <c r="E32" s="83"/>
      <c r="F32" s="617"/>
      <c r="G32" s="86"/>
      <c r="H32" s="86"/>
      <c r="I32" s="618"/>
      <c r="J32" s="618"/>
      <c r="K32" s="619"/>
      <c r="L32" s="86"/>
      <c r="M32" s="86"/>
      <c r="N32" s="202"/>
    </row>
    <row r="33" spans="1:14" x14ac:dyDescent="0.3">
      <c r="A33" s="86"/>
      <c r="B33" s="86"/>
      <c r="C33" s="86"/>
      <c r="D33" s="83"/>
      <c r="E33" s="83"/>
      <c r="F33" s="617"/>
      <c r="G33" s="86"/>
      <c r="H33" s="86"/>
      <c r="I33" s="618"/>
      <c r="J33" s="618"/>
      <c r="K33" s="619"/>
      <c r="L33" s="86"/>
      <c r="M33" s="86"/>
      <c r="N33" s="202"/>
    </row>
    <row r="34" spans="1:14" x14ac:dyDescent="0.3">
      <c r="A34" s="86"/>
      <c r="B34" s="86"/>
      <c r="C34" s="86"/>
      <c r="D34" s="83"/>
      <c r="E34" s="83"/>
      <c r="F34" s="617"/>
      <c r="G34" s="86"/>
      <c r="H34" s="86"/>
      <c r="I34" s="618"/>
      <c r="J34" s="618"/>
      <c r="K34" s="619"/>
      <c r="L34" s="86"/>
      <c r="M34" s="86"/>
      <c r="N34" s="202"/>
    </row>
    <row r="35" spans="1:14" x14ac:dyDescent="0.3">
      <c r="A35" s="86"/>
      <c r="B35" s="86"/>
      <c r="C35" s="86"/>
      <c r="D35" s="83"/>
      <c r="E35" s="83"/>
      <c r="F35" s="617"/>
      <c r="G35" s="86"/>
      <c r="H35" s="86"/>
      <c r="I35" s="618"/>
      <c r="J35" s="618"/>
      <c r="K35" s="619"/>
      <c r="L35" s="86"/>
      <c r="M35" s="86"/>
      <c r="N35" s="202"/>
    </row>
    <row r="36" spans="1:14" x14ac:dyDescent="0.3">
      <c r="A36" s="86"/>
      <c r="B36" s="86"/>
      <c r="C36" s="86"/>
      <c r="D36" s="83"/>
      <c r="E36" s="83"/>
      <c r="F36" s="617"/>
      <c r="G36" s="86"/>
      <c r="H36" s="86"/>
      <c r="I36" s="618"/>
      <c r="J36" s="618"/>
      <c r="K36" s="619"/>
      <c r="L36" s="86"/>
      <c r="M36" s="86"/>
      <c r="N36" s="202"/>
    </row>
    <row r="37" spans="1:14" x14ac:dyDescent="0.3">
      <c r="A37" s="86"/>
      <c r="B37" s="86"/>
      <c r="C37" s="86"/>
      <c r="D37" s="83"/>
      <c r="E37" s="83"/>
      <c r="F37" s="617"/>
      <c r="G37" s="86"/>
      <c r="H37" s="86"/>
      <c r="I37" s="618"/>
      <c r="J37" s="618"/>
      <c r="K37" s="619"/>
      <c r="L37" s="86"/>
      <c r="M37" s="86"/>
      <c r="N37" s="202"/>
    </row>
    <row r="38" spans="1:14" x14ac:dyDescent="0.3">
      <c r="A38" s="86"/>
      <c r="B38" s="86"/>
      <c r="C38" s="86"/>
      <c r="D38" s="83"/>
      <c r="E38" s="83"/>
      <c r="F38" s="617"/>
      <c r="G38" s="86"/>
      <c r="H38" s="86"/>
      <c r="I38" s="618"/>
      <c r="J38" s="618"/>
      <c r="K38" s="619"/>
      <c r="L38" s="86"/>
      <c r="M38" s="86"/>
      <c r="N38" s="202"/>
    </row>
    <row r="39" spans="1:14" x14ac:dyDescent="0.3">
      <c r="A39" s="86"/>
      <c r="B39" s="86"/>
      <c r="C39" s="86"/>
      <c r="D39" s="83"/>
      <c r="E39" s="83"/>
      <c r="F39" s="617"/>
      <c r="G39" s="86"/>
      <c r="H39" s="86"/>
      <c r="I39" s="618"/>
      <c r="J39" s="618"/>
      <c r="K39" s="619"/>
      <c r="L39" s="86"/>
      <c r="M39" s="86"/>
      <c r="N39" s="202"/>
    </row>
    <row r="40" spans="1:14" x14ac:dyDescent="0.3">
      <c r="A40" s="86"/>
      <c r="B40" s="86"/>
      <c r="C40" s="86"/>
      <c r="D40" s="83"/>
      <c r="E40" s="83"/>
      <c r="F40" s="617"/>
      <c r="G40" s="86"/>
      <c r="H40" s="86"/>
      <c r="I40" s="618"/>
      <c r="J40" s="618"/>
      <c r="K40" s="619"/>
      <c r="L40" s="86"/>
      <c r="M40" s="86"/>
      <c r="N40" s="202"/>
    </row>
    <row r="41" spans="1:14" x14ac:dyDescent="0.3">
      <c r="A41" s="86"/>
      <c r="B41" s="86"/>
      <c r="C41" s="86"/>
      <c r="D41" s="83"/>
      <c r="E41" s="83"/>
      <c r="F41" s="617"/>
      <c r="G41" s="86"/>
      <c r="H41" s="86"/>
      <c r="I41" s="618"/>
      <c r="J41" s="618"/>
      <c r="K41" s="619"/>
      <c r="L41" s="86"/>
      <c r="M41" s="86"/>
      <c r="N41" s="202"/>
    </row>
    <row r="42" spans="1:14" x14ac:dyDescent="0.3">
      <c r="A42" s="86"/>
      <c r="B42" s="86"/>
      <c r="C42" s="86"/>
      <c r="D42" s="83"/>
      <c r="E42" s="83"/>
      <c r="F42" s="617"/>
      <c r="G42" s="86"/>
      <c r="H42" s="86"/>
      <c r="I42" s="618"/>
      <c r="J42" s="618"/>
      <c r="K42" s="619"/>
      <c r="L42" s="86"/>
      <c r="M42" s="86"/>
      <c r="N42" s="202"/>
    </row>
    <row r="43" spans="1:14" x14ac:dyDescent="0.3">
      <c r="A43" s="86"/>
      <c r="B43" s="86"/>
      <c r="C43" s="86"/>
      <c r="D43" s="83"/>
      <c r="E43" s="83"/>
      <c r="F43" s="617"/>
      <c r="G43" s="86"/>
      <c r="H43" s="86"/>
      <c r="I43" s="618"/>
      <c r="J43" s="618"/>
      <c r="K43" s="619"/>
      <c r="L43" s="86"/>
      <c r="M43" s="86"/>
      <c r="N43" s="202"/>
    </row>
    <row r="44" spans="1:14" x14ac:dyDescent="0.3">
      <c r="A44" s="86"/>
      <c r="B44" s="86"/>
      <c r="C44" s="86"/>
      <c r="D44" s="83"/>
      <c r="E44" s="83"/>
      <c r="F44" s="617"/>
      <c r="G44" s="86"/>
      <c r="H44" s="86"/>
      <c r="I44" s="618"/>
      <c r="J44" s="618"/>
      <c r="K44" s="619"/>
      <c r="L44" s="86"/>
      <c r="M44" s="86"/>
      <c r="N44" s="202"/>
    </row>
    <row r="45" spans="1:14" x14ac:dyDescent="0.3">
      <c r="A45" s="86"/>
      <c r="B45" s="86"/>
      <c r="C45" s="86"/>
      <c r="D45" s="83"/>
      <c r="E45" s="83"/>
      <c r="F45" s="617"/>
      <c r="G45" s="86"/>
      <c r="H45" s="86"/>
      <c r="I45" s="618"/>
      <c r="J45" s="618"/>
      <c r="K45" s="619"/>
      <c r="L45" s="86"/>
      <c r="M45" s="86"/>
      <c r="N45" s="202"/>
    </row>
    <row r="46" spans="1:14" x14ac:dyDescent="0.3">
      <c r="A46" s="86"/>
      <c r="B46" s="86"/>
      <c r="C46" s="86"/>
      <c r="D46" s="83"/>
      <c r="E46" s="83"/>
      <c r="F46" s="617"/>
      <c r="G46" s="86"/>
      <c r="H46" s="86"/>
      <c r="I46" s="618"/>
      <c r="J46" s="618"/>
      <c r="K46" s="619"/>
      <c r="L46" s="86"/>
      <c r="M46" s="86"/>
      <c r="N46" s="202"/>
    </row>
    <row r="47" spans="1:14" x14ac:dyDescent="0.3">
      <c r="A47" s="86"/>
      <c r="B47" s="86"/>
      <c r="C47" s="86"/>
      <c r="D47" s="83"/>
      <c r="E47" s="83"/>
      <c r="F47" s="617"/>
      <c r="G47" s="86"/>
      <c r="H47" s="86"/>
      <c r="I47" s="618"/>
      <c r="J47" s="618"/>
      <c r="K47" s="619"/>
      <c r="L47" s="86"/>
      <c r="M47" s="86"/>
      <c r="N47" s="202"/>
    </row>
    <row r="48" spans="1:14" x14ac:dyDescent="0.3">
      <c r="A48" s="86"/>
      <c r="B48" s="86"/>
      <c r="C48" s="86"/>
      <c r="D48" s="83"/>
      <c r="E48" s="83"/>
      <c r="F48" s="617"/>
      <c r="G48" s="86"/>
      <c r="H48" s="86"/>
      <c r="I48" s="618"/>
      <c r="J48" s="618"/>
      <c r="K48" s="619"/>
      <c r="L48" s="86"/>
      <c r="M48" s="86"/>
      <c r="N48" s="202"/>
    </row>
    <row r="49" spans="1:14" x14ac:dyDescent="0.3">
      <c r="A49" s="86"/>
      <c r="B49" s="86"/>
      <c r="C49" s="86"/>
      <c r="D49" s="83"/>
      <c r="E49" s="83"/>
      <c r="F49" s="617"/>
      <c r="G49" s="86"/>
      <c r="H49" s="86"/>
      <c r="I49" s="618"/>
      <c r="J49" s="618"/>
      <c r="K49" s="619"/>
      <c r="L49" s="86"/>
      <c r="M49" s="86"/>
      <c r="N49" s="202"/>
    </row>
    <row r="50" spans="1:14" x14ac:dyDescent="0.3">
      <c r="A50" s="86"/>
      <c r="B50" s="86"/>
      <c r="C50" s="86"/>
      <c r="D50" s="83"/>
      <c r="E50" s="83"/>
      <c r="F50" s="617"/>
      <c r="G50" s="86"/>
      <c r="H50" s="86"/>
      <c r="I50" s="618"/>
      <c r="J50" s="618"/>
      <c r="K50" s="619"/>
      <c r="L50" s="86"/>
      <c r="M50" s="86"/>
      <c r="N50" s="202"/>
    </row>
    <row r="51" spans="1:14" x14ac:dyDescent="0.3">
      <c r="A51" s="86"/>
      <c r="B51" s="86"/>
      <c r="C51" s="86"/>
      <c r="D51" s="83"/>
      <c r="E51" s="83"/>
      <c r="F51" s="617"/>
      <c r="G51" s="86"/>
      <c r="H51" s="86"/>
      <c r="I51" s="618"/>
      <c r="J51" s="618"/>
      <c r="K51" s="619"/>
      <c r="L51" s="86"/>
      <c r="M51" s="86"/>
      <c r="N51" s="202"/>
    </row>
    <row r="52" spans="1:14" x14ac:dyDescent="0.3">
      <c r="A52" s="86"/>
      <c r="B52" s="86"/>
      <c r="C52" s="86"/>
      <c r="D52" s="83"/>
      <c r="E52" s="83"/>
      <c r="F52" s="617"/>
      <c r="G52" s="86"/>
      <c r="H52" s="86"/>
      <c r="I52" s="618"/>
      <c r="J52" s="618"/>
      <c r="K52" s="619"/>
      <c r="L52" s="86"/>
      <c r="M52" s="86"/>
      <c r="N52" s="202"/>
    </row>
    <row r="53" spans="1:14" x14ac:dyDescent="0.3">
      <c r="A53" s="86"/>
      <c r="B53" s="86"/>
      <c r="C53" s="86"/>
      <c r="D53" s="83"/>
      <c r="E53" s="83"/>
      <c r="F53" s="617"/>
      <c r="G53" s="86"/>
      <c r="H53" s="86"/>
      <c r="I53" s="618"/>
      <c r="J53" s="618"/>
      <c r="K53" s="619"/>
      <c r="L53" s="86"/>
      <c r="M53" s="86"/>
      <c r="N53" s="202"/>
    </row>
    <row r="54" spans="1:14" x14ac:dyDescent="0.3">
      <c r="A54" s="86"/>
      <c r="B54" s="86"/>
      <c r="C54" s="86"/>
      <c r="D54" s="83"/>
      <c r="E54" s="83"/>
      <c r="F54" s="617"/>
      <c r="G54" s="86"/>
      <c r="H54" s="86"/>
      <c r="I54" s="618"/>
      <c r="J54" s="618"/>
      <c r="K54" s="619"/>
      <c r="L54" s="86"/>
      <c r="M54" s="86"/>
      <c r="N54" s="202"/>
    </row>
    <row r="55" spans="1:14" x14ac:dyDescent="0.3">
      <c r="A55" s="86"/>
      <c r="B55" s="86"/>
      <c r="C55" s="86"/>
      <c r="D55" s="83"/>
      <c r="E55" s="83"/>
      <c r="F55" s="617"/>
      <c r="G55" s="86"/>
      <c r="H55" s="86"/>
      <c r="I55" s="618"/>
      <c r="J55" s="618"/>
      <c r="K55" s="619"/>
      <c r="L55" s="86"/>
      <c r="M55" s="86"/>
      <c r="N55" s="202"/>
    </row>
    <row r="56" spans="1:14" x14ac:dyDescent="0.3">
      <c r="A56" s="86"/>
      <c r="B56" s="86"/>
      <c r="C56" s="86"/>
      <c r="D56" s="83"/>
      <c r="E56" s="83"/>
      <c r="F56" s="617"/>
      <c r="G56" s="86"/>
      <c r="H56" s="86"/>
      <c r="I56" s="618"/>
      <c r="J56" s="618"/>
      <c r="K56" s="619"/>
      <c r="L56" s="86"/>
      <c r="M56" s="86"/>
      <c r="N56" s="202"/>
    </row>
    <row r="57" spans="1:14" x14ac:dyDescent="0.3">
      <c r="A57" s="86"/>
      <c r="B57" s="86"/>
      <c r="C57" s="86"/>
      <c r="D57" s="83"/>
      <c r="E57" s="83"/>
      <c r="F57" s="617"/>
      <c r="G57" s="86"/>
      <c r="H57" s="86"/>
      <c r="I57" s="618"/>
      <c r="J57" s="618"/>
      <c r="K57" s="619"/>
      <c r="L57" s="86"/>
      <c r="M57" s="86"/>
      <c r="N57" s="202"/>
    </row>
    <row r="58" spans="1:14" x14ac:dyDescent="0.3">
      <c r="A58" s="86"/>
      <c r="B58" s="86"/>
      <c r="C58" s="86"/>
      <c r="D58" s="83"/>
      <c r="E58" s="83"/>
      <c r="F58" s="617"/>
      <c r="G58" s="86"/>
      <c r="H58" s="86"/>
      <c r="I58" s="618"/>
      <c r="J58" s="618"/>
      <c r="K58" s="619"/>
      <c r="L58" s="86"/>
      <c r="M58" s="86"/>
      <c r="N58" s="202"/>
    </row>
    <row r="59" spans="1:14" x14ac:dyDescent="0.3">
      <c r="A59" s="86"/>
      <c r="B59" s="86"/>
      <c r="C59" s="86"/>
      <c r="D59" s="83"/>
      <c r="E59" s="83"/>
      <c r="F59" s="617"/>
      <c r="G59" s="86"/>
      <c r="H59" s="86"/>
      <c r="I59" s="618"/>
      <c r="J59" s="618"/>
      <c r="K59" s="619"/>
      <c r="L59" s="86"/>
      <c r="M59" s="86"/>
      <c r="N59" s="202"/>
    </row>
    <row r="60" spans="1:14" x14ac:dyDescent="0.3">
      <c r="A60" s="86"/>
      <c r="B60" s="86"/>
      <c r="C60" s="86"/>
      <c r="D60" s="83"/>
      <c r="E60" s="83"/>
      <c r="F60" s="617"/>
      <c r="G60" s="86"/>
      <c r="H60" s="86"/>
      <c r="I60" s="618"/>
      <c r="J60" s="618"/>
      <c r="K60" s="619"/>
      <c r="L60" s="86"/>
      <c r="M60" s="86"/>
      <c r="N60" s="202"/>
    </row>
    <row r="61" spans="1:14" x14ac:dyDescent="0.3">
      <c r="A61" s="86"/>
      <c r="B61" s="86"/>
      <c r="C61" s="86"/>
      <c r="D61" s="83"/>
      <c r="E61" s="83"/>
      <c r="F61" s="617"/>
      <c r="G61" s="86"/>
      <c r="H61" s="86"/>
      <c r="I61" s="618"/>
      <c r="J61" s="618"/>
      <c r="K61" s="619"/>
      <c r="L61" s="86"/>
      <c r="M61" s="86"/>
      <c r="N61" s="202"/>
    </row>
    <row r="62" spans="1:14" x14ac:dyDescent="0.3">
      <c r="A62" s="86"/>
      <c r="B62" s="86"/>
      <c r="C62" s="86"/>
      <c r="D62" s="83"/>
      <c r="E62" s="83"/>
      <c r="F62" s="617"/>
      <c r="G62" s="86"/>
      <c r="H62" s="86"/>
      <c r="I62" s="618"/>
      <c r="J62" s="618"/>
      <c r="K62" s="619"/>
      <c r="L62" s="86"/>
      <c r="M62" s="86"/>
      <c r="N62" s="202"/>
    </row>
    <row r="63" spans="1:14" x14ac:dyDescent="0.3">
      <c r="A63" s="86"/>
      <c r="B63" s="86"/>
      <c r="C63" s="86"/>
      <c r="D63" s="83"/>
      <c r="E63" s="83"/>
      <c r="F63" s="617"/>
      <c r="G63" s="86"/>
      <c r="H63" s="86"/>
      <c r="I63" s="618"/>
      <c r="J63" s="618"/>
      <c r="K63" s="619"/>
      <c r="L63" s="86"/>
      <c r="M63" s="86"/>
      <c r="N63" s="202"/>
    </row>
    <row r="64" spans="1:14" x14ac:dyDescent="0.3">
      <c r="A64" s="86"/>
      <c r="B64" s="86"/>
      <c r="C64" s="86"/>
      <c r="D64" s="83"/>
      <c r="E64" s="83"/>
      <c r="F64" s="617"/>
      <c r="G64" s="86"/>
      <c r="H64" s="86"/>
      <c r="I64" s="618"/>
      <c r="J64" s="618"/>
      <c r="K64" s="619"/>
      <c r="L64" s="86"/>
      <c r="M64" s="86"/>
      <c r="N64" s="202"/>
    </row>
    <row r="65" spans="1:14" x14ac:dyDescent="0.3">
      <c r="A65" s="86"/>
      <c r="B65" s="86"/>
      <c r="C65" s="86"/>
      <c r="D65" s="83"/>
      <c r="E65" s="83"/>
      <c r="F65" s="617"/>
      <c r="G65" s="86"/>
      <c r="H65" s="86"/>
      <c r="I65" s="618"/>
      <c r="J65" s="618"/>
      <c r="K65" s="619"/>
      <c r="L65" s="86"/>
      <c r="M65" s="86"/>
      <c r="N65" s="202"/>
    </row>
    <row r="66" spans="1:14" x14ac:dyDescent="0.3">
      <c r="A66" s="86"/>
      <c r="B66" s="86"/>
      <c r="C66" s="86"/>
      <c r="D66" s="83"/>
      <c r="E66" s="83"/>
      <c r="F66" s="617"/>
      <c r="G66" s="86"/>
      <c r="H66" s="86"/>
      <c r="I66" s="618"/>
      <c r="J66" s="618"/>
      <c r="K66" s="619"/>
      <c r="L66" s="86"/>
      <c r="M66" s="86"/>
      <c r="N66" s="202"/>
    </row>
    <row r="67" spans="1:14" x14ac:dyDescent="0.3">
      <c r="A67" s="86"/>
      <c r="B67" s="86"/>
      <c r="C67" s="86"/>
      <c r="D67" s="83"/>
      <c r="E67" s="83"/>
      <c r="F67" s="617"/>
      <c r="G67" s="86"/>
      <c r="H67" s="86"/>
      <c r="I67" s="618"/>
      <c r="J67" s="618"/>
      <c r="K67" s="619"/>
      <c r="L67" s="86"/>
      <c r="M67" s="86"/>
      <c r="N67" s="202"/>
    </row>
    <row r="68" spans="1:14" x14ac:dyDescent="0.3">
      <c r="A68" s="86"/>
      <c r="B68" s="86"/>
      <c r="C68" s="86"/>
      <c r="D68" s="83"/>
      <c r="E68" s="83"/>
      <c r="F68" s="617"/>
      <c r="G68" s="86"/>
      <c r="H68" s="86"/>
      <c r="I68" s="618"/>
      <c r="J68" s="618"/>
      <c r="K68" s="619"/>
      <c r="L68" s="86"/>
      <c r="M68" s="86"/>
      <c r="N68" s="202"/>
    </row>
    <row r="69" spans="1:14" x14ac:dyDescent="0.3">
      <c r="A69" s="86"/>
      <c r="B69" s="86"/>
      <c r="C69" s="86"/>
      <c r="D69" s="83"/>
      <c r="E69" s="83"/>
      <c r="F69" s="617"/>
      <c r="G69" s="86"/>
      <c r="H69" s="86"/>
      <c r="I69" s="618"/>
      <c r="J69" s="618"/>
      <c r="K69" s="619"/>
      <c r="L69" s="86"/>
      <c r="M69" s="86"/>
      <c r="N69" s="202"/>
    </row>
    <row r="70" spans="1:14" x14ac:dyDescent="0.3">
      <c r="A70" s="86"/>
      <c r="B70" s="86"/>
      <c r="C70" s="86"/>
      <c r="D70" s="83"/>
      <c r="E70" s="83"/>
      <c r="F70" s="617"/>
      <c r="G70" s="86"/>
      <c r="H70" s="86"/>
      <c r="I70" s="618"/>
      <c r="J70" s="618"/>
      <c r="K70" s="619"/>
      <c r="L70" s="86"/>
      <c r="M70" s="86"/>
      <c r="N70" s="202"/>
    </row>
    <row r="71" spans="1:14" x14ac:dyDescent="0.3">
      <c r="A71" s="86"/>
      <c r="B71" s="86"/>
      <c r="C71" s="86"/>
      <c r="D71" s="83"/>
      <c r="E71" s="83"/>
      <c r="F71" s="617"/>
      <c r="G71" s="86"/>
      <c r="H71" s="86"/>
      <c r="I71" s="618"/>
      <c r="J71" s="618"/>
      <c r="K71" s="619"/>
      <c r="L71" s="86"/>
      <c r="M71" s="86"/>
      <c r="N71" s="202"/>
    </row>
    <row r="72" spans="1:14" x14ac:dyDescent="0.3">
      <c r="A72" s="86"/>
      <c r="B72" s="86"/>
      <c r="C72" s="86"/>
      <c r="D72" s="83"/>
      <c r="E72" s="83"/>
      <c r="F72" s="617"/>
      <c r="G72" s="86"/>
      <c r="H72" s="86"/>
      <c r="I72" s="618"/>
      <c r="J72" s="618"/>
      <c r="K72" s="619"/>
      <c r="L72" s="86"/>
      <c r="M72" s="86"/>
      <c r="N72" s="202"/>
    </row>
    <row r="73" spans="1:14" x14ac:dyDescent="0.3">
      <c r="A73" s="86"/>
      <c r="B73" s="86"/>
      <c r="C73" s="86"/>
      <c r="D73" s="83"/>
      <c r="E73" s="83"/>
      <c r="F73" s="617"/>
      <c r="G73" s="86"/>
      <c r="H73" s="86"/>
      <c r="I73" s="618"/>
      <c r="J73" s="618"/>
      <c r="K73" s="619"/>
      <c r="L73" s="86"/>
      <c r="M73" s="86"/>
      <c r="N73" s="202"/>
    </row>
    <row r="74" spans="1:14" x14ac:dyDescent="0.3">
      <c r="A74" s="86"/>
      <c r="B74" s="86"/>
      <c r="C74" s="86"/>
      <c r="D74" s="83"/>
      <c r="E74" s="83"/>
      <c r="F74" s="617"/>
      <c r="G74" s="86"/>
      <c r="H74" s="86"/>
      <c r="I74" s="618"/>
      <c r="J74" s="618"/>
      <c r="K74" s="619"/>
      <c r="L74" s="86"/>
      <c r="M74" s="86"/>
      <c r="N74" s="202"/>
    </row>
    <row r="75" spans="1:14" x14ac:dyDescent="0.3">
      <c r="A75" s="86"/>
      <c r="B75" s="86"/>
      <c r="C75" s="86"/>
      <c r="D75" s="83"/>
      <c r="E75" s="83"/>
      <c r="F75" s="617"/>
      <c r="G75" s="86"/>
      <c r="H75" s="86"/>
      <c r="I75" s="618"/>
      <c r="J75" s="618"/>
      <c r="K75" s="619"/>
      <c r="L75" s="86"/>
      <c r="M75" s="86"/>
      <c r="N75" s="202"/>
    </row>
    <row r="76" spans="1:14" x14ac:dyDescent="0.3">
      <c r="A76" s="86"/>
      <c r="B76" s="86"/>
      <c r="C76" s="86"/>
      <c r="D76" s="83"/>
      <c r="E76" s="83"/>
      <c r="F76" s="617"/>
      <c r="G76" s="86"/>
      <c r="H76" s="86"/>
      <c r="I76" s="618"/>
      <c r="J76" s="618"/>
      <c r="K76" s="619"/>
      <c r="L76" s="86"/>
      <c r="M76" s="86"/>
      <c r="N76" s="202"/>
    </row>
    <row r="77" spans="1:14" x14ac:dyDescent="0.3">
      <c r="A77" s="86"/>
      <c r="B77" s="86"/>
      <c r="C77" s="86"/>
      <c r="D77" s="83"/>
      <c r="E77" s="83"/>
      <c r="F77" s="617"/>
      <c r="G77" s="86"/>
      <c r="H77" s="86"/>
      <c r="I77" s="618"/>
      <c r="J77" s="618"/>
      <c r="K77" s="619"/>
      <c r="L77" s="86"/>
      <c r="M77" s="86"/>
      <c r="N77" s="202"/>
    </row>
    <row r="78" spans="1:14" x14ac:dyDescent="0.3">
      <c r="A78" s="86"/>
      <c r="B78" s="86"/>
      <c r="C78" s="86"/>
      <c r="D78" s="83"/>
      <c r="E78" s="83"/>
      <c r="F78" s="617"/>
      <c r="G78" s="86"/>
      <c r="H78" s="86"/>
      <c r="I78" s="618"/>
      <c r="J78" s="618"/>
      <c r="K78" s="619"/>
      <c r="L78" s="86"/>
      <c r="M78" s="86"/>
      <c r="N78" s="202"/>
    </row>
    <row r="79" spans="1:14" x14ac:dyDescent="0.3">
      <c r="A79" s="86"/>
      <c r="B79" s="86"/>
      <c r="C79" s="86"/>
      <c r="D79" s="83"/>
      <c r="E79" s="83"/>
      <c r="F79" s="617"/>
      <c r="G79" s="86"/>
      <c r="H79" s="86"/>
      <c r="I79" s="618"/>
      <c r="J79" s="618"/>
      <c r="K79" s="619"/>
      <c r="L79" s="86"/>
      <c r="M79" s="86"/>
      <c r="N79" s="202"/>
    </row>
    <row r="80" spans="1:14" x14ac:dyDescent="0.3">
      <c r="A80" s="86"/>
      <c r="B80" s="86"/>
      <c r="C80" s="86"/>
      <c r="D80" s="83"/>
      <c r="E80" s="83"/>
      <c r="F80" s="617"/>
      <c r="G80" s="86"/>
      <c r="H80" s="86"/>
      <c r="I80" s="618"/>
      <c r="J80" s="618"/>
      <c r="K80" s="619"/>
      <c r="L80" s="86"/>
      <c r="M80" s="86"/>
      <c r="N80" s="202"/>
    </row>
    <row r="81" spans="1:14" x14ac:dyDescent="0.3">
      <c r="A81" s="86"/>
      <c r="B81" s="86"/>
      <c r="C81" s="86"/>
      <c r="D81" s="83"/>
      <c r="E81" s="83"/>
      <c r="F81" s="617"/>
      <c r="G81" s="86"/>
      <c r="H81" s="86"/>
      <c r="I81" s="618"/>
      <c r="J81" s="618"/>
      <c r="K81" s="619"/>
      <c r="L81" s="86"/>
      <c r="M81" s="86"/>
      <c r="N81" s="202"/>
    </row>
    <row r="82" spans="1:14" x14ac:dyDescent="0.3">
      <c r="A82" s="86"/>
      <c r="B82" s="86"/>
      <c r="C82" s="86"/>
      <c r="D82" s="83"/>
      <c r="E82" s="83"/>
      <c r="F82" s="617"/>
      <c r="G82" s="86"/>
      <c r="H82" s="86"/>
      <c r="I82" s="618"/>
      <c r="J82" s="618"/>
      <c r="K82" s="619"/>
      <c r="L82" s="86"/>
      <c r="M82" s="86"/>
      <c r="N82" s="202"/>
    </row>
    <row r="83" spans="1:14" x14ac:dyDescent="0.3">
      <c r="A83" s="86"/>
      <c r="B83" s="86"/>
      <c r="C83" s="86"/>
      <c r="D83" s="83"/>
      <c r="E83" s="83"/>
      <c r="F83" s="617"/>
      <c r="G83" s="86"/>
      <c r="H83" s="86"/>
      <c r="I83" s="618"/>
      <c r="J83" s="618"/>
      <c r="K83" s="619"/>
      <c r="L83" s="86"/>
      <c r="M83" s="86"/>
      <c r="N83" s="202"/>
    </row>
    <row r="84" spans="1:14" x14ac:dyDescent="0.3">
      <c r="A84" s="86"/>
      <c r="B84" s="86"/>
      <c r="C84" s="86"/>
      <c r="D84" s="83"/>
      <c r="E84" s="83"/>
      <c r="F84" s="617"/>
      <c r="G84" s="86"/>
      <c r="H84" s="86"/>
      <c r="I84" s="618"/>
      <c r="J84" s="618"/>
      <c r="K84" s="619"/>
      <c r="L84" s="86"/>
      <c r="M84" s="86"/>
      <c r="N84" s="202"/>
    </row>
    <row r="85" spans="1:14" x14ac:dyDescent="0.3">
      <c r="A85" s="86"/>
      <c r="B85" s="86"/>
      <c r="C85" s="86"/>
      <c r="D85" s="83"/>
      <c r="E85" s="83"/>
      <c r="F85" s="617"/>
      <c r="G85" s="86"/>
      <c r="H85" s="86"/>
      <c r="I85" s="618"/>
      <c r="J85" s="618"/>
      <c r="K85" s="619"/>
      <c r="L85" s="86"/>
      <c r="M85" s="86"/>
      <c r="N85" s="202"/>
    </row>
    <row r="86" spans="1:14" x14ac:dyDescent="0.3">
      <c r="A86" s="86"/>
      <c r="B86" s="86"/>
      <c r="C86" s="86"/>
      <c r="D86" s="83"/>
      <c r="E86" s="83"/>
      <c r="F86" s="617"/>
      <c r="G86" s="86"/>
      <c r="H86" s="86"/>
      <c r="I86" s="618"/>
      <c r="J86" s="618"/>
      <c r="K86" s="619"/>
      <c r="L86" s="86"/>
      <c r="M86" s="86"/>
      <c r="N86" s="202"/>
    </row>
    <row r="87" spans="1:14" x14ac:dyDescent="0.3">
      <c r="A87" s="86"/>
      <c r="B87" s="86"/>
      <c r="C87" s="86"/>
      <c r="D87" s="83"/>
      <c r="E87" s="83"/>
      <c r="F87" s="617"/>
      <c r="G87" s="86"/>
      <c r="H87" s="86"/>
      <c r="I87" s="618"/>
      <c r="J87" s="618"/>
      <c r="K87" s="619"/>
      <c r="L87" s="86"/>
      <c r="M87" s="86"/>
      <c r="N87" s="202"/>
    </row>
    <row r="88" spans="1:14" x14ac:dyDescent="0.3">
      <c r="A88" s="86"/>
      <c r="B88" s="86"/>
      <c r="C88" s="86"/>
      <c r="D88" s="83"/>
      <c r="E88" s="83"/>
      <c r="F88" s="617"/>
      <c r="G88" s="86"/>
      <c r="H88" s="86"/>
      <c r="I88" s="618"/>
      <c r="J88" s="618"/>
      <c r="K88" s="619"/>
      <c r="L88" s="86"/>
      <c r="M88" s="86"/>
      <c r="N88" s="202"/>
    </row>
    <row r="89" spans="1:14" x14ac:dyDescent="0.3">
      <c r="A89" s="86"/>
      <c r="B89" s="86"/>
      <c r="C89" s="86"/>
      <c r="D89" s="83"/>
      <c r="E89" s="83"/>
      <c r="F89" s="617"/>
      <c r="G89" s="86"/>
      <c r="H89" s="86"/>
      <c r="I89" s="618"/>
      <c r="J89" s="618"/>
      <c r="K89" s="619"/>
      <c r="L89" s="86"/>
      <c r="M89" s="86"/>
      <c r="N89" s="202"/>
    </row>
    <row r="90" spans="1:14" x14ac:dyDescent="0.3">
      <c r="A90" s="86"/>
      <c r="B90" s="86"/>
      <c r="C90" s="86"/>
      <c r="D90" s="83"/>
      <c r="E90" s="83"/>
      <c r="F90" s="617"/>
      <c r="G90" s="86"/>
      <c r="H90" s="86"/>
      <c r="I90" s="618"/>
      <c r="J90" s="618"/>
      <c r="K90" s="619"/>
      <c r="L90" s="86"/>
      <c r="M90" s="86"/>
      <c r="N90" s="202"/>
    </row>
    <row r="91" spans="1:14" x14ac:dyDescent="0.3">
      <c r="A91" s="86"/>
      <c r="B91" s="86"/>
      <c r="C91" s="86"/>
      <c r="D91" s="83"/>
      <c r="E91" s="83"/>
      <c r="F91" s="617"/>
      <c r="G91" s="86"/>
      <c r="H91" s="86"/>
      <c r="I91" s="618"/>
      <c r="J91" s="618"/>
      <c r="K91" s="619"/>
      <c r="L91" s="86"/>
      <c r="M91" s="86"/>
      <c r="N91" s="202"/>
    </row>
    <row r="92" spans="1:14" x14ac:dyDescent="0.3">
      <c r="A92" s="86"/>
      <c r="B92" s="86"/>
      <c r="C92" s="86"/>
      <c r="D92" s="83"/>
      <c r="E92" s="83"/>
      <c r="F92" s="617"/>
      <c r="G92" s="86"/>
      <c r="H92" s="86"/>
      <c r="I92" s="618"/>
      <c r="J92" s="618"/>
      <c r="K92" s="619"/>
      <c r="L92" s="86"/>
      <c r="M92" s="86"/>
      <c r="N92" s="202"/>
    </row>
    <row r="93" spans="1:14" x14ac:dyDescent="0.3">
      <c r="A93" s="86"/>
      <c r="B93" s="86"/>
      <c r="C93" s="86"/>
      <c r="D93" s="83"/>
      <c r="E93" s="83"/>
      <c r="F93" s="617"/>
      <c r="G93" s="86"/>
      <c r="H93" s="86"/>
      <c r="I93" s="618"/>
      <c r="J93" s="618"/>
      <c r="K93" s="619"/>
      <c r="L93" s="86"/>
      <c r="M93" s="86"/>
      <c r="N93" s="202"/>
    </row>
    <row r="94" spans="1:14" x14ac:dyDescent="0.3">
      <c r="A94" s="86"/>
      <c r="B94" s="86"/>
      <c r="C94" s="86"/>
      <c r="D94" s="83"/>
      <c r="E94" s="83"/>
      <c r="F94" s="617"/>
      <c r="G94" s="86"/>
      <c r="H94" s="86"/>
      <c r="I94" s="618"/>
      <c r="J94" s="618"/>
      <c r="K94" s="619"/>
      <c r="L94" s="86"/>
      <c r="M94" s="86"/>
      <c r="N94" s="202"/>
    </row>
    <row r="95" spans="1:14" x14ac:dyDescent="0.3">
      <c r="A95" s="86"/>
      <c r="B95" s="86"/>
      <c r="C95" s="86"/>
      <c r="D95" s="83"/>
      <c r="E95" s="83"/>
      <c r="F95" s="617"/>
      <c r="G95" s="86"/>
      <c r="H95" s="86"/>
      <c r="I95" s="618"/>
      <c r="J95" s="618"/>
      <c r="K95" s="619"/>
      <c r="L95" s="86"/>
      <c r="M95" s="86"/>
      <c r="N95" s="202"/>
    </row>
    <row r="96" spans="1:14" x14ac:dyDescent="0.3">
      <c r="A96" s="86"/>
      <c r="B96" s="86"/>
      <c r="C96" s="86"/>
      <c r="D96" s="83"/>
      <c r="E96" s="83"/>
      <c r="F96" s="617"/>
      <c r="G96" s="86"/>
      <c r="H96" s="86"/>
      <c r="I96" s="618"/>
      <c r="J96" s="618"/>
      <c r="K96" s="619"/>
      <c r="L96" s="86"/>
      <c r="M96" s="86"/>
      <c r="N96" s="202"/>
    </row>
    <row r="97" spans="1:14" x14ac:dyDescent="0.3">
      <c r="A97" s="86"/>
      <c r="B97" s="86"/>
      <c r="C97" s="86"/>
      <c r="D97" s="83"/>
      <c r="E97" s="83"/>
      <c r="F97" s="617"/>
      <c r="G97" s="86"/>
      <c r="H97" s="86"/>
      <c r="I97" s="618"/>
      <c r="J97" s="618"/>
      <c r="K97" s="619"/>
      <c r="L97" s="86"/>
      <c r="M97" s="86"/>
      <c r="N97" s="202"/>
    </row>
    <row r="98" spans="1:14" x14ac:dyDescent="0.3">
      <c r="A98" s="86"/>
      <c r="B98" s="86"/>
      <c r="C98" s="86"/>
      <c r="D98" s="83"/>
      <c r="E98" s="83"/>
      <c r="F98" s="617"/>
      <c r="G98" s="86"/>
      <c r="H98" s="86"/>
      <c r="I98" s="618"/>
      <c r="J98" s="618"/>
      <c r="K98" s="619"/>
      <c r="L98" s="86"/>
      <c r="M98" s="86"/>
      <c r="N98" s="202"/>
    </row>
    <row r="99" spans="1:14" x14ac:dyDescent="0.3">
      <c r="A99" s="86"/>
      <c r="B99" s="86"/>
      <c r="C99" s="86"/>
      <c r="D99" s="83"/>
      <c r="E99" s="83"/>
      <c r="F99" s="617"/>
      <c r="G99" s="86"/>
      <c r="H99" s="86"/>
      <c r="I99" s="618"/>
      <c r="J99" s="618"/>
      <c r="K99" s="619"/>
      <c r="L99" s="86"/>
      <c r="M99" s="86"/>
      <c r="N99" s="202"/>
    </row>
    <row r="100" spans="1:14" x14ac:dyDescent="0.3">
      <c r="A100" s="86"/>
      <c r="B100" s="86"/>
      <c r="C100" s="86"/>
      <c r="D100" s="83"/>
      <c r="E100" s="83"/>
      <c r="F100" s="617"/>
      <c r="G100" s="86"/>
      <c r="H100" s="86"/>
      <c r="I100" s="618"/>
      <c r="J100" s="618"/>
      <c r="K100" s="619"/>
      <c r="L100" s="86"/>
      <c r="M100" s="86"/>
      <c r="N100" s="202"/>
    </row>
    <row r="101" spans="1:14" x14ac:dyDescent="0.3">
      <c r="A101" s="86"/>
      <c r="B101" s="86"/>
      <c r="C101" s="86"/>
      <c r="D101" s="83"/>
      <c r="E101" s="83"/>
      <c r="F101" s="617"/>
      <c r="G101" s="86"/>
      <c r="H101" s="86"/>
      <c r="I101" s="618"/>
      <c r="J101" s="618"/>
      <c r="K101" s="619"/>
      <c r="L101" s="86"/>
      <c r="M101" s="86"/>
      <c r="N101" s="202"/>
    </row>
    <row r="102" spans="1:14" x14ac:dyDescent="0.3">
      <c r="A102" s="86"/>
      <c r="B102" s="86"/>
      <c r="C102" s="86"/>
      <c r="D102" s="83"/>
      <c r="E102" s="83"/>
      <c r="F102" s="617"/>
      <c r="G102" s="86"/>
      <c r="H102" s="86"/>
      <c r="I102" s="618"/>
      <c r="J102" s="618"/>
      <c r="K102" s="619"/>
      <c r="L102" s="86"/>
      <c r="M102" s="86"/>
      <c r="N102" s="202"/>
    </row>
    <row r="103" spans="1:14" x14ac:dyDescent="0.3">
      <c r="A103" s="86"/>
      <c r="B103" s="86"/>
      <c r="C103" s="86"/>
      <c r="D103" s="83"/>
      <c r="E103" s="83"/>
      <c r="F103" s="617"/>
      <c r="G103" s="86"/>
      <c r="H103" s="86"/>
      <c r="I103" s="618"/>
      <c r="J103" s="618"/>
      <c r="K103" s="619"/>
      <c r="L103" s="86"/>
      <c r="M103" s="86"/>
      <c r="N103" s="202"/>
    </row>
    <row r="104" spans="1:14" x14ac:dyDescent="0.3">
      <c r="A104" s="86"/>
      <c r="B104" s="86"/>
      <c r="C104" s="86"/>
      <c r="D104" s="83"/>
      <c r="E104" s="83"/>
      <c r="F104" s="617"/>
      <c r="G104" s="86"/>
      <c r="H104" s="86"/>
      <c r="I104" s="618"/>
      <c r="J104" s="618"/>
      <c r="K104" s="619"/>
      <c r="L104" s="86"/>
      <c r="M104" s="86"/>
      <c r="N104" s="202"/>
    </row>
    <row r="105" spans="1:14" x14ac:dyDescent="0.3">
      <c r="A105" s="86"/>
      <c r="B105" s="86"/>
      <c r="C105" s="86"/>
      <c r="D105" s="83"/>
      <c r="E105" s="83"/>
      <c r="F105" s="617"/>
      <c r="G105" s="86"/>
      <c r="H105" s="86"/>
      <c r="I105" s="618"/>
      <c r="J105" s="618"/>
      <c r="K105" s="619"/>
      <c r="L105" s="86"/>
      <c r="M105" s="86"/>
      <c r="N105" s="202"/>
    </row>
    <row r="106" spans="1:14" x14ac:dyDescent="0.3">
      <c r="A106" s="86"/>
      <c r="B106" s="86"/>
      <c r="C106" s="86"/>
      <c r="D106" s="83"/>
      <c r="E106" s="83"/>
      <c r="F106" s="617"/>
      <c r="G106" s="86"/>
      <c r="H106" s="86"/>
      <c r="I106" s="618"/>
      <c r="J106" s="618"/>
      <c r="K106" s="619"/>
      <c r="L106" s="86"/>
      <c r="M106" s="86"/>
      <c r="N106" s="202"/>
    </row>
    <row r="107" spans="1:14" x14ac:dyDescent="0.3">
      <c r="A107" s="86"/>
      <c r="B107" s="86"/>
      <c r="C107" s="86"/>
      <c r="D107" s="83"/>
      <c r="E107" s="83"/>
      <c r="F107" s="617"/>
      <c r="G107" s="86"/>
      <c r="H107" s="86"/>
      <c r="I107" s="618"/>
      <c r="J107" s="618"/>
      <c r="K107" s="619"/>
      <c r="L107" s="86"/>
      <c r="M107" s="86"/>
      <c r="N107" s="202"/>
    </row>
    <row r="108" spans="1:14" x14ac:dyDescent="0.3">
      <c r="A108" s="86"/>
      <c r="B108" s="86"/>
      <c r="C108" s="86"/>
      <c r="D108" s="83"/>
      <c r="E108" s="83"/>
      <c r="F108" s="617"/>
      <c r="G108" s="86"/>
      <c r="H108" s="86"/>
      <c r="I108" s="618"/>
      <c r="J108" s="618"/>
      <c r="K108" s="619"/>
      <c r="L108" s="86"/>
      <c r="M108" s="86"/>
      <c r="N108" s="202"/>
    </row>
    <row r="109" spans="1:14" x14ac:dyDescent="0.3">
      <c r="A109" s="86"/>
      <c r="B109" s="86"/>
      <c r="C109" s="86"/>
      <c r="D109" s="83"/>
      <c r="E109" s="83"/>
      <c r="F109" s="617"/>
      <c r="G109" s="86"/>
      <c r="H109" s="86"/>
      <c r="I109" s="618"/>
      <c r="J109" s="618"/>
      <c r="K109" s="619"/>
      <c r="L109" s="86"/>
      <c r="M109" s="86"/>
      <c r="N109" s="202"/>
    </row>
    <row r="110" spans="1:14" x14ac:dyDescent="0.3">
      <c r="A110" s="86"/>
      <c r="B110" s="86"/>
      <c r="C110" s="86"/>
      <c r="D110" s="83"/>
      <c r="E110" s="83"/>
      <c r="F110" s="617"/>
      <c r="G110" s="86"/>
      <c r="H110" s="86"/>
      <c r="I110" s="618"/>
      <c r="J110" s="618"/>
      <c r="K110" s="619"/>
      <c r="L110" s="86"/>
      <c r="M110" s="86"/>
      <c r="N110" s="202"/>
    </row>
    <row r="111" spans="1:14" x14ac:dyDescent="0.3">
      <c r="A111" s="86"/>
      <c r="B111" s="86"/>
      <c r="C111" s="86"/>
      <c r="D111" s="83"/>
      <c r="E111" s="83"/>
      <c r="F111" s="617"/>
      <c r="G111" s="86"/>
      <c r="H111" s="86"/>
      <c r="I111" s="618"/>
      <c r="J111" s="618"/>
      <c r="K111" s="619"/>
      <c r="L111" s="86"/>
      <c r="M111" s="86"/>
      <c r="N111" s="202"/>
    </row>
    <row r="112" spans="1:14" x14ac:dyDescent="0.3">
      <c r="A112" s="86"/>
      <c r="B112" s="86"/>
      <c r="C112" s="86"/>
      <c r="D112" s="83"/>
      <c r="E112" s="83"/>
      <c r="F112" s="617"/>
      <c r="G112" s="86"/>
      <c r="H112" s="86"/>
      <c r="I112" s="618"/>
      <c r="J112" s="618"/>
      <c r="K112" s="619"/>
      <c r="L112" s="86"/>
      <c r="M112" s="86"/>
      <c r="N112" s="202"/>
    </row>
    <row r="113" spans="1:14" x14ac:dyDescent="0.3">
      <c r="A113" s="86"/>
      <c r="B113" s="86"/>
      <c r="C113" s="86"/>
      <c r="D113" s="83"/>
      <c r="E113" s="83"/>
      <c r="F113" s="617"/>
      <c r="G113" s="86"/>
      <c r="H113" s="86"/>
      <c r="I113" s="618"/>
      <c r="J113" s="618"/>
      <c r="K113" s="619"/>
      <c r="L113" s="86"/>
      <c r="M113" s="86"/>
      <c r="N113" s="202"/>
    </row>
    <row r="114" spans="1:14" x14ac:dyDescent="0.3">
      <c r="A114" s="86"/>
      <c r="B114" s="86"/>
      <c r="C114" s="86"/>
      <c r="D114" s="83"/>
      <c r="E114" s="83"/>
      <c r="F114" s="617"/>
      <c r="G114" s="86"/>
      <c r="H114" s="86"/>
      <c r="I114" s="618"/>
      <c r="J114" s="618"/>
      <c r="K114" s="619"/>
      <c r="L114" s="86"/>
      <c r="M114" s="86"/>
      <c r="N114" s="202"/>
    </row>
    <row r="115" spans="1:14" x14ac:dyDescent="0.3">
      <c r="A115" s="86"/>
      <c r="B115" s="86"/>
      <c r="C115" s="86"/>
      <c r="D115" s="83"/>
      <c r="E115" s="83"/>
      <c r="F115" s="617"/>
      <c r="G115" s="86"/>
      <c r="H115" s="86"/>
      <c r="I115" s="618"/>
      <c r="J115" s="618"/>
      <c r="K115" s="619"/>
      <c r="L115" s="86"/>
      <c r="M115" s="86"/>
      <c r="N115" s="202"/>
    </row>
    <row r="116" spans="1:14" x14ac:dyDescent="0.3">
      <c r="A116" s="86"/>
      <c r="B116" s="86"/>
      <c r="C116" s="86"/>
      <c r="D116" s="83"/>
      <c r="E116" s="83"/>
      <c r="F116" s="617"/>
      <c r="G116" s="86"/>
      <c r="H116" s="86"/>
      <c r="I116" s="618"/>
      <c r="J116" s="618"/>
      <c r="K116" s="619"/>
      <c r="L116" s="86"/>
      <c r="M116" s="86"/>
      <c r="N116" s="202"/>
    </row>
    <row r="117" spans="1:14" x14ac:dyDescent="0.3">
      <c r="A117" s="86"/>
      <c r="B117" s="86"/>
      <c r="C117" s="86"/>
      <c r="D117" s="83"/>
      <c r="E117" s="83"/>
      <c r="F117" s="617"/>
      <c r="G117" s="86"/>
      <c r="H117" s="86"/>
      <c r="I117" s="618"/>
      <c r="J117" s="618"/>
      <c r="K117" s="619"/>
      <c r="L117" s="86"/>
      <c r="M117" s="86"/>
      <c r="N117" s="202"/>
    </row>
    <row r="118" spans="1:14" x14ac:dyDescent="0.3">
      <c r="A118" s="86"/>
      <c r="B118" s="86"/>
      <c r="C118" s="86"/>
      <c r="D118" s="83"/>
      <c r="E118" s="83"/>
      <c r="F118" s="617"/>
      <c r="G118" s="86"/>
      <c r="H118" s="86"/>
      <c r="I118" s="618"/>
      <c r="J118" s="618"/>
      <c r="K118" s="619"/>
      <c r="L118" s="86"/>
      <c r="M118" s="86"/>
      <c r="N118" s="202"/>
    </row>
    <row r="119" spans="1:14" x14ac:dyDescent="0.3">
      <c r="A119" s="86"/>
      <c r="B119" s="86"/>
      <c r="C119" s="86"/>
      <c r="D119" s="83"/>
      <c r="E119" s="83"/>
      <c r="F119" s="617"/>
      <c r="G119" s="86"/>
      <c r="H119" s="86"/>
      <c r="I119" s="618"/>
      <c r="J119" s="618"/>
      <c r="K119" s="619"/>
      <c r="L119" s="86"/>
      <c r="M119" s="86"/>
      <c r="N119" s="202"/>
    </row>
    <row r="120" spans="1:14" x14ac:dyDescent="0.3">
      <c r="A120" s="86"/>
      <c r="B120" s="86"/>
      <c r="C120" s="86"/>
      <c r="D120" s="83"/>
      <c r="E120" s="83"/>
      <c r="F120" s="617"/>
      <c r="G120" s="86"/>
      <c r="H120" s="86"/>
      <c r="I120" s="618"/>
      <c r="J120" s="618"/>
      <c r="K120" s="619"/>
      <c r="L120" s="86"/>
      <c r="M120" s="86"/>
      <c r="N120" s="202"/>
    </row>
    <row r="121" spans="1:14" x14ac:dyDescent="0.3">
      <c r="A121" s="86"/>
      <c r="B121" s="86"/>
      <c r="C121" s="86"/>
      <c r="D121" s="83"/>
      <c r="E121" s="83"/>
      <c r="F121" s="617"/>
      <c r="G121" s="86"/>
      <c r="H121" s="86"/>
      <c r="I121" s="618"/>
      <c r="J121" s="618"/>
      <c r="K121" s="619"/>
      <c r="L121" s="86"/>
      <c r="M121" s="86"/>
      <c r="N121" s="202"/>
    </row>
    <row r="122" spans="1:14" x14ac:dyDescent="0.3">
      <c r="A122" s="86"/>
      <c r="B122" s="86"/>
      <c r="C122" s="86"/>
      <c r="D122" s="83"/>
      <c r="E122" s="83"/>
      <c r="F122" s="617"/>
      <c r="G122" s="86"/>
      <c r="H122" s="86"/>
      <c r="I122" s="618"/>
      <c r="J122" s="618"/>
      <c r="K122" s="619"/>
      <c r="L122" s="86"/>
      <c r="M122" s="86"/>
      <c r="N122" s="202"/>
    </row>
    <row r="123" spans="1:14" x14ac:dyDescent="0.3">
      <c r="A123" s="86"/>
      <c r="B123" s="86"/>
      <c r="C123" s="86"/>
      <c r="D123" s="83"/>
      <c r="E123" s="83"/>
      <c r="F123" s="617"/>
      <c r="G123" s="86"/>
      <c r="H123" s="86"/>
      <c r="I123" s="618"/>
      <c r="J123" s="618"/>
      <c r="K123" s="619"/>
      <c r="L123" s="86"/>
      <c r="M123" s="86"/>
      <c r="N123" s="202"/>
    </row>
    <row r="124" spans="1:14" x14ac:dyDescent="0.3">
      <c r="A124" s="86"/>
      <c r="B124" s="86"/>
      <c r="C124" s="86"/>
      <c r="D124" s="83"/>
      <c r="E124" s="83"/>
      <c r="F124" s="617"/>
      <c r="G124" s="86"/>
      <c r="H124" s="86"/>
      <c r="I124" s="618"/>
      <c r="J124" s="618"/>
      <c r="K124" s="619"/>
      <c r="L124" s="86"/>
      <c r="M124" s="86"/>
      <c r="N124" s="202"/>
    </row>
    <row r="125" spans="1:14" x14ac:dyDescent="0.3">
      <c r="A125" s="86"/>
      <c r="B125" s="86"/>
      <c r="C125" s="86"/>
      <c r="D125" s="83"/>
      <c r="E125" s="83"/>
      <c r="F125" s="617"/>
      <c r="G125" s="86"/>
      <c r="H125" s="86"/>
      <c r="I125" s="618"/>
      <c r="J125" s="618"/>
      <c r="K125" s="619"/>
      <c r="L125" s="86"/>
      <c r="M125" s="86"/>
      <c r="N125" s="202"/>
    </row>
    <row r="126" spans="1:14" x14ac:dyDescent="0.3">
      <c r="A126" s="86"/>
      <c r="B126" s="86"/>
      <c r="C126" s="86"/>
      <c r="D126" s="83"/>
      <c r="E126" s="83"/>
      <c r="F126" s="617"/>
      <c r="G126" s="86"/>
      <c r="H126" s="86"/>
      <c r="I126" s="618"/>
      <c r="J126" s="618"/>
      <c r="K126" s="619"/>
      <c r="L126" s="86"/>
      <c r="M126" s="86"/>
      <c r="N126" s="202"/>
    </row>
    <row r="127" spans="1:14" x14ac:dyDescent="0.3">
      <c r="A127" s="86"/>
      <c r="B127" s="86"/>
      <c r="C127" s="86"/>
      <c r="D127" s="83"/>
      <c r="E127" s="83"/>
      <c r="F127" s="617"/>
      <c r="G127" s="86"/>
      <c r="H127" s="86"/>
      <c r="I127" s="618"/>
      <c r="J127" s="618"/>
      <c r="K127" s="619"/>
      <c r="L127" s="86"/>
      <c r="M127" s="86"/>
      <c r="N127" s="202"/>
    </row>
    <row r="128" spans="1:14" x14ac:dyDescent="0.3">
      <c r="A128" s="86"/>
      <c r="B128" s="86"/>
      <c r="C128" s="86"/>
      <c r="D128" s="83"/>
      <c r="E128" s="83"/>
      <c r="F128" s="617"/>
      <c r="G128" s="86"/>
      <c r="H128" s="86"/>
      <c r="I128" s="618"/>
      <c r="J128" s="618"/>
      <c r="K128" s="619"/>
      <c r="L128" s="86"/>
      <c r="M128" s="86"/>
      <c r="N128" s="202"/>
    </row>
    <row r="129" spans="1:14" x14ac:dyDescent="0.3">
      <c r="A129" s="86"/>
      <c r="B129" s="86"/>
      <c r="C129" s="86"/>
      <c r="D129" s="83"/>
      <c r="E129" s="83"/>
      <c r="F129" s="617"/>
      <c r="G129" s="86"/>
      <c r="H129" s="86"/>
      <c r="I129" s="618"/>
      <c r="J129" s="618"/>
      <c r="K129" s="619"/>
      <c r="L129" s="86"/>
      <c r="M129" s="86"/>
      <c r="N129" s="202"/>
    </row>
    <row r="130" spans="1:14" x14ac:dyDescent="0.3">
      <c r="A130" s="86"/>
      <c r="B130" s="86"/>
      <c r="C130" s="86"/>
      <c r="D130" s="83"/>
      <c r="E130" s="83"/>
      <c r="F130" s="617"/>
      <c r="G130" s="86"/>
      <c r="H130" s="86"/>
      <c r="I130" s="618"/>
      <c r="J130" s="618"/>
      <c r="K130" s="619"/>
      <c r="L130" s="86"/>
      <c r="M130" s="86"/>
      <c r="N130" s="202"/>
    </row>
    <row r="131" spans="1:14" x14ac:dyDescent="0.3">
      <c r="A131" s="86"/>
      <c r="B131" s="86"/>
      <c r="C131" s="86"/>
      <c r="D131" s="83"/>
      <c r="E131" s="83"/>
      <c r="F131" s="617"/>
      <c r="G131" s="86"/>
      <c r="H131" s="86"/>
      <c r="I131" s="618"/>
      <c r="J131" s="618"/>
      <c r="K131" s="619"/>
      <c r="L131" s="86"/>
      <c r="M131" s="86"/>
      <c r="N131" s="202"/>
    </row>
    <row r="132" spans="1:14" x14ac:dyDescent="0.3">
      <c r="A132" s="86"/>
      <c r="B132" s="86"/>
      <c r="C132" s="86"/>
      <c r="D132" s="83"/>
      <c r="E132" s="83"/>
      <c r="F132" s="617"/>
      <c r="G132" s="86"/>
      <c r="H132" s="86"/>
      <c r="I132" s="618"/>
      <c r="J132" s="618"/>
      <c r="K132" s="619"/>
      <c r="L132" s="86"/>
      <c r="M132" s="86"/>
      <c r="N132" s="202"/>
    </row>
    <row r="133" spans="1:14" x14ac:dyDescent="0.3">
      <c r="A133" s="86"/>
      <c r="B133" s="86"/>
      <c r="C133" s="86"/>
      <c r="D133" s="83"/>
      <c r="E133" s="83"/>
      <c r="F133" s="617"/>
      <c r="G133" s="86"/>
      <c r="H133" s="86"/>
      <c r="I133" s="618"/>
      <c r="J133" s="618"/>
      <c r="K133" s="619"/>
      <c r="L133" s="86"/>
      <c r="M133" s="86"/>
      <c r="N133" s="202"/>
    </row>
    <row r="134" spans="1:14" x14ac:dyDescent="0.3">
      <c r="A134" s="86"/>
      <c r="B134" s="86"/>
      <c r="C134" s="86"/>
      <c r="D134" s="83"/>
      <c r="E134" s="83"/>
      <c r="F134" s="617"/>
      <c r="G134" s="86"/>
      <c r="H134" s="86"/>
      <c r="I134" s="618"/>
      <c r="J134" s="618"/>
      <c r="K134" s="619"/>
      <c r="L134" s="86"/>
      <c r="M134" s="86"/>
      <c r="N134" s="202"/>
    </row>
    <row r="135" spans="1:14" x14ac:dyDescent="0.3">
      <c r="A135" s="86"/>
      <c r="B135" s="86"/>
      <c r="C135" s="86"/>
      <c r="D135" s="83"/>
      <c r="E135" s="83"/>
      <c r="F135" s="617"/>
      <c r="G135" s="86"/>
      <c r="H135" s="86"/>
      <c r="I135" s="618"/>
      <c r="J135" s="618"/>
      <c r="K135" s="619"/>
      <c r="L135" s="86"/>
      <c r="M135" s="86"/>
      <c r="N135" s="202"/>
    </row>
    <row r="136" spans="1:14" x14ac:dyDescent="0.3">
      <c r="A136" s="86"/>
      <c r="B136" s="86"/>
      <c r="C136" s="86"/>
      <c r="D136" s="83"/>
      <c r="E136" s="83"/>
      <c r="F136" s="617"/>
      <c r="G136" s="86"/>
      <c r="H136" s="86"/>
      <c r="I136" s="618"/>
      <c r="J136" s="618"/>
      <c r="K136" s="619"/>
      <c r="L136" s="86"/>
      <c r="M136" s="86"/>
      <c r="N136" s="202"/>
    </row>
    <row r="137" spans="1:14" x14ac:dyDescent="0.3">
      <c r="A137" s="86"/>
      <c r="B137" s="86"/>
      <c r="C137" s="86"/>
      <c r="D137" s="83"/>
      <c r="E137" s="83"/>
      <c r="F137" s="617"/>
      <c r="G137" s="86"/>
      <c r="H137" s="86"/>
      <c r="I137" s="618"/>
      <c r="J137" s="618"/>
      <c r="K137" s="619"/>
      <c r="L137" s="86"/>
      <c r="M137" s="86"/>
      <c r="N137" s="202"/>
    </row>
    <row r="138" spans="1:14" x14ac:dyDescent="0.3">
      <c r="A138" s="86"/>
      <c r="B138" s="86"/>
      <c r="C138" s="86"/>
      <c r="D138" s="83"/>
      <c r="E138" s="83"/>
      <c r="F138" s="617"/>
      <c r="G138" s="86"/>
      <c r="H138" s="86"/>
      <c r="I138" s="618"/>
      <c r="J138" s="618"/>
      <c r="K138" s="619"/>
      <c r="L138" s="86"/>
      <c r="M138" s="86"/>
      <c r="N138" s="202"/>
    </row>
    <row r="139" spans="1:14" x14ac:dyDescent="0.3">
      <c r="A139" s="86"/>
      <c r="B139" s="86"/>
      <c r="C139" s="86"/>
      <c r="D139" s="83"/>
      <c r="E139" s="83"/>
      <c r="F139" s="617"/>
      <c r="G139" s="86"/>
      <c r="H139" s="86"/>
      <c r="I139" s="618"/>
      <c r="J139" s="618"/>
      <c r="K139" s="619"/>
      <c r="L139" s="86"/>
      <c r="M139" s="86"/>
      <c r="N139" s="202"/>
    </row>
    <row r="140" spans="1:14" x14ac:dyDescent="0.3">
      <c r="A140" s="86"/>
      <c r="B140" s="86"/>
      <c r="C140" s="86"/>
      <c r="D140" s="83"/>
      <c r="E140" s="83"/>
      <c r="F140" s="617"/>
      <c r="G140" s="86"/>
      <c r="H140" s="86"/>
      <c r="I140" s="618"/>
      <c r="J140" s="618"/>
      <c r="K140" s="619"/>
      <c r="L140" s="86"/>
      <c r="M140" s="86"/>
      <c r="N140" s="202"/>
    </row>
    <row r="141" spans="1:14" x14ac:dyDescent="0.3">
      <c r="A141" s="86"/>
      <c r="B141" s="86"/>
      <c r="C141" s="86"/>
      <c r="D141" s="83"/>
      <c r="E141" s="83"/>
      <c r="F141" s="617"/>
      <c r="G141" s="86"/>
      <c r="H141" s="86"/>
      <c r="I141" s="618"/>
      <c r="J141" s="618"/>
      <c r="K141" s="619"/>
      <c r="L141" s="86"/>
      <c r="M141" s="86"/>
      <c r="N141" s="202"/>
    </row>
    <row r="142" spans="1:14" x14ac:dyDescent="0.3">
      <c r="A142" s="86"/>
      <c r="B142" s="86"/>
      <c r="C142" s="86"/>
      <c r="D142" s="83"/>
      <c r="E142" s="83"/>
      <c r="F142" s="617"/>
      <c r="G142" s="86"/>
      <c r="H142" s="86"/>
      <c r="I142" s="618"/>
      <c r="J142" s="618"/>
      <c r="K142" s="619"/>
      <c r="L142" s="86"/>
      <c r="M142" s="86"/>
      <c r="N142" s="202"/>
    </row>
    <row r="143" spans="1:14" x14ac:dyDescent="0.3">
      <c r="A143" s="86"/>
      <c r="B143" s="86"/>
      <c r="C143" s="86"/>
      <c r="D143" s="83"/>
      <c r="E143" s="83"/>
      <c r="F143" s="617"/>
      <c r="G143" s="86"/>
      <c r="H143" s="86"/>
      <c r="I143" s="618"/>
      <c r="J143" s="618"/>
      <c r="K143" s="619"/>
      <c r="L143" s="86"/>
      <c r="M143" s="86"/>
      <c r="N143" s="202"/>
    </row>
    <row r="144" spans="1:14" x14ac:dyDescent="0.3">
      <c r="A144" s="86"/>
      <c r="B144" s="86"/>
      <c r="C144" s="86"/>
      <c r="D144" s="83"/>
      <c r="E144" s="83"/>
      <c r="F144" s="617"/>
      <c r="G144" s="86"/>
      <c r="H144" s="86"/>
      <c r="I144" s="618"/>
      <c r="J144" s="618"/>
      <c r="K144" s="619"/>
      <c r="L144" s="86"/>
      <c r="M144" s="86"/>
      <c r="N144" s="202"/>
    </row>
    <row r="145" spans="1:14" x14ac:dyDescent="0.3">
      <c r="A145" s="86"/>
      <c r="B145" s="86"/>
      <c r="C145" s="86"/>
      <c r="D145" s="83"/>
      <c r="E145" s="83"/>
      <c r="F145" s="617"/>
      <c r="G145" s="86"/>
      <c r="H145" s="86"/>
      <c r="I145" s="618"/>
      <c r="J145" s="618"/>
      <c r="K145" s="619"/>
      <c r="L145" s="86"/>
      <c r="M145" s="86"/>
      <c r="N145" s="202"/>
    </row>
    <row r="146" spans="1:14" x14ac:dyDescent="0.3">
      <c r="A146" s="86"/>
      <c r="B146" s="86"/>
      <c r="C146" s="86"/>
      <c r="D146" s="83"/>
      <c r="E146" s="83"/>
      <c r="F146" s="617"/>
      <c r="G146" s="86"/>
      <c r="H146" s="86"/>
      <c r="I146" s="618"/>
      <c r="J146" s="618"/>
      <c r="K146" s="619"/>
      <c r="L146" s="86"/>
      <c r="M146" s="86"/>
      <c r="N146" s="202"/>
    </row>
    <row r="147" spans="1:14" x14ac:dyDescent="0.3">
      <c r="A147" s="86"/>
      <c r="B147" s="86"/>
      <c r="C147" s="86"/>
      <c r="D147" s="83"/>
      <c r="E147" s="83"/>
      <c r="F147" s="617"/>
      <c r="G147" s="86"/>
      <c r="H147" s="86"/>
      <c r="I147" s="618"/>
      <c r="J147" s="618"/>
      <c r="K147" s="619"/>
      <c r="L147" s="86"/>
      <c r="M147" s="86"/>
      <c r="N147" s="202"/>
    </row>
    <row r="148" spans="1:14" x14ac:dyDescent="0.3">
      <c r="A148" s="86"/>
      <c r="B148" s="86"/>
      <c r="C148" s="86"/>
      <c r="D148" s="83"/>
      <c r="E148" s="83"/>
      <c r="F148" s="617"/>
      <c r="G148" s="86"/>
      <c r="H148" s="86"/>
      <c r="I148" s="618"/>
      <c r="J148" s="618"/>
      <c r="K148" s="619"/>
      <c r="L148" s="86"/>
      <c r="M148" s="86"/>
      <c r="N148" s="202"/>
    </row>
    <row r="149" spans="1:14" x14ac:dyDescent="0.3">
      <c r="A149" s="86"/>
      <c r="B149" s="86"/>
      <c r="C149" s="86"/>
      <c r="D149" s="83"/>
      <c r="E149" s="83"/>
      <c r="F149" s="617"/>
      <c r="G149" s="86"/>
      <c r="H149" s="86"/>
      <c r="I149" s="618"/>
      <c r="J149" s="618"/>
      <c r="K149" s="619"/>
      <c r="L149" s="86"/>
      <c r="M149" s="86"/>
      <c r="N149" s="202"/>
    </row>
    <row r="150" spans="1:14" x14ac:dyDescent="0.3">
      <c r="A150" s="86"/>
      <c r="B150" s="86"/>
      <c r="C150" s="86"/>
      <c r="D150" s="83"/>
      <c r="E150" s="83"/>
      <c r="F150" s="617"/>
      <c r="G150" s="86"/>
      <c r="H150" s="86"/>
      <c r="I150" s="618"/>
      <c r="J150" s="618"/>
      <c r="K150" s="619"/>
      <c r="L150" s="86"/>
      <c r="M150" s="86"/>
      <c r="N150" s="202"/>
    </row>
    <row r="151" spans="1:14" x14ac:dyDescent="0.3">
      <c r="A151" s="86"/>
      <c r="B151" s="86"/>
      <c r="C151" s="86"/>
      <c r="D151" s="83"/>
      <c r="E151" s="83"/>
      <c r="F151" s="617"/>
      <c r="G151" s="86"/>
      <c r="H151" s="86"/>
      <c r="I151" s="618"/>
      <c r="J151" s="618"/>
      <c r="K151" s="619"/>
      <c r="L151" s="86"/>
      <c r="M151" s="86"/>
      <c r="N151" s="202"/>
    </row>
    <row r="152" spans="1:14" x14ac:dyDescent="0.3">
      <c r="A152" s="86"/>
      <c r="B152" s="86"/>
      <c r="C152" s="86"/>
      <c r="D152" s="83"/>
      <c r="E152" s="83"/>
      <c r="F152" s="617"/>
      <c r="G152" s="86"/>
      <c r="H152" s="86"/>
      <c r="I152" s="618"/>
      <c r="J152" s="618"/>
      <c r="K152" s="619"/>
      <c r="L152" s="86"/>
      <c r="M152" s="86"/>
      <c r="N152" s="202"/>
    </row>
    <row r="153" spans="1:14" x14ac:dyDescent="0.3">
      <c r="A153" s="86"/>
      <c r="B153" s="86"/>
      <c r="C153" s="86"/>
      <c r="D153" s="83"/>
      <c r="E153" s="83"/>
      <c r="F153" s="617"/>
      <c r="G153" s="86"/>
      <c r="H153" s="86"/>
      <c r="I153" s="618"/>
      <c r="J153" s="618"/>
      <c r="K153" s="619"/>
      <c r="L153" s="86"/>
      <c r="M153" s="86"/>
      <c r="N153" s="202"/>
    </row>
    <row r="154" spans="1:14" x14ac:dyDescent="0.3">
      <c r="A154" s="86"/>
      <c r="B154" s="86"/>
      <c r="C154" s="86"/>
      <c r="D154" s="83"/>
      <c r="E154" s="83"/>
      <c r="F154" s="617"/>
      <c r="G154" s="86"/>
      <c r="H154" s="86"/>
      <c r="I154" s="618"/>
      <c r="J154" s="618"/>
      <c r="K154" s="619"/>
      <c r="L154" s="86"/>
      <c r="M154" s="86"/>
      <c r="N154" s="202"/>
    </row>
    <row r="155" spans="1:14" x14ac:dyDescent="0.3">
      <c r="A155" s="86"/>
      <c r="B155" s="86"/>
      <c r="C155" s="86"/>
      <c r="D155" s="83"/>
      <c r="E155" s="83"/>
      <c r="F155" s="617"/>
      <c r="G155" s="86"/>
      <c r="H155" s="86"/>
      <c r="I155" s="618"/>
      <c r="J155" s="618"/>
      <c r="K155" s="619"/>
      <c r="L155" s="86"/>
      <c r="M155" s="86"/>
      <c r="N155" s="202"/>
    </row>
    <row r="156" spans="1:14" x14ac:dyDescent="0.3">
      <c r="A156" s="86"/>
      <c r="B156" s="86"/>
      <c r="C156" s="86"/>
      <c r="D156" s="83"/>
      <c r="E156" s="83"/>
      <c r="F156" s="617"/>
      <c r="G156" s="86"/>
      <c r="H156" s="86"/>
      <c r="I156" s="618"/>
      <c r="J156" s="618"/>
      <c r="K156" s="619"/>
      <c r="L156" s="86"/>
      <c r="M156" s="86"/>
      <c r="N156" s="202"/>
    </row>
    <row r="157" spans="1:14" x14ac:dyDescent="0.3">
      <c r="A157" s="86"/>
      <c r="B157" s="86"/>
      <c r="C157" s="86"/>
      <c r="D157" s="83"/>
      <c r="E157" s="83"/>
      <c r="F157" s="617"/>
      <c r="G157" s="86"/>
      <c r="H157" s="86"/>
      <c r="I157" s="618"/>
      <c r="J157" s="618"/>
      <c r="K157" s="619"/>
      <c r="L157" s="86"/>
      <c r="M157" s="86"/>
      <c r="N157" s="202"/>
    </row>
    <row r="158" spans="1:14" x14ac:dyDescent="0.3">
      <c r="A158" s="86"/>
      <c r="B158" s="86"/>
      <c r="C158" s="86"/>
      <c r="D158" s="83"/>
      <c r="E158" s="83"/>
      <c r="F158" s="617"/>
      <c r="G158" s="86"/>
      <c r="H158" s="86"/>
      <c r="I158" s="618"/>
      <c r="J158" s="618"/>
      <c r="K158" s="619"/>
      <c r="L158" s="86"/>
      <c r="M158" s="86"/>
      <c r="N158" s="202"/>
    </row>
    <row r="159" spans="1:14" x14ac:dyDescent="0.3">
      <c r="A159" s="86"/>
      <c r="B159" s="86"/>
      <c r="C159" s="86"/>
      <c r="D159" s="83"/>
      <c r="E159" s="83"/>
      <c r="F159" s="617"/>
      <c r="G159" s="86"/>
      <c r="H159" s="86"/>
      <c r="I159" s="618"/>
      <c r="J159" s="618"/>
      <c r="K159" s="619"/>
      <c r="L159" s="86"/>
      <c r="M159" s="86"/>
      <c r="N159" s="202"/>
    </row>
    <row r="160" spans="1:14" x14ac:dyDescent="0.3">
      <c r="A160" s="86"/>
      <c r="B160" s="86"/>
      <c r="C160" s="86"/>
      <c r="D160" s="83"/>
      <c r="E160" s="83"/>
      <c r="F160" s="617"/>
      <c r="G160" s="86"/>
      <c r="H160" s="86"/>
      <c r="I160" s="618"/>
      <c r="J160" s="618"/>
      <c r="K160" s="619"/>
      <c r="L160" s="86"/>
      <c r="M160" s="86"/>
      <c r="N160" s="202"/>
    </row>
    <row r="161" spans="1:14" x14ac:dyDescent="0.3">
      <c r="A161" s="86"/>
      <c r="B161" s="86"/>
      <c r="C161" s="86"/>
      <c r="D161" s="83"/>
      <c r="E161" s="83"/>
      <c r="F161" s="617"/>
      <c r="G161" s="86"/>
      <c r="H161" s="86"/>
      <c r="I161" s="618"/>
      <c r="J161" s="618"/>
      <c r="K161" s="619"/>
      <c r="L161" s="86"/>
      <c r="M161" s="86"/>
      <c r="N161" s="202"/>
    </row>
    <row r="162" spans="1:14" x14ac:dyDescent="0.3">
      <c r="A162" s="86"/>
      <c r="B162" s="86"/>
      <c r="C162" s="86"/>
      <c r="D162" s="83"/>
      <c r="E162" s="83"/>
      <c r="F162" s="617"/>
      <c r="G162" s="86"/>
      <c r="H162" s="86"/>
      <c r="I162" s="618"/>
      <c r="J162" s="618"/>
      <c r="K162" s="619"/>
      <c r="L162" s="86"/>
      <c r="M162" s="86"/>
      <c r="N162" s="202"/>
    </row>
    <row r="163" spans="1:14" x14ac:dyDescent="0.3">
      <c r="A163" s="86"/>
      <c r="B163" s="86"/>
      <c r="C163" s="86"/>
      <c r="D163" s="83"/>
      <c r="E163" s="83"/>
      <c r="F163" s="617"/>
      <c r="G163" s="86"/>
      <c r="H163" s="86"/>
      <c r="I163" s="618"/>
      <c r="J163" s="618"/>
      <c r="K163" s="619"/>
      <c r="L163" s="86"/>
      <c r="M163" s="86"/>
      <c r="N163" s="202"/>
    </row>
    <row r="164" spans="1:14" x14ac:dyDescent="0.3">
      <c r="A164" s="86"/>
      <c r="B164" s="86"/>
      <c r="C164" s="86"/>
      <c r="D164" s="83"/>
      <c r="E164" s="83"/>
      <c r="F164" s="617"/>
      <c r="G164" s="86"/>
      <c r="H164" s="86"/>
      <c r="I164" s="618"/>
      <c r="J164" s="618"/>
      <c r="K164" s="619"/>
      <c r="L164" s="86"/>
      <c r="M164" s="86"/>
      <c r="N164" s="202"/>
    </row>
    <row r="165" spans="1:14" x14ac:dyDescent="0.3">
      <c r="A165" s="86"/>
      <c r="B165" s="86"/>
      <c r="C165" s="86"/>
      <c r="D165" s="83"/>
      <c r="E165" s="83"/>
      <c r="F165" s="617"/>
      <c r="G165" s="86"/>
      <c r="H165" s="86"/>
      <c r="I165" s="618"/>
      <c r="J165" s="618"/>
      <c r="K165" s="619"/>
      <c r="L165" s="86"/>
      <c r="M165" s="86"/>
      <c r="N165" s="202"/>
    </row>
    <row r="166" spans="1:14" x14ac:dyDescent="0.3">
      <c r="A166" s="86"/>
      <c r="B166" s="86"/>
      <c r="C166" s="86"/>
      <c r="D166" s="83"/>
      <c r="E166" s="83"/>
      <c r="F166" s="617"/>
      <c r="G166" s="86"/>
      <c r="H166" s="86"/>
      <c r="I166" s="618"/>
      <c r="J166" s="618"/>
      <c r="K166" s="619"/>
      <c r="L166" s="86"/>
      <c r="M166" s="86"/>
      <c r="N166" s="202"/>
    </row>
    <row r="167" spans="1:14" x14ac:dyDescent="0.3">
      <c r="A167" s="86"/>
      <c r="B167" s="86"/>
      <c r="C167" s="86"/>
      <c r="D167" s="83"/>
      <c r="E167" s="83"/>
      <c r="F167" s="617"/>
      <c r="G167" s="86"/>
      <c r="H167" s="86"/>
      <c r="I167" s="618"/>
      <c r="J167" s="618"/>
      <c r="K167" s="619"/>
      <c r="L167" s="86"/>
      <c r="M167" s="86"/>
      <c r="N167" s="202"/>
    </row>
    <row r="168" spans="1:14" x14ac:dyDescent="0.3">
      <c r="A168" s="86"/>
      <c r="B168" s="86"/>
      <c r="C168" s="86"/>
      <c r="D168" s="83"/>
      <c r="E168" s="83"/>
      <c r="F168" s="617"/>
      <c r="G168" s="86"/>
      <c r="H168" s="86"/>
      <c r="I168" s="618"/>
      <c r="J168" s="618"/>
      <c r="K168" s="619"/>
      <c r="L168" s="86"/>
      <c r="M168" s="86"/>
      <c r="N168" s="202"/>
    </row>
    <row r="169" spans="1:14" x14ac:dyDescent="0.3">
      <c r="A169" s="86"/>
      <c r="B169" s="86"/>
      <c r="C169" s="86"/>
      <c r="D169" s="83"/>
      <c r="E169" s="83"/>
      <c r="F169" s="617"/>
      <c r="G169" s="86"/>
      <c r="H169" s="86"/>
      <c r="I169" s="618"/>
      <c r="J169" s="618"/>
      <c r="K169" s="619"/>
      <c r="L169" s="86"/>
      <c r="M169" s="86"/>
      <c r="N169" s="202"/>
    </row>
    <row r="170" spans="1:14" x14ac:dyDescent="0.3">
      <c r="A170" s="86"/>
      <c r="B170" s="86"/>
      <c r="C170" s="86"/>
      <c r="D170" s="83"/>
      <c r="E170" s="83"/>
      <c r="F170" s="617"/>
      <c r="G170" s="86"/>
      <c r="H170" s="86"/>
      <c r="I170" s="618"/>
      <c r="J170" s="618"/>
      <c r="K170" s="619"/>
      <c r="L170" s="86"/>
      <c r="M170" s="86"/>
      <c r="N170" s="202"/>
    </row>
    <row r="171" spans="1:14" x14ac:dyDescent="0.3">
      <c r="A171" s="86"/>
      <c r="B171" s="86"/>
      <c r="C171" s="86"/>
      <c r="D171" s="83"/>
      <c r="E171" s="83"/>
      <c r="F171" s="617"/>
      <c r="G171" s="86"/>
      <c r="H171" s="86"/>
      <c r="I171" s="618"/>
      <c r="J171" s="618"/>
      <c r="K171" s="619"/>
      <c r="L171" s="86"/>
      <c r="M171" s="86"/>
      <c r="N171" s="202"/>
    </row>
    <row r="172" spans="1:14" x14ac:dyDescent="0.3">
      <c r="A172" s="86"/>
      <c r="B172" s="86"/>
      <c r="C172" s="86"/>
      <c r="D172" s="83"/>
      <c r="E172" s="83"/>
      <c r="F172" s="617"/>
      <c r="G172" s="86"/>
      <c r="H172" s="86"/>
      <c r="I172" s="618"/>
      <c r="J172" s="618"/>
      <c r="K172" s="619"/>
      <c r="L172" s="86"/>
      <c r="M172" s="86"/>
      <c r="N172" s="202"/>
    </row>
    <row r="173" spans="1:14" x14ac:dyDescent="0.3">
      <c r="A173" s="86"/>
      <c r="B173" s="86"/>
      <c r="C173" s="86"/>
      <c r="D173" s="83"/>
      <c r="E173" s="83"/>
      <c r="F173" s="617"/>
      <c r="G173" s="86"/>
      <c r="H173" s="86"/>
      <c r="I173" s="618"/>
      <c r="J173" s="618"/>
      <c r="K173" s="619"/>
      <c r="L173" s="86"/>
      <c r="M173" s="86"/>
      <c r="N173" s="202"/>
    </row>
    <row r="174" spans="1:14" x14ac:dyDescent="0.3">
      <c r="A174" s="86"/>
      <c r="B174" s="86"/>
      <c r="C174" s="86"/>
      <c r="D174" s="83"/>
      <c r="E174" s="83"/>
      <c r="F174" s="617"/>
      <c r="G174" s="86"/>
      <c r="H174" s="86"/>
      <c r="I174" s="618"/>
      <c r="J174" s="618"/>
      <c r="K174" s="619"/>
      <c r="L174" s="86"/>
      <c r="M174" s="86"/>
      <c r="N174" s="202"/>
    </row>
    <row r="175" spans="1:14" x14ac:dyDescent="0.3">
      <c r="A175" s="86"/>
      <c r="B175" s="86"/>
      <c r="C175" s="86"/>
      <c r="D175" s="83"/>
      <c r="E175" s="83"/>
      <c r="F175" s="617"/>
      <c r="G175" s="86"/>
      <c r="H175" s="86"/>
      <c r="I175" s="618"/>
      <c r="J175" s="618"/>
      <c r="K175" s="619"/>
      <c r="L175" s="86"/>
      <c r="M175" s="86"/>
      <c r="N175" s="202"/>
    </row>
    <row r="176" spans="1:14" x14ac:dyDescent="0.3">
      <c r="A176" s="86"/>
      <c r="B176" s="86"/>
      <c r="C176" s="86"/>
      <c r="D176" s="83"/>
      <c r="E176" s="83"/>
      <c r="F176" s="617"/>
      <c r="G176" s="86"/>
      <c r="H176" s="86"/>
      <c r="I176" s="618"/>
      <c r="J176" s="618"/>
      <c r="K176" s="619"/>
      <c r="L176" s="86"/>
      <c r="M176" s="86"/>
      <c r="N176" s="202"/>
    </row>
    <row r="177" spans="1:14" x14ac:dyDescent="0.3">
      <c r="A177" s="86"/>
      <c r="B177" s="86"/>
      <c r="C177" s="86"/>
      <c r="D177" s="83"/>
      <c r="E177" s="83"/>
      <c r="F177" s="617"/>
      <c r="G177" s="86"/>
      <c r="H177" s="86"/>
      <c r="I177" s="618"/>
      <c r="J177" s="618"/>
      <c r="K177" s="619"/>
      <c r="L177" s="86"/>
      <c r="M177" s="86"/>
      <c r="N177" s="202"/>
    </row>
    <row r="178" spans="1:14" x14ac:dyDescent="0.3">
      <c r="A178" s="86"/>
      <c r="B178" s="86"/>
      <c r="C178" s="86"/>
      <c r="D178" s="83"/>
      <c r="E178" s="83"/>
      <c r="F178" s="617"/>
      <c r="G178" s="86"/>
      <c r="H178" s="86"/>
      <c r="I178" s="618"/>
      <c r="J178" s="618"/>
      <c r="K178" s="619"/>
      <c r="L178" s="86"/>
      <c r="M178" s="86"/>
      <c r="N178" s="202"/>
    </row>
    <row r="179" spans="1:14" x14ac:dyDescent="0.3">
      <c r="A179" s="86"/>
      <c r="B179" s="86"/>
      <c r="C179" s="86"/>
      <c r="D179" s="83"/>
      <c r="E179" s="83"/>
      <c r="F179" s="617"/>
      <c r="G179" s="86"/>
      <c r="H179" s="86"/>
      <c r="I179" s="618"/>
      <c r="J179" s="618"/>
      <c r="K179" s="619"/>
      <c r="L179" s="86"/>
      <c r="M179" s="86"/>
      <c r="N179" s="202"/>
    </row>
    <row r="180" spans="1:14" x14ac:dyDescent="0.3">
      <c r="A180" s="86"/>
      <c r="B180" s="86"/>
      <c r="C180" s="86"/>
      <c r="D180" s="83"/>
      <c r="E180" s="83"/>
      <c r="F180" s="617"/>
      <c r="G180" s="86"/>
      <c r="H180" s="86"/>
      <c r="I180" s="618"/>
      <c r="J180" s="618"/>
      <c r="K180" s="619"/>
      <c r="L180" s="86"/>
      <c r="M180" s="86"/>
      <c r="N180" s="202"/>
    </row>
    <row r="181" spans="1:14" x14ac:dyDescent="0.3">
      <c r="A181" s="86"/>
      <c r="B181" s="86"/>
      <c r="C181" s="86"/>
      <c r="D181" s="83"/>
      <c r="E181" s="83"/>
      <c r="F181" s="617"/>
      <c r="G181" s="86"/>
      <c r="H181" s="86"/>
      <c r="I181" s="618"/>
      <c r="J181" s="618"/>
      <c r="K181" s="619"/>
      <c r="L181" s="86"/>
      <c r="M181" s="86"/>
      <c r="N181" s="202"/>
    </row>
    <row r="182" spans="1:14" x14ac:dyDescent="0.3">
      <c r="A182" s="86"/>
      <c r="B182" s="86"/>
      <c r="C182" s="86"/>
      <c r="D182" s="83"/>
      <c r="E182" s="83"/>
      <c r="F182" s="617"/>
      <c r="G182" s="86"/>
      <c r="H182" s="86"/>
      <c r="I182" s="618"/>
      <c r="J182" s="618"/>
      <c r="K182" s="619"/>
      <c r="L182" s="86"/>
      <c r="M182" s="86"/>
      <c r="N182" s="202"/>
    </row>
    <row r="183" spans="1:14" x14ac:dyDescent="0.3">
      <c r="A183" s="86"/>
      <c r="B183" s="86"/>
      <c r="C183" s="86"/>
      <c r="D183" s="83"/>
      <c r="E183" s="83"/>
      <c r="F183" s="617"/>
      <c r="G183" s="86"/>
      <c r="H183" s="86"/>
      <c r="I183" s="618"/>
      <c r="J183" s="618"/>
      <c r="K183" s="619"/>
      <c r="L183" s="86"/>
      <c r="M183" s="86"/>
      <c r="N183" s="202"/>
    </row>
    <row r="184" spans="1:14" x14ac:dyDescent="0.3">
      <c r="A184" s="86"/>
      <c r="B184" s="86"/>
      <c r="C184" s="86"/>
      <c r="D184" s="83"/>
      <c r="E184" s="83"/>
      <c r="F184" s="617"/>
      <c r="G184" s="86"/>
      <c r="H184" s="86"/>
      <c r="I184" s="618"/>
      <c r="J184" s="618"/>
      <c r="K184" s="619"/>
      <c r="L184" s="86"/>
      <c r="M184" s="86"/>
      <c r="N184" s="202"/>
    </row>
    <row r="185" spans="1:14" x14ac:dyDescent="0.3">
      <c r="A185" s="86"/>
      <c r="B185" s="86"/>
      <c r="C185" s="86"/>
      <c r="D185" s="83"/>
      <c r="E185" s="83"/>
      <c r="F185" s="617"/>
      <c r="G185" s="86"/>
      <c r="H185" s="86"/>
      <c r="I185" s="618"/>
      <c r="J185" s="618"/>
      <c r="K185" s="619"/>
      <c r="L185" s="86"/>
      <c r="M185" s="86"/>
      <c r="N185" s="202"/>
    </row>
    <row r="186" spans="1:14" x14ac:dyDescent="0.3">
      <c r="A186" s="86"/>
      <c r="B186" s="86"/>
      <c r="C186" s="86"/>
      <c r="D186" s="83"/>
      <c r="E186" s="83"/>
      <c r="F186" s="617"/>
      <c r="G186" s="86"/>
      <c r="H186" s="86"/>
      <c r="I186" s="618"/>
      <c r="J186" s="618"/>
      <c r="K186" s="619"/>
      <c r="L186" s="86"/>
      <c r="M186" s="86"/>
      <c r="N186" s="202"/>
    </row>
    <row r="187" spans="1:14" x14ac:dyDescent="0.3">
      <c r="A187" s="86"/>
      <c r="B187" s="86"/>
      <c r="C187" s="86"/>
      <c r="D187" s="83"/>
      <c r="E187" s="83"/>
      <c r="F187" s="617"/>
      <c r="G187" s="86"/>
      <c r="H187" s="86"/>
      <c r="I187" s="618"/>
      <c r="J187" s="618"/>
      <c r="K187" s="619"/>
      <c r="L187" s="86"/>
      <c r="M187" s="86"/>
      <c r="N187" s="202"/>
    </row>
    <row r="188" spans="1:14" x14ac:dyDescent="0.3">
      <c r="A188" s="86"/>
      <c r="B188" s="86"/>
      <c r="C188" s="86"/>
      <c r="D188" s="83"/>
      <c r="E188" s="83"/>
      <c r="F188" s="617"/>
      <c r="G188" s="86"/>
      <c r="H188" s="86"/>
      <c r="I188" s="618"/>
      <c r="J188" s="618"/>
      <c r="K188" s="619"/>
      <c r="L188" s="86"/>
      <c r="M188" s="86"/>
      <c r="N188" s="202"/>
    </row>
    <row r="189" spans="1:14" x14ac:dyDescent="0.3">
      <c r="A189" s="86"/>
      <c r="B189" s="86"/>
      <c r="C189" s="86"/>
      <c r="D189" s="83"/>
      <c r="E189" s="83"/>
      <c r="F189" s="617"/>
      <c r="G189" s="86"/>
      <c r="H189" s="86"/>
      <c r="I189" s="618"/>
      <c r="J189" s="618"/>
      <c r="K189" s="619"/>
      <c r="L189" s="86"/>
      <c r="M189" s="86"/>
      <c r="N189" s="202"/>
    </row>
    <row r="190" spans="1:14" x14ac:dyDescent="0.3">
      <c r="A190" s="86"/>
      <c r="B190" s="86"/>
      <c r="C190" s="86"/>
      <c r="D190" s="83"/>
      <c r="E190" s="83"/>
      <c r="F190" s="617"/>
      <c r="G190" s="86"/>
      <c r="H190" s="86"/>
      <c r="I190" s="618"/>
      <c r="J190" s="618"/>
      <c r="K190" s="619"/>
      <c r="L190" s="86"/>
      <c r="M190" s="86"/>
      <c r="N190" s="202"/>
    </row>
    <row r="191" spans="1:14" x14ac:dyDescent="0.3">
      <c r="A191" s="86"/>
      <c r="B191" s="86"/>
      <c r="C191" s="86"/>
      <c r="D191" s="83"/>
      <c r="E191" s="83"/>
      <c r="F191" s="617"/>
      <c r="G191" s="86"/>
      <c r="H191" s="86"/>
      <c r="I191" s="618"/>
      <c r="J191" s="618"/>
      <c r="K191" s="619"/>
      <c r="L191" s="86"/>
      <c r="M191" s="86"/>
      <c r="N191" s="202"/>
    </row>
    <row r="192" spans="1:14" x14ac:dyDescent="0.3">
      <c r="A192" s="86"/>
      <c r="B192" s="86"/>
      <c r="C192" s="86"/>
      <c r="D192" s="83"/>
      <c r="E192" s="83"/>
      <c r="F192" s="617"/>
      <c r="G192" s="86"/>
      <c r="H192" s="86"/>
      <c r="I192" s="618"/>
      <c r="J192" s="618"/>
      <c r="K192" s="619"/>
      <c r="L192" s="86"/>
      <c r="M192" s="86"/>
      <c r="N192" s="202"/>
    </row>
    <row r="193" spans="1:14" x14ac:dyDescent="0.3">
      <c r="A193" s="86"/>
      <c r="B193" s="86"/>
      <c r="C193" s="86"/>
      <c r="D193" s="83"/>
      <c r="E193" s="83"/>
      <c r="F193" s="617"/>
      <c r="G193" s="86"/>
      <c r="H193" s="86"/>
      <c r="I193" s="618"/>
      <c r="J193" s="618"/>
      <c r="K193" s="619"/>
      <c r="L193" s="86"/>
      <c r="M193" s="86"/>
      <c r="N193" s="202"/>
    </row>
    <row r="194" spans="1:14" x14ac:dyDescent="0.3">
      <c r="A194" s="86"/>
      <c r="B194" s="86"/>
      <c r="C194" s="86"/>
      <c r="D194" s="83"/>
      <c r="E194" s="83"/>
      <c r="F194" s="617"/>
      <c r="G194" s="86"/>
      <c r="H194" s="86"/>
      <c r="I194" s="618"/>
      <c r="J194" s="618"/>
      <c r="K194" s="619"/>
      <c r="L194" s="86"/>
      <c r="M194" s="86"/>
      <c r="N194" s="202"/>
    </row>
    <row r="195" spans="1:14" x14ac:dyDescent="0.3">
      <c r="A195" s="86"/>
      <c r="B195" s="86"/>
      <c r="C195" s="86"/>
      <c r="D195" s="83"/>
      <c r="E195" s="83"/>
      <c r="F195" s="617"/>
      <c r="G195" s="86"/>
      <c r="H195" s="86"/>
      <c r="I195" s="618"/>
      <c r="J195" s="618"/>
      <c r="K195" s="619"/>
      <c r="L195" s="86"/>
      <c r="M195" s="86"/>
      <c r="N195" s="202"/>
    </row>
    <row r="196" spans="1:14" x14ac:dyDescent="0.3">
      <c r="A196" s="86"/>
      <c r="B196" s="86"/>
      <c r="C196" s="86"/>
      <c r="D196" s="83"/>
      <c r="E196" s="83"/>
      <c r="F196" s="617"/>
      <c r="G196" s="86"/>
      <c r="H196" s="86"/>
      <c r="I196" s="618"/>
      <c r="J196" s="618"/>
      <c r="K196" s="619"/>
      <c r="L196" s="86"/>
      <c r="M196" s="86"/>
      <c r="N196" s="202"/>
    </row>
    <row r="197" spans="1:14" x14ac:dyDescent="0.3">
      <c r="A197" s="86"/>
      <c r="B197" s="86"/>
      <c r="C197" s="86"/>
      <c r="D197" s="83"/>
      <c r="E197" s="83"/>
      <c r="F197" s="617"/>
      <c r="G197" s="86"/>
      <c r="H197" s="86"/>
      <c r="I197" s="618"/>
      <c r="J197" s="618"/>
      <c r="K197" s="619"/>
      <c r="L197" s="86"/>
      <c r="M197" s="86"/>
      <c r="N197" s="202"/>
    </row>
    <row r="198" spans="1:14" x14ac:dyDescent="0.3">
      <c r="A198" s="86"/>
      <c r="B198" s="86"/>
      <c r="C198" s="86"/>
      <c r="D198" s="83"/>
      <c r="E198" s="83"/>
      <c r="F198" s="617"/>
      <c r="G198" s="86"/>
      <c r="H198" s="86"/>
      <c r="I198" s="618"/>
      <c r="J198" s="618"/>
      <c r="K198" s="619"/>
      <c r="L198" s="86"/>
      <c r="M198" s="86"/>
      <c r="N198" s="202"/>
    </row>
    <row r="199" spans="1:14" x14ac:dyDescent="0.3">
      <c r="A199" s="86"/>
      <c r="B199" s="86"/>
      <c r="C199" s="86"/>
      <c r="D199" s="83"/>
      <c r="E199" s="83"/>
      <c r="F199" s="617"/>
      <c r="G199" s="86"/>
      <c r="H199" s="86"/>
      <c r="I199" s="618"/>
      <c r="J199" s="618"/>
      <c r="K199" s="619"/>
      <c r="L199" s="86"/>
      <c r="M199" s="86"/>
      <c r="N199" s="202"/>
    </row>
    <row r="200" spans="1:14" x14ac:dyDescent="0.3">
      <c r="A200" s="86"/>
      <c r="B200" s="86"/>
      <c r="C200" s="86"/>
      <c r="D200" s="83"/>
      <c r="E200" s="83"/>
      <c r="F200" s="617"/>
      <c r="G200" s="86"/>
      <c r="H200" s="86"/>
      <c r="I200" s="618"/>
      <c r="J200" s="618"/>
      <c r="K200" s="619"/>
      <c r="L200" s="86"/>
      <c r="M200" s="86"/>
      <c r="N200" s="202"/>
    </row>
    <row r="201" spans="1:14" x14ac:dyDescent="0.3">
      <c r="A201" s="86"/>
      <c r="B201" s="86"/>
      <c r="C201" s="86"/>
      <c r="D201" s="83"/>
      <c r="E201" s="83"/>
      <c r="F201" s="617"/>
      <c r="G201" s="86"/>
      <c r="H201" s="86"/>
      <c r="I201" s="618"/>
      <c r="J201" s="618"/>
      <c r="K201" s="619"/>
      <c r="L201" s="86"/>
      <c r="M201" s="86"/>
      <c r="N201" s="202"/>
    </row>
    <row r="202" spans="1:14" x14ac:dyDescent="0.3">
      <c r="A202" s="86"/>
      <c r="B202" s="86"/>
      <c r="C202" s="86"/>
      <c r="D202" s="83"/>
      <c r="E202" s="83"/>
      <c r="F202" s="617"/>
      <c r="G202" s="86"/>
      <c r="H202" s="86"/>
      <c r="I202" s="618"/>
      <c r="J202" s="618"/>
      <c r="K202" s="619"/>
      <c r="L202" s="86"/>
      <c r="M202" s="86"/>
      <c r="N202" s="202"/>
    </row>
    <row r="203" spans="1:14" x14ac:dyDescent="0.3">
      <c r="A203" s="86"/>
      <c r="B203" s="86"/>
      <c r="C203" s="86"/>
      <c r="D203" s="83"/>
      <c r="E203" s="83"/>
      <c r="F203" s="617"/>
      <c r="G203" s="86"/>
      <c r="H203" s="86"/>
      <c r="I203" s="618"/>
      <c r="J203" s="618"/>
      <c r="K203" s="619"/>
      <c r="L203" s="86"/>
      <c r="M203" s="86"/>
      <c r="N203" s="202"/>
    </row>
    <row r="204" spans="1:14" x14ac:dyDescent="0.3">
      <c r="A204" s="86"/>
      <c r="B204" s="86"/>
      <c r="C204" s="86"/>
      <c r="D204" s="83"/>
      <c r="E204" s="83"/>
      <c r="F204" s="617"/>
      <c r="G204" s="86"/>
      <c r="H204" s="86"/>
      <c r="I204" s="618"/>
      <c r="J204" s="618"/>
      <c r="K204" s="619"/>
      <c r="L204" s="86"/>
      <c r="M204" s="86"/>
      <c r="N204" s="202"/>
    </row>
    <row r="205" spans="1:14" x14ac:dyDescent="0.3">
      <c r="A205" s="86"/>
      <c r="B205" s="86"/>
      <c r="C205" s="86"/>
      <c r="D205" s="83"/>
      <c r="E205" s="83"/>
      <c r="F205" s="617"/>
      <c r="G205" s="86"/>
      <c r="H205" s="86"/>
      <c r="I205" s="618"/>
      <c r="J205" s="618"/>
      <c r="K205" s="619"/>
      <c r="L205" s="86"/>
      <c r="M205" s="86"/>
      <c r="N205" s="202"/>
    </row>
    <row r="206" spans="1:14" x14ac:dyDescent="0.3">
      <c r="A206" s="86"/>
      <c r="B206" s="86"/>
      <c r="C206" s="86"/>
      <c r="D206" s="83"/>
      <c r="E206" s="83"/>
      <c r="F206" s="617"/>
      <c r="G206" s="86"/>
      <c r="H206" s="86"/>
      <c r="I206" s="618"/>
      <c r="J206" s="618"/>
      <c r="K206" s="619"/>
      <c r="L206" s="86"/>
      <c r="M206" s="86"/>
      <c r="N206" s="202"/>
    </row>
    <row r="207" spans="1:14" x14ac:dyDescent="0.3">
      <c r="A207" s="86"/>
      <c r="B207" s="86"/>
      <c r="C207" s="86"/>
      <c r="D207" s="83"/>
      <c r="E207" s="83"/>
      <c r="F207" s="617"/>
      <c r="G207" s="86"/>
      <c r="H207" s="86"/>
      <c r="I207" s="618"/>
      <c r="J207" s="618"/>
      <c r="K207" s="619"/>
      <c r="L207" s="86"/>
      <c r="M207" s="86"/>
      <c r="N207" s="202"/>
    </row>
    <row r="208" spans="1:14" x14ac:dyDescent="0.3">
      <c r="A208" s="86"/>
      <c r="B208" s="86"/>
      <c r="C208" s="86"/>
      <c r="D208" s="83"/>
      <c r="E208" s="83"/>
      <c r="F208" s="617"/>
      <c r="G208" s="86"/>
      <c r="H208" s="86"/>
      <c r="I208" s="618"/>
      <c r="J208" s="618"/>
      <c r="K208" s="619"/>
      <c r="L208" s="86"/>
      <c r="M208" s="86"/>
      <c r="N208" s="202"/>
    </row>
    <row r="209" spans="1:14" x14ac:dyDescent="0.3">
      <c r="A209" s="86"/>
      <c r="B209" s="86"/>
      <c r="C209" s="86"/>
      <c r="D209" s="83"/>
      <c r="E209" s="83"/>
      <c r="F209" s="617"/>
      <c r="G209" s="86"/>
      <c r="H209" s="86"/>
      <c r="I209" s="618"/>
      <c r="J209" s="618"/>
      <c r="K209" s="619"/>
      <c r="L209" s="86"/>
      <c r="M209" s="86"/>
      <c r="N209" s="202"/>
    </row>
    <row r="210" spans="1:14" x14ac:dyDescent="0.3">
      <c r="A210" s="86"/>
      <c r="B210" s="86"/>
      <c r="C210" s="86"/>
      <c r="D210" s="83"/>
      <c r="E210" s="83"/>
      <c r="F210" s="617"/>
      <c r="G210" s="86"/>
      <c r="H210" s="86"/>
      <c r="I210" s="618"/>
      <c r="J210" s="618"/>
      <c r="K210" s="619"/>
      <c r="L210" s="86"/>
      <c r="M210" s="86"/>
      <c r="N210" s="202"/>
    </row>
    <row r="211" spans="1:14" x14ac:dyDescent="0.3">
      <c r="A211" s="86"/>
      <c r="B211" s="86"/>
      <c r="C211" s="86"/>
      <c r="D211" s="83"/>
      <c r="E211" s="83"/>
      <c r="F211" s="617"/>
      <c r="G211" s="86"/>
      <c r="H211" s="86"/>
      <c r="I211" s="618"/>
      <c r="J211" s="618"/>
      <c r="K211" s="619"/>
      <c r="L211" s="86"/>
      <c r="M211" s="86"/>
      <c r="N211" s="202"/>
    </row>
    <row r="212" spans="1:14" x14ac:dyDescent="0.3">
      <c r="A212" s="86"/>
      <c r="B212" s="86"/>
      <c r="C212" s="86"/>
      <c r="D212" s="83"/>
      <c r="E212" s="83"/>
      <c r="F212" s="617"/>
      <c r="G212" s="86"/>
      <c r="H212" s="86"/>
      <c r="I212" s="618"/>
      <c r="J212" s="618"/>
      <c r="K212" s="619"/>
      <c r="L212" s="86"/>
      <c r="M212" s="86"/>
      <c r="N212" s="202"/>
    </row>
    <row r="213" spans="1:14" x14ac:dyDescent="0.3">
      <c r="A213" s="86"/>
      <c r="B213" s="86"/>
      <c r="C213" s="86"/>
      <c r="D213" s="83"/>
      <c r="E213" s="83"/>
      <c r="F213" s="617"/>
      <c r="G213" s="86"/>
      <c r="H213" s="86"/>
      <c r="I213" s="618"/>
      <c r="J213" s="618"/>
      <c r="K213" s="619"/>
      <c r="L213" s="86"/>
      <c r="M213" s="86"/>
      <c r="N213" s="202"/>
    </row>
    <row r="214" spans="1:14" x14ac:dyDescent="0.3">
      <c r="A214" s="86"/>
      <c r="B214" s="86"/>
      <c r="C214" s="86"/>
      <c r="D214" s="83"/>
      <c r="E214" s="83"/>
      <c r="F214" s="617"/>
      <c r="G214" s="86"/>
      <c r="H214" s="86"/>
      <c r="I214" s="618"/>
      <c r="J214" s="618"/>
      <c r="K214" s="619"/>
      <c r="L214" s="86"/>
      <c r="M214" s="86"/>
      <c r="N214" s="202"/>
    </row>
    <row r="215" spans="1:14" x14ac:dyDescent="0.3">
      <c r="A215" s="86"/>
      <c r="B215" s="86"/>
      <c r="C215" s="86"/>
      <c r="D215" s="83"/>
      <c r="E215" s="83"/>
      <c r="F215" s="617"/>
      <c r="G215" s="86"/>
      <c r="H215" s="86"/>
      <c r="I215" s="618"/>
      <c r="J215" s="618"/>
      <c r="K215" s="619"/>
      <c r="L215" s="86"/>
      <c r="M215" s="86"/>
      <c r="N215" s="202"/>
    </row>
    <row r="216" spans="1:14" x14ac:dyDescent="0.3">
      <c r="A216" s="86"/>
      <c r="B216" s="86"/>
      <c r="C216" s="86"/>
      <c r="D216" s="83"/>
      <c r="E216" s="83"/>
      <c r="F216" s="617"/>
      <c r="G216" s="86"/>
      <c r="H216" s="86"/>
      <c r="I216" s="618"/>
      <c r="J216" s="618"/>
      <c r="K216" s="619"/>
      <c r="L216" s="86"/>
      <c r="M216" s="86"/>
      <c r="N216" s="202"/>
    </row>
    <row r="217" spans="1:14" x14ac:dyDescent="0.3">
      <c r="A217" s="86"/>
      <c r="B217" s="86"/>
      <c r="C217" s="86"/>
      <c r="D217" s="83"/>
      <c r="E217" s="83"/>
      <c r="F217" s="617"/>
      <c r="G217" s="86"/>
      <c r="H217" s="86"/>
      <c r="I217" s="618"/>
      <c r="J217" s="618"/>
      <c r="K217" s="619"/>
      <c r="L217" s="86"/>
      <c r="M217" s="86"/>
      <c r="N217" s="202"/>
    </row>
    <row r="218" spans="1:14" x14ac:dyDescent="0.3">
      <c r="A218" s="86"/>
      <c r="B218" s="86"/>
      <c r="C218" s="86"/>
      <c r="D218" s="83"/>
      <c r="E218" s="83"/>
      <c r="F218" s="617"/>
      <c r="G218" s="86"/>
      <c r="H218" s="86"/>
      <c r="I218" s="618"/>
      <c r="J218" s="618"/>
      <c r="K218" s="619"/>
      <c r="L218" s="86"/>
      <c r="M218" s="86"/>
      <c r="N218" s="202"/>
    </row>
    <row r="219" spans="1:14" x14ac:dyDescent="0.3">
      <c r="A219" s="86"/>
      <c r="B219" s="86"/>
      <c r="C219" s="86"/>
      <c r="D219" s="83"/>
      <c r="E219" s="83"/>
      <c r="F219" s="617"/>
      <c r="G219" s="86"/>
      <c r="H219" s="86"/>
      <c r="I219" s="618"/>
      <c r="J219" s="618"/>
      <c r="K219" s="619"/>
      <c r="L219" s="86"/>
      <c r="M219" s="86"/>
      <c r="N219" s="202"/>
    </row>
    <row r="220" spans="1:14" x14ac:dyDescent="0.3">
      <c r="A220" s="86"/>
      <c r="B220" s="86"/>
      <c r="C220" s="86"/>
      <c r="D220" s="83"/>
      <c r="E220" s="83"/>
      <c r="F220" s="617"/>
      <c r="G220" s="86"/>
      <c r="H220" s="86"/>
      <c r="I220" s="618"/>
      <c r="J220" s="618"/>
      <c r="K220" s="619"/>
      <c r="L220" s="86"/>
      <c r="M220" s="86"/>
      <c r="N220" s="202"/>
    </row>
    <row r="221" spans="1:14" x14ac:dyDescent="0.3">
      <c r="A221" s="86"/>
      <c r="B221" s="86"/>
      <c r="C221" s="86"/>
      <c r="D221" s="83"/>
      <c r="E221" s="83"/>
      <c r="F221" s="617"/>
      <c r="G221" s="86"/>
      <c r="H221" s="86"/>
      <c r="I221" s="618"/>
      <c r="J221" s="618"/>
      <c r="K221" s="619"/>
      <c r="L221" s="86"/>
      <c r="M221" s="86"/>
      <c r="N221" s="202"/>
    </row>
    <row r="222" spans="1:14" x14ac:dyDescent="0.3">
      <c r="A222" s="86"/>
      <c r="B222" s="86"/>
      <c r="C222" s="86"/>
      <c r="D222" s="83"/>
      <c r="E222" s="83"/>
      <c r="F222" s="617"/>
      <c r="G222" s="86"/>
      <c r="H222" s="86"/>
      <c r="I222" s="618"/>
      <c r="J222" s="618"/>
      <c r="K222" s="619"/>
      <c r="L222" s="86"/>
      <c r="M222" s="86"/>
      <c r="N222" s="202"/>
    </row>
    <row r="223" spans="1:14" x14ac:dyDescent="0.3">
      <c r="A223" s="86"/>
      <c r="B223" s="86"/>
      <c r="C223" s="86"/>
      <c r="D223" s="83"/>
      <c r="E223" s="83"/>
      <c r="F223" s="617"/>
      <c r="G223" s="86"/>
      <c r="H223" s="86"/>
      <c r="I223" s="618"/>
      <c r="J223" s="618"/>
      <c r="K223" s="619"/>
      <c r="L223" s="86"/>
      <c r="M223" s="86"/>
      <c r="N223" s="202"/>
    </row>
    <row r="224" spans="1:14" x14ac:dyDescent="0.3">
      <c r="A224" s="86"/>
      <c r="B224" s="86"/>
      <c r="C224" s="86"/>
      <c r="D224" s="83"/>
      <c r="E224" s="83"/>
      <c r="F224" s="617"/>
      <c r="G224" s="86"/>
      <c r="H224" s="86"/>
      <c r="I224" s="618"/>
      <c r="J224" s="618"/>
      <c r="K224" s="619"/>
      <c r="L224" s="86"/>
      <c r="M224" s="86"/>
      <c r="N224" s="202"/>
    </row>
    <row r="225" spans="1:14" x14ac:dyDescent="0.3">
      <c r="A225" s="86"/>
      <c r="B225" s="86"/>
      <c r="C225" s="86"/>
      <c r="D225" s="83"/>
      <c r="E225" s="83"/>
      <c r="F225" s="617"/>
      <c r="G225" s="86"/>
      <c r="H225" s="86"/>
      <c r="I225" s="618"/>
      <c r="J225" s="618"/>
      <c r="K225" s="619"/>
      <c r="L225" s="86"/>
      <c r="M225" s="86"/>
      <c r="N225" s="202"/>
    </row>
    <row r="226" spans="1:14" x14ac:dyDescent="0.3">
      <c r="A226" s="86"/>
      <c r="B226" s="86"/>
      <c r="C226" s="86"/>
      <c r="D226" s="83"/>
      <c r="E226" s="83"/>
      <c r="F226" s="617"/>
      <c r="G226" s="86"/>
      <c r="H226" s="86"/>
      <c r="I226" s="618"/>
      <c r="J226" s="618"/>
      <c r="K226" s="619"/>
      <c r="L226" s="86"/>
      <c r="M226" s="86"/>
      <c r="N226" s="202"/>
    </row>
    <row r="227" spans="1:14" x14ac:dyDescent="0.3">
      <c r="A227" s="86"/>
      <c r="B227" s="86"/>
      <c r="C227" s="86"/>
      <c r="D227" s="83"/>
      <c r="E227" s="83"/>
      <c r="F227" s="617"/>
      <c r="G227" s="86"/>
      <c r="H227" s="86"/>
      <c r="I227" s="618"/>
      <c r="J227" s="618"/>
      <c r="K227" s="619"/>
      <c r="L227" s="86"/>
      <c r="M227" s="86"/>
      <c r="N227" s="202"/>
    </row>
    <row r="228" spans="1:14" x14ac:dyDescent="0.3">
      <c r="A228" s="86"/>
      <c r="B228" s="86"/>
      <c r="C228" s="86"/>
      <c r="D228" s="83"/>
      <c r="E228" s="83"/>
      <c r="F228" s="617"/>
      <c r="G228" s="86"/>
      <c r="H228" s="86"/>
      <c r="I228" s="618"/>
      <c r="J228" s="618"/>
      <c r="K228" s="619"/>
      <c r="L228" s="86"/>
      <c r="M228" s="86"/>
      <c r="N228" s="202"/>
    </row>
    <row r="229" spans="1:14" x14ac:dyDescent="0.3">
      <c r="A229" s="86"/>
      <c r="B229" s="86"/>
      <c r="C229" s="86"/>
      <c r="D229" s="83"/>
      <c r="E229" s="83"/>
      <c r="F229" s="617"/>
      <c r="G229" s="86"/>
      <c r="H229" s="86"/>
      <c r="I229" s="618"/>
      <c r="J229" s="618"/>
      <c r="K229" s="619"/>
      <c r="L229" s="86"/>
      <c r="M229" s="86"/>
      <c r="N229" s="202"/>
    </row>
    <row r="230" spans="1:14" x14ac:dyDescent="0.3">
      <c r="A230" s="86"/>
      <c r="B230" s="86"/>
      <c r="C230" s="86"/>
      <c r="D230" s="83"/>
      <c r="E230" s="83"/>
      <c r="F230" s="617"/>
      <c r="G230" s="86"/>
      <c r="H230" s="86"/>
      <c r="I230" s="618"/>
      <c r="J230" s="618"/>
      <c r="K230" s="619"/>
      <c r="L230" s="86"/>
      <c r="M230" s="86"/>
      <c r="N230" s="202"/>
    </row>
    <row r="231" spans="1:14" x14ac:dyDescent="0.3">
      <c r="A231" s="86"/>
      <c r="B231" s="86"/>
      <c r="C231" s="86"/>
      <c r="D231" s="83"/>
      <c r="E231" s="83"/>
      <c r="F231" s="617"/>
      <c r="G231" s="86"/>
      <c r="H231" s="86"/>
      <c r="I231" s="618"/>
      <c r="J231" s="618"/>
      <c r="K231" s="619"/>
      <c r="L231" s="86"/>
      <c r="M231" s="86"/>
      <c r="N231" s="202"/>
    </row>
    <row r="232" spans="1:14" x14ac:dyDescent="0.3">
      <c r="A232" s="86"/>
      <c r="B232" s="86"/>
      <c r="C232" s="86"/>
      <c r="D232" s="83"/>
      <c r="E232" s="83"/>
      <c r="F232" s="617"/>
      <c r="G232" s="86"/>
      <c r="H232" s="86"/>
      <c r="I232" s="618"/>
      <c r="J232" s="618"/>
      <c r="K232" s="619"/>
      <c r="L232" s="86"/>
      <c r="M232" s="86"/>
      <c r="N232" s="202"/>
    </row>
    <row r="233" spans="1:14" x14ac:dyDescent="0.3">
      <c r="A233" s="86"/>
      <c r="B233" s="86"/>
      <c r="C233" s="86"/>
      <c r="D233" s="83"/>
      <c r="E233" s="83"/>
      <c r="F233" s="617"/>
      <c r="G233" s="86"/>
      <c r="H233" s="86"/>
      <c r="I233" s="618"/>
      <c r="J233" s="618"/>
      <c r="K233" s="619"/>
      <c r="L233" s="86"/>
      <c r="M233" s="86"/>
      <c r="N233" s="202"/>
    </row>
    <row r="234" spans="1:14" x14ac:dyDescent="0.3">
      <c r="A234" s="86"/>
      <c r="B234" s="86"/>
      <c r="C234" s="86"/>
      <c r="D234" s="83"/>
      <c r="E234" s="83"/>
      <c r="F234" s="617"/>
      <c r="G234" s="86"/>
      <c r="H234" s="86"/>
      <c r="I234" s="618"/>
      <c r="J234" s="618"/>
      <c r="K234" s="619"/>
      <c r="L234" s="86"/>
      <c r="M234" s="86"/>
      <c r="N234" s="202"/>
    </row>
    <row r="235" spans="1:14" x14ac:dyDescent="0.3">
      <c r="A235" s="86"/>
      <c r="B235" s="86"/>
      <c r="C235" s="86"/>
      <c r="D235" s="83"/>
      <c r="E235" s="83"/>
      <c r="F235" s="617"/>
      <c r="G235" s="86"/>
      <c r="H235" s="86"/>
      <c r="I235" s="618"/>
      <c r="J235" s="618"/>
      <c r="K235" s="619"/>
      <c r="L235" s="86"/>
      <c r="M235" s="86"/>
      <c r="N235" s="202"/>
    </row>
    <row r="236" spans="1:14" x14ac:dyDescent="0.3">
      <c r="A236" s="86"/>
      <c r="B236" s="86"/>
      <c r="C236" s="86"/>
      <c r="D236" s="83"/>
      <c r="E236" s="83"/>
      <c r="F236" s="617"/>
      <c r="G236" s="86"/>
      <c r="H236" s="86"/>
      <c r="I236" s="618"/>
      <c r="J236" s="618"/>
      <c r="K236" s="619"/>
      <c r="L236" s="86"/>
      <c r="M236" s="86"/>
      <c r="N236" s="202"/>
    </row>
    <row r="237" spans="1:14" x14ac:dyDescent="0.3">
      <c r="A237" s="86"/>
      <c r="B237" s="86"/>
      <c r="C237" s="86"/>
      <c r="D237" s="83"/>
      <c r="E237" s="83"/>
      <c r="F237" s="617"/>
      <c r="G237" s="86"/>
      <c r="H237" s="86"/>
      <c r="I237" s="618"/>
      <c r="J237" s="618"/>
      <c r="K237" s="619"/>
      <c r="L237" s="86"/>
      <c r="M237" s="86"/>
      <c r="N237" s="202"/>
    </row>
    <row r="238" spans="1:14" x14ac:dyDescent="0.3">
      <c r="A238" s="86"/>
      <c r="B238" s="86"/>
      <c r="C238" s="86"/>
      <c r="D238" s="83"/>
      <c r="E238" s="83"/>
      <c r="F238" s="617"/>
      <c r="G238" s="86"/>
      <c r="H238" s="86"/>
      <c r="I238" s="618"/>
      <c r="J238" s="618"/>
      <c r="K238" s="619"/>
      <c r="L238" s="86"/>
      <c r="M238" s="86"/>
      <c r="N238" s="202"/>
    </row>
    <row r="239" spans="1:14" x14ac:dyDescent="0.3">
      <c r="A239" s="86"/>
      <c r="B239" s="86"/>
      <c r="C239" s="86"/>
      <c r="D239" s="83"/>
      <c r="E239" s="83"/>
      <c r="F239" s="617"/>
      <c r="G239" s="86"/>
      <c r="H239" s="86"/>
      <c r="I239" s="618"/>
      <c r="J239" s="618"/>
      <c r="K239" s="619"/>
      <c r="L239" s="86"/>
      <c r="M239" s="86"/>
      <c r="N239" s="202"/>
    </row>
    <row r="240" spans="1:14" x14ac:dyDescent="0.3">
      <c r="A240" s="86"/>
      <c r="B240" s="86"/>
      <c r="C240" s="86"/>
      <c r="D240" s="83"/>
      <c r="E240" s="83"/>
      <c r="F240" s="617"/>
      <c r="G240" s="86"/>
      <c r="H240" s="86"/>
      <c r="I240" s="618"/>
      <c r="J240" s="618"/>
      <c r="K240" s="619"/>
      <c r="L240" s="86"/>
      <c r="M240" s="86"/>
      <c r="N240" s="202"/>
    </row>
    <row r="241" spans="1:14" x14ac:dyDescent="0.3">
      <c r="A241" s="86"/>
      <c r="B241" s="86"/>
      <c r="C241" s="86"/>
      <c r="D241" s="83"/>
      <c r="E241" s="83"/>
      <c r="F241" s="617"/>
      <c r="G241" s="86"/>
      <c r="H241" s="86"/>
      <c r="I241" s="618"/>
      <c r="J241" s="618"/>
      <c r="K241" s="619"/>
      <c r="L241" s="86"/>
      <c r="M241" s="86"/>
      <c r="N241" s="202"/>
    </row>
    <row r="242" spans="1:14" x14ac:dyDescent="0.3">
      <c r="A242" s="86"/>
      <c r="B242" s="86"/>
      <c r="C242" s="86"/>
      <c r="D242" s="83"/>
      <c r="E242" s="83"/>
      <c r="F242" s="617"/>
      <c r="G242" s="86"/>
      <c r="H242" s="86"/>
      <c r="I242" s="618"/>
      <c r="J242" s="618"/>
      <c r="K242" s="619"/>
      <c r="L242" s="86"/>
      <c r="M242" s="86"/>
      <c r="N242" s="202"/>
    </row>
    <row r="243" spans="1:14" x14ac:dyDescent="0.3">
      <c r="A243" s="86"/>
      <c r="B243" s="86"/>
      <c r="C243" s="86"/>
      <c r="D243" s="83"/>
      <c r="E243" s="83"/>
      <c r="F243" s="617"/>
      <c r="G243" s="86"/>
      <c r="H243" s="86"/>
      <c r="I243" s="618"/>
      <c r="J243" s="618"/>
      <c r="K243" s="619"/>
      <c r="L243" s="86"/>
      <c r="M243" s="86"/>
      <c r="N243" s="202"/>
    </row>
    <row r="244" spans="1:14" x14ac:dyDescent="0.3">
      <c r="A244" s="86"/>
      <c r="B244" s="86"/>
      <c r="C244" s="86"/>
      <c r="D244" s="83"/>
      <c r="E244" s="83"/>
      <c r="F244" s="617"/>
      <c r="G244" s="86"/>
      <c r="H244" s="86"/>
      <c r="I244" s="618"/>
      <c r="J244" s="618"/>
      <c r="K244" s="619"/>
      <c r="L244" s="86"/>
      <c r="M244" s="86"/>
      <c r="N244" s="202"/>
    </row>
    <row r="245" spans="1:14" x14ac:dyDescent="0.3">
      <c r="A245" s="86"/>
      <c r="B245" s="86"/>
      <c r="C245" s="86"/>
      <c r="D245" s="83"/>
      <c r="E245" s="83"/>
      <c r="F245" s="617"/>
      <c r="G245" s="86"/>
      <c r="H245" s="86"/>
      <c r="I245" s="618"/>
      <c r="J245" s="618"/>
      <c r="K245" s="619"/>
      <c r="L245" s="86"/>
      <c r="M245" s="86"/>
      <c r="N245" s="202"/>
    </row>
    <row r="246" spans="1:14" x14ac:dyDescent="0.3">
      <c r="A246" s="86"/>
      <c r="B246" s="86"/>
      <c r="C246" s="86"/>
      <c r="D246" s="83"/>
      <c r="E246" s="83"/>
      <c r="F246" s="617"/>
      <c r="G246" s="86"/>
      <c r="H246" s="86"/>
      <c r="I246" s="618"/>
      <c r="J246" s="618"/>
      <c r="K246" s="619"/>
      <c r="L246" s="86"/>
      <c r="M246" s="86"/>
      <c r="N246" s="202"/>
    </row>
    <row r="247" spans="1:14" x14ac:dyDescent="0.3">
      <c r="A247" s="86"/>
      <c r="B247" s="86"/>
      <c r="C247" s="86"/>
      <c r="D247" s="83"/>
      <c r="E247" s="83"/>
      <c r="F247" s="617"/>
      <c r="G247" s="86"/>
      <c r="H247" s="86"/>
      <c r="I247" s="618"/>
      <c r="J247" s="618"/>
      <c r="K247" s="619"/>
      <c r="L247" s="86"/>
      <c r="M247" s="86"/>
      <c r="N247" s="202"/>
    </row>
    <row r="248" spans="1:14" x14ac:dyDescent="0.3">
      <c r="A248" s="86"/>
      <c r="B248" s="86"/>
      <c r="C248" s="86"/>
      <c r="D248" s="83"/>
      <c r="E248" s="83"/>
      <c r="F248" s="617"/>
      <c r="G248" s="86"/>
      <c r="H248" s="86"/>
      <c r="I248" s="618"/>
      <c r="J248" s="618"/>
      <c r="K248" s="619"/>
      <c r="L248" s="86"/>
      <c r="M248" s="86"/>
      <c r="N248" s="202"/>
    </row>
    <row r="249" spans="1:14" x14ac:dyDescent="0.3">
      <c r="A249" s="86"/>
      <c r="B249" s="86"/>
      <c r="C249" s="86"/>
      <c r="D249" s="83"/>
      <c r="E249" s="83"/>
      <c r="F249" s="617"/>
      <c r="G249" s="86"/>
      <c r="H249" s="86"/>
      <c r="I249" s="618"/>
      <c r="J249" s="618"/>
      <c r="K249" s="619"/>
      <c r="L249" s="86"/>
      <c r="M249" s="86"/>
      <c r="N249" s="202"/>
    </row>
    <row r="250" spans="1:14" x14ac:dyDescent="0.3">
      <c r="A250" s="86"/>
      <c r="B250" s="86"/>
      <c r="C250" s="86"/>
      <c r="D250" s="83"/>
      <c r="E250" s="83"/>
      <c r="F250" s="617"/>
      <c r="G250" s="86"/>
      <c r="H250" s="86"/>
      <c r="I250" s="618"/>
      <c r="J250" s="618"/>
      <c r="K250" s="619"/>
      <c r="L250" s="86"/>
      <c r="M250" s="86"/>
      <c r="N250" s="202"/>
    </row>
    <row r="251" spans="1:14" x14ac:dyDescent="0.3">
      <c r="A251" s="86"/>
      <c r="B251" s="86"/>
      <c r="C251" s="86"/>
      <c r="D251" s="83"/>
      <c r="E251" s="83"/>
      <c r="F251" s="617"/>
      <c r="G251" s="86"/>
      <c r="H251" s="86"/>
      <c r="I251" s="618"/>
      <c r="J251" s="618"/>
      <c r="K251" s="619"/>
      <c r="L251" s="86"/>
      <c r="M251" s="86"/>
      <c r="N251" s="202"/>
    </row>
    <row r="252" spans="1:14" x14ac:dyDescent="0.3">
      <c r="A252" s="86"/>
      <c r="B252" s="86"/>
      <c r="C252" s="86"/>
      <c r="D252" s="83"/>
      <c r="E252" s="83"/>
      <c r="F252" s="617"/>
      <c r="G252" s="86"/>
      <c r="H252" s="86"/>
      <c r="I252" s="618"/>
      <c r="J252" s="618"/>
      <c r="K252" s="619"/>
      <c r="L252" s="86"/>
      <c r="M252" s="86"/>
      <c r="N252" s="202"/>
    </row>
    <row r="253" spans="1:14" x14ac:dyDescent="0.3">
      <c r="A253" s="86"/>
      <c r="B253" s="86"/>
      <c r="C253" s="86"/>
      <c r="D253" s="83"/>
      <c r="E253" s="83"/>
      <c r="F253" s="617"/>
      <c r="G253" s="86"/>
      <c r="H253" s="86"/>
      <c r="I253" s="618"/>
      <c r="J253" s="618"/>
      <c r="K253" s="619"/>
      <c r="L253" s="86"/>
      <c r="M253" s="86"/>
      <c r="N253" s="202"/>
    </row>
    <row r="254" spans="1:14" x14ac:dyDescent="0.3">
      <c r="A254" s="86"/>
      <c r="B254" s="86"/>
      <c r="C254" s="86"/>
      <c r="D254" s="83"/>
      <c r="E254" s="83"/>
      <c r="F254" s="617"/>
      <c r="G254" s="86"/>
      <c r="H254" s="86"/>
      <c r="I254" s="618"/>
      <c r="J254" s="618"/>
      <c r="K254" s="619"/>
      <c r="L254" s="86"/>
      <c r="M254" s="86"/>
      <c r="N254" s="202"/>
    </row>
    <row r="255" spans="1:14" x14ac:dyDescent="0.3">
      <c r="A255" s="86"/>
      <c r="B255" s="86"/>
      <c r="C255" s="86"/>
      <c r="D255" s="83"/>
      <c r="E255" s="83"/>
      <c r="F255" s="617"/>
      <c r="G255" s="86"/>
      <c r="H255" s="86"/>
      <c r="I255" s="618"/>
      <c r="J255" s="618"/>
      <c r="K255" s="619"/>
      <c r="L255" s="86"/>
      <c r="M255" s="86"/>
      <c r="N255" s="202"/>
    </row>
    <row r="256" spans="1:14" x14ac:dyDescent="0.3">
      <c r="A256" s="86"/>
      <c r="B256" s="86"/>
      <c r="C256" s="86"/>
      <c r="D256" s="83"/>
      <c r="E256" s="83"/>
      <c r="F256" s="617"/>
      <c r="G256" s="86"/>
      <c r="H256" s="86"/>
      <c r="I256" s="618"/>
      <c r="J256" s="618"/>
      <c r="K256" s="619"/>
      <c r="L256" s="86"/>
      <c r="M256" s="86"/>
      <c r="N256" s="202"/>
    </row>
    <row r="257" spans="1:14" x14ac:dyDescent="0.3">
      <c r="A257" s="86"/>
      <c r="B257" s="86"/>
      <c r="C257" s="86"/>
      <c r="D257" s="83"/>
      <c r="E257" s="83"/>
      <c r="F257" s="617"/>
      <c r="G257" s="86"/>
      <c r="H257" s="86"/>
      <c r="I257" s="618"/>
      <c r="J257" s="618"/>
      <c r="K257" s="619"/>
      <c r="L257" s="86"/>
      <c r="M257" s="86"/>
      <c r="N257" s="202"/>
    </row>
    <row r="258" spans="1:14" x14ac:dyDescent="0.3">
      <c r="A258" s="86"/>
      <c r="B258" s="86"/>
      <c r="C258" s="86"/>
      <c r="D258" s="83"/>
      <c r="E258" s="83"/>
      <c r="F258" s="617"/>
      <c r="G258" s="86"/>
      <c r="H258" s="86"/>
      <c r="I258" s="618"/>
      <c r="J258" s="618"/>
      <c r="K258" s="619"/>
      <c r="L258" s="86"/>
      <c r="M258" s="86"/>
      <c r="N258" s="202"/>
    </row>
    <row r="259" spans="1:14" x14ac:dyDescent="0.3">
      <c r="A259" s="86"/>
      <c r="B259" s="86"/>
      <c r="C259" s="86"/>
      <c r="D259" s="83"/>
      <c r="E259" s="83"/>
      <c r="F259" s="617"/>
      <c r="G259" s="86"/>
      <c r="H259" s="86"/>
      <c r="I259" s="618"/>
      <c r="J259" s="618"/>
      <c r="K259" s="619"/>
      <c r="L259" s="86"/>
      <c r="M259" s="86"/>
      <c r="N259" s="202"/>
    </row>
    <row r="260" spans="1:14" x14ac:dyDescent="0.3">
      <c r="A260" s="86"/>
      <c r="B260" s="86"/>
      <c r="C260" s="86"/>
      <c r="D260" s="83"/>
      <c r="E260" s="83"/>
      <c r="F260" s="617"/>
      <c r="G260" s="86"/>
      <c r="H260" s="86"/>
      <c r="I260" s="618"/>
      <c r="J260" s="618"/>
      <c r="K260" s="619"/>
      <c r="L260" s="86"/>
      <c r="M260" s="86"/>
      <c r="N260" s="202"/>
    </row>
    <row r="261" spans="1:14" x14ac:dyDescent="0.3">
      <c r="A261" s="86"/>
      <c r="B261" s="86"/>
      <c r="C261" s="86"/>
      <c r="D261" s="83"/>
      <c r="E261" s="83"/>
      <c r="F261" s="617"/>
      <c r="G261" s="86"/>
      <c r="H261" s="86"/>
      <c r="I261" s="618"/>
      <c r="J261" s="618"/>
      <c r="K261" s="619"/>
      <c r="L261" s="86"/>
      <c r="M261" s="86"/>
      <c r="N261" s="202"/>
    </row>
    <row r="262" spans="1:14" x14ac:dyDescent="0.3">
      <c r="A262" s="86"/>
      <c r="B262" s="86"/>
      <c r="C262" s="86"/>
      <c r="D262" s="83"/>
      <c r="E262" s="83"/>
      <c r="F262" s="617"/>
      <c r="G262" s="86"/>
      <c r="H262" s="86"/>
      <c r="I262" s="618"/>
      <c r="J262" s="618"/>
      <c r="K262" s="619"/>
      <c r="L262" s="86"/>
      <c r="M262" s="86"/>
      <c r="N262" s="202"/>
    </row>
    <row r="263" spans="1:14" x14ac:dyDescent="0.3">
      <c r="A263" s="86"/>
      <c r="B263" s="86"/>
      <c r="C263" s="86"/>
      <c r="D263" s="83"/>
      <c r="E263" s="83"/>
      <c r="F263" s="617"/>
      <c r="G263" s="86"/>
      <c r="H263" s="86"/>
      <c r="I263" s="618"/>
      <c r="J263" s="618"/>
      <c r="K263" s="619"/>
      <c r="L263" s="86"/>
      <c r="M263" s="86"/>
      <c r="N263" s="202"/>
    </row>
    <row r="264" spans="1:14" x14ac:dyDescent="0.3">
      <c r="A264" s="86"/>
      <c r="B264" s="86"/>
      <c r="C264" s="86"/>
      <c r="D264" s="83"/>
      <c r="E264" s="83"/>
      <c r="F264" s="617"/>
      <c r="G264" s="86"/>
      <c r="H264" s="86"/>
      <c r="I264" s="618"/>
      <c r="J264" s="618"/>
      <c r="K264" s="619"/>
      <c r="L264" s="86"/>
      <c r="M264" s="86"/>
      <c r="N264" s="202"/>
    </row>
    <row r="265" spans="1:14" x14ac:dyDescent="0.3">
      <c r="A265" s="86"/>
      <c r="B265" s="86"/>
      <c r="C265" s="86"/>
      <c r="D265" s="83"/>
      <c r="E265" s="83"/>
      <c r="F265" s="617"/>
      <c r="G265" s="86"/>
      <c r="H265" s="86"/>
      <c r="I265" s="618"/>
      <c r="J265" s="618"/>
      <c r="K265" s="619"/>
      <c r="L265" s="86"/>
      <c r="M265" s="86"/>
      <c r="N265" s="202"/>
    </row>
    <row r="266" spans="1:14" x14ac:dyDescent="0.3">
      <c r="A266" s="86"/>
      <c r="B266" s="86"/>
      <c r="C266" s="86"/>
      <c r="D266" s="83"/>
      <c r="E266" s="83"/>
      <c r="F266" s="617"/>
      <c r="G266" s="86"/>
      <c r="H266" s="86"/>
      <c r="I266" s="618"/>
      <c r="J266" s="618"/>
      <c r="K266" s="619"/>
      <c r="L266" s="86"/>
      <c r="M266" s="86"/>
      <c r="N266" s="202"/>
    </row>
    <row r="267" spans="1:14" x14ac:dyDescent="0.3">
      <c r="A267" s="86"/>
      <c r="B267" s="86"/>
      <c r="C267" s="86"/>
      <c r="D267" s="83"/>
      <c r="E267" s="83"/>
      <c r="F267" s="617"/>
      <c r="G267" s="86"/>
      <c r="H267" s="86"/>
      <c r="I267" s="618"/>
      <c r="J267" s="618"/>
      <c r="K267" s="619"/>
      <c r="L267" s="86"/>
      <c r="M267" s="86"/>
      <c r="N267" s="202"/>
    </row>
    <row r="268" spans="1:14" x14ac:dyDescent="0.3">
      <c r="A268" s="86"/>
      <c r="B268" s="86"/>
      <c r="C268" s="86"/>
      <c r="D268" s="83"/>
      <c r="E268" s="83"/>
      <c r="F268" s="617"/>
      <c r="G268" s="86"/>
      <c r="H268" s="86"/>
      <c r="I268" s="618"/>
      <c r="J268" s="618"/>
      <c r="K268" s="619"/>
      <c r="L268" s="86"/>
      <c r="M268" s="86"/>
      <c r="N268" s="202"/>
    </row>
    <row r="269" spans="1:14" x14ac:dyDescent="0.3">
      <c r="A269" s="86"/>
      <c r="B269" s="86"/>
      <c r="C269" s="86"/>
      <c r="D269" s="83"/>
      <c r="E269" s="83"/>
      <c r="F269" s="617"/>
      <c r="G269" s="86"/>
      <c r="H269" s="86"/>
      <c r="I269" s="618"/>
      <c r="J269" s="618"/>
      <c r="K269" s="619"/>
      <c r="L269" s="86"/>
      <c r="M269" s="86"/>
      <c r="N269" s="202"/>
    </row>
    <row r="270" spans="1:14" x14ac:dyDescent="0.3">
      <c r="A270" s="86"/>
      <c r="B270" s="86"/>
      <c r="C270" s="86"/>
      <c r="D270" s="83"/>
      <c r="E270" s="83"/>
      <c r="F270" s="617"/>
      <c r="G270" s="86"/>
      <c r="H270" s="86"/>
      <c r="I270" s="618"/>
      <c r="J270" s="618"/>
      <c r="K270" s="619"/>
      <c r="L270" s="86"/>
      <c r="M270" s="86"/>
      <c r="N270" s="202"/>
    </row>
    <row r="271" spans="1:14" x14ac:dyDescent="0.3">
      <c r="A271" s="86"/>
      <c r="B271" s="86"/>
      <c r="C271" s="86"/>
      <c r="D271" s="83"/>
      <c r="E271" s="83"/>
      <c r="F271" s="617"/>
      <c r="G271" s="86"/>
      <c r="H271" s="86"/>
      <c r="I271" s="618"/>
      <c r="J271" s="618"/>
      <c r="K271" s="619"/>
      <c r="L271" s="86"/>
      <c r="M271" s="86"/>
      <c r="N271" s="202"/>
    </row>
    <row r="272" spans="1:14" x14ac:dyDescent="0.3">
      <c r="A272" s="86"/>
      <c r="B272" s="86"/>
      <c r="C272" s="86"/>
      <c r="D272" s="83"/>
      <c r="E272" s="83"/>
      <c r="F272" s="617"/>
      <c r="G272" s="86"/>
      <c r="H272" s="86"/>
      <c r="I272" s="618"/>
      <c r="J272" s="618"/>
      <c r="K272" s="619"/>
      <c r="L272" s="86"/>
      <c r="M272" s="86"/>
      <c r="N272" s="202"/>
    </row>
    <row r="273" spans="1:14" x14ac:dyDescent="0.3">
      <c r="A273" s="86"/>
      <c r="B273" s="86"/>
      <c r="C273" s="86"/>
      <c r="D273" s="83"/>
      <c r="E273" s="83"/>
      <c r="F273" s="617"/>
      <c r="G273" s="86"/>
      <c r="H273" s="86"/>
      <c r="I273" s="618"/>
      <c r="J273" s="618"/>
      <c r="K273" s="619"/>
      <c r="L273" s="86"/>
      <c r="M273" s="86"/>
      <c r="N273" s="202"/>
    </row>
    <row r="274" spans="1:14" x14ac:dyDescent="0.3">
      <c r="A274" s="86"/>
      <c r="B274" s="86"/>
      <c r="C274" s="86"/>
      <c r="D274" s="83"/>
      <c r="E274" s="83"/>
      <c r="F274" s="617"/>
      <c r="G274" s="86"/>
      <c r="H274" s="86"/>
      <c r="I274" s="618"/>
      <c r="J274" s="618"/>
      <c r="K274" s="619"/>
      <c r="L274" s="86"/>
      <c r="M274" s="86"/>
      <c r="N274" s="202"/>
    </row>
    <row r="275" spans="1:14" x14ac:dyDescent="0.3">
      <c r="A275" s="86"/>
      <c r="B275" s="86"/>
      <c r="C275" s="86"/>
      <c r="D275" s="83"/>
      <c r="E275" s="83"/>
      <c r="F275" s="617"/>
      <c r="G275" s="86"/>
      <c r="H275" s="86"/>
      <c r="I275" s="618"/>
      <c r="J275" s="618"/>
      <c r="K275" s="619"/>
      <c r="L275" s="86"/>
      <c r="M275" s="86"/>
      <c r="N275" s="202"/>
    </row>
    <row r="276" spans="1:14" x14ac:dyDescent="0.3">
      <c r="A276" s="86"/>
      <c r="B276" s="86"/>
      <c r="C276" s="86"/>
      <c r="D276" s="83"/>
      <c r="E276" s="83"/>
      <c r="F276" s="617"/>
      <c r="G276" s="86"/>
      <c r="H276" s="86"/>
      <c r="I276" s="618"/>
      <c r="J276" s="618"/>
      <c r="K276" s="619"/>
      <c r="L276" s="86"/>
      <c r="M276" s="86"/>
      <c r="N276" s="202"/>
    </row>
    <row r="277" spans="1:14" x14ac:dyDescent="0.3">
      <c r="A277" s="86"/>
      <c r="B277" s="86"/>
      <c r="C277" s="86"/>
      <c r="D277" s="83"/>
      <c r="E277" s="83"/>
      <c r="F277" s="617"/>
      <c r="G277" s="86"/>
      <c r="H277" s="86"/>
      <c r="I277" s="618"/>
      <c r="J277" s="618"/>
      <c r="K277" s="619"/>
      <c r="L277" s="86"/>
      <c r="M277" s="86"/>
      <c r="N277" s="202"/>
    </row>
    <row r="278" spans="1:14" x14ac:dyDescent="0.3">
      <c r="A278" s="86"/>
      <c r="B278" s="86"/>
      <c r="C278" s="86"/>
      <c r="D278" s="83"/>
      <c r="E278" s="83"/>
      <c r="F278" s="617"/>
      <c r="G278" s="86"/>
      <c r="H278" s="86"/>
      <c r="I278" s="618"/>
      <c r="J278" s="618"/>
      <c r="K278" s="619"/>
      <c r="L278" s="86"/>
      <c r="M278" s="86"/>
      <c r="N278" s="202"/>
    </row>
    <row r="279" spans="1:14" x14ac:dyDescent="0.3">
      <c r="A279" s="86"/>
      <c r="B279" s="86"/>
      <c r="C279" s="86"/>
      <c r="D279" s="83"/>
      <c r="E279" s="83"/>
      <c r="F279" s="617"/>
      <c r="G279" s="86"/>
      <c r="H279" s="86"/>
      <c r="I279" s="618"/>
      <c r="J279" s="618"/>
      <c r="K279" s="619"/>
      <c r="L279" s="86"/>
      <c r="M279" s="86"/>
      <c r="N279" s="202"/>
    </row>
    <row r="280" spans="1:14" x14ac:dyDescent="0.3">
      <c r="A280" s="86"/>
      <c r="B280" s="86"/>
      <c r="C280" s="86"/>
      <c r="D280" s="83"/>
      <c r="E280" s="83"/>
      <c r="F280" s="617"/>
      <c r="G280" s="86"/>
      <c r="H280" s="86"/>
      <c r="I280" s="618"/>
      <c r="J280" s="618"/>
      <c r="K280" s="619"/>
      <c r="L280" s="86"/>
      <c r="M280" s="86"/>
      <c r="N280" s="202"/>
    </row>
    <row r="281" spans="1:14" x14ac:dyDescent="0.3">
      <c r="A281" s="86"/>
      <c r="B281" s="86"/>
      <c r="C281" s="86"/>
      <c r="D281" s="83"/>
      <c r="E281" s="83"/>
      <c r="F281" s="617"/>
      <c r="G281" s="86"/>
      <c r="H281" s="86"/>
      <c r="I281" s="618"/>
      <c r="J281" s="618"/>
      <c r="K281" s="619"/>
      <c r="L281" s="86"/>
      <c r="M281" s="86"/>
      <c r="N281" s="202"/>
    </row>
    <row r="282" spans="1:14" x14ac:dyDescent="0.3">
      <c r="A282" s="86"/>
      <c r="B282" s="86"/>
      <c r="C282" s="86"/>
      <c r="D282" s="83"/>
      <c r="E282" s="83"/>
      <c r="F282" s="617"/>
      <c r="G282" s="86"/>
      <c r="H282" s="86"/>
      <c r="I282" s="618"/>
      <c r="J282" s="618"/>
      <c r="K282" s="619"/>
      <c r="L282" s="86"/>
      <c r="M282" s="86"/>
      <c r="N282" s="202"/>
    </row>
    <row r="283" spans="1:14" x14ac:dyDescent="0.3">
      <c r="A283" s="86"/>
      <c r="B283" s="86"/>
      <c r="C283" s="86"/>
      <c r="D283" s="83"/>
      <c r="E283" s="83"/>
      <c r="F283" s="617"/>
      <c r="G283" s="86"/>
      <c r="H283" s="86"/>
      <c r="I283" s="618"/>
      <c r="J283" s="618"/>
      <c r="K283" s="619"/>
      <c r="L283" s="86"/>
      <c r="M283" s="86"/>
      <c r="N283" s="202"/>
    </row>
    <row r="284" spans="1:14" x14ac:dyDescent="0.3">
      <c r="A284" s="86"/>
      <c r="B284" s="86"/>
      <c r="C284" s="86"/>
      <c r="D284" s="83"/>
      <c r="E284" s="83"/>
      <c r="F284" s="617"/>
      <c r="G284" s="86"/>
      <c r="H284" s="86"/>
      <c r="I284" s="618"/>
      <c r="J284" s="618"/>
      <c r="K284" s="619"/>
      <c r="L284" s="86"/>
      <c r="M284" s="86"/>
      <c r="N284" s="202"/>
    </row>
    <row r="285" spans="1:14" x14ac:dyDescent="0.3">
      <c r="A285" s="86"/>
      <c r="B285" s="86"/>
      <c r="C285" s="86"/>
      <c r="D285" s="83"/>
      <c r="E285" s="83"/>
      <c r="F285" s="617"/>
      <c r="G285" s="86"/>
      <c r="H285" s="86"/>
      <c r="I285" s="618"/>
      <c r="J285" s="618"/>
      <c r="K285" s="619"/>
      <c r="L285" s="86"/>
      <c r="M285" s="86"/>
      <c r="N285" s="202"/>
    </row>
    <row r="286" spans="1:14" x14ac:dyDescent="0.3">
      <c r="A286" s="86"/>
      <c r="B286" s="86"/>
      <c r="C286" s="86"/>
      <c r="D286" s="83"/>
      <c r="E286" s="83"/>
      <c r="F286" s="617"/>
      <c r="G286" s="86"/>
      <c r="H286" s="86"/>
      <c r="I286" s="618"/>
      <c r="J286" s="618"/>
      <c r="K286" s="619"/>
      <c r="L286" s="86"/>
      <c r="M286" s="86"/>
      <c r="N286" s="202"/>
    </row>
    <row r="287" spans="1:14" x14ac:dyDescent="0.3">
      <c r="A287" s="86"/>
      <c r="B287" s="86"/>
      <c r="C287" s="86"/>
      <c r="D287" s="83"/>
      <c r="E287" s="83"/>
      <c r="F287" s="617"/>
      <c r="G287" s="86"/>
      <c r="H287" s="86"/>
      <c r="I287" s="618"/>
      <c r="J287" s="618"/>
      <c r="K287" s="619"/>
      <c r="L287" s="86"/>
      <c r="M287" s="86"/>
      <c r="N287" s="202"/>
    </row>
    <row r="288" spans="1:14" x14ac:dyDescent="0.3">
      <c r="A288" s="86"/>
      <c r="B288" s="86"/>
      <c r="C288" s="86"/>
      <c r="D288" s="83"/>
      <c r="E288" s="83"/>
      <c r="F288" s="617"/>
      <c r="G288" s="86"/>
      <c r="H288" s="86"/>
      <c r="I288" s="618"/>
      <c r="J288" s="618"/>
      <c r="K288" s="619"/>
      <c r="L288" s="86"/>
      <c r="M288" s="86"/>
      <c r="N288" s="202"/>
    </row>
    <row r="289" spans="1:14" x14ac:dyDescent="0.3">
      <c r="A289" s="86"/>
      <c r="B289" s="86"/>
      <c r="C289" s="86"/>
      <c r="D289" s="83"/>
      <c r="E289" s="83"/>
      <c r="F289" s="617"/>
      <c r="G289" s="86"/>
      <c r="H289" s="86"/>
      <c r="I289" s="618"/>
      <c r="J289" s="618"/>
      <c r="K289" s="619"/>
      <c r="L289" s="86"/>
      <c r="M289" s="86"/>
      <c r="N289" s="202"/>
    </row>
    <row r="290" spans="1:14" x14ac:dyDescent="0.3">
      <c r="A290" s="86"/>
      <c r="B290" s="86"/>
      <c r="C290" s="86"/>
      <c r="D290" s="83"/>
      <c r="E290" s="83"/>
      <c r="F290" s="617"/>
      <c r="G290" s="86"/>
      <c r="H290" s="86"/>
      <c r="I290" s="618"/>
      <c r="J290" s="618"/>
      <c r="K290" s="619"/>
      <c r="L290" s="86"/>
      <c r="M290" s="86"/>
      <c r="N290" s="202"/>
    </row>
    <row r="291" spans="1:14" x14ac:dyDescent="0.3">
      <c r="A291" s="86"/>
      <c r="B291" s="86"/>
      <c r="C291" s="86"/>
      <c r="D291" s="83"/>
      <c r="E291" s="83"/>
      <c r="F291" s="617"/>
      <c r="G291" s="86"/>
      <c r="H291" s="86"/>
      <c r="I291" s="618"/>
      <c r="J291" s="618"/>
      <c r="K291" s="619"/>
      <c r="L291" s="86"/>
      <c r="M291" s="86"/>
      <c r="N291" s="202"/>
    </row>
    <row r="292" spans="1:14" x14ac:dyDescent="0.3">
      <c r="A292" s="86"/>
      <c r="B292" s="86"/>
      <c r="C292" s="86"/>
      <c r="D292" s="83"/>
      <c r="E292" s="83"/>
      <c r="F292" s="617"/>
      <c r="G292" s="86"/>
      <c r="H292" s="86"/>
      <c r="I292" s="618"/>
      <c r="J292" s="618"/>
      <c r="K292" s="619"/>
      <c r="L292" s="86"/>
      <c r="M292" s="86"/>
      <c r="N292" s="202"/>
    </row>
    <row r="293" spans="1:14" x14ac:dyDescent="0.3">
      <c r="A293" s="86"/>
      <c r="B293" s="86"/>
      <c r="C293" s="86"/>
      <c r="D293" s="83"/>
      <c r="E293" s="83"/>
      <c r="F293" s="617"/>
      <c r="G293" s="86"/>
      <c r="H293" s="86"/>
      <c r="I293" s="618"/>
      <c r="J293" s="618"/>
      <c r="K293" s="619"/>
      <c r="L293" s="86"/>
      <c r="M293" s="86"/>
      <c r="N293" s="202"/>
    </row>
    <row r="294" spans="1:14" x14ac:dyDescent="0.3">
      <c r="A294" s="86"/>
      <c r="B294" s="86"/>
      <c r="C294" s="86"/>
      <c r="D294" s="83"/>
      <c r="E294" s="83"/>
      <c r="F294" s="617"/>
      <c r="G294" s="86"/>
      <c r="H294" s="86"/>
      <c r="I294" s="618"/>
      <c r="J294" s="618"/>
      <c r="K294" s="619"/>
      <c r="L294" s="86"/>
      <c r="M294" s="86"/>
      <c r="N294" s="202"/>
    </row>
    <row r="295" spans="1:14" x14ac:dyDescent="0.3">
      <c r="A295" s="86"/>
      <c r="B295" s="86"/>
      <c r="C295" s="86"/>
      <c r="D295" s="83"/>
      <c r="E295" s="83"/>
      <c r="F295" s="617"/>
      <c r="G295" s="86"/>
      <c r="H295" s="86"/>
      <c r="I295" s="618"/>
      <c r="J295" s="618"/>
      <c r="K295" s="619"/>
      <c r="L295" s="86"/>
      <c r="M295" s="86"/>
      <c r="N295" s="202"/>
    </row>
    <row r="296" spans="1:14" x14ac:dyDescent="0.3">
      <c r="A296" s="86"/>
      <c r="B296" s="86"/>
      <c r="C296" s="86"/>
      <c r="D296" s="83"/>
      <c r="E296" s="83"/>
      <c r="F296" s="617"/>
      <c r="G296" s="86"/>
      <c r="H296" s="86"/>
      <c r="I296" s="618"/>
      <c r="J296" s="618"/>
      <c r="K296" s="619"/>
      <c r="L296" s="86"/>
      <c r="M296" s="86"/>
      <c r="N296" s="202"/>
    </row>
    <row r="297" spans="1:14" x14ac:dyDescent="0.3">
      <c r="A297" s="86"/>
      <c r="B297" s="86"/>
      <c r="C297" s="86"/>
      <c r="D297" s="83"/>
      <c r="E297" s="83"/>
      <c r="F297" s="617"/>
      <c r="G297" s="86"/>
      <c r="H297" s="86"/>
      <c r="I297" s="618"/>
      <c r="J297" s="618"/>
      <c r="K297" s="619"/>
      <c r="L297" s="86"/>
      <c r="M297" s="86"/>
      <c r="N297" s="202"/>
    </row>
    <row r="298" spans="1:14" x14ac:dyDescent="0.3">
      <c r="A298" s="86"/>
      <c r="B298" s="86"/>
      <c r="C298" s="86"/>
      <c r="D298" s="83"/>
      <c r="E298" s="83"/>
      <c r="F298" s="617"/>
      <c r="G298" s="86"/>
      <c r="H298" s="86"/>
      <c r="I298" s="618"/>
      <c r="J298" s="618"/>
      <c r="K298" s="619"/>
      <c r="L298" s="86"/>
      <c r="M298" s="86"/>
      <c r="N298" s="202"/>
    </row>
    <row r="299" spans="1:14" x14ac:dyDescent="0.3">
      <c r="A299" s="86"/>
      <c r="B299" s="86"/>
      <c r="C299" s="86"/>
      <c r="D299" s="83"/>
      <c r="E299" s="83"/>
      <c r="F299" s="617"/>
      <c r="G299" s="86"/>
      <c r="H299" s="86"/>
      <c r="I299" s="618"/>
      <c r="J299" s="618"/>
      <c r="K299" s="619"/>
      <c r="L299" s="86"/>
      <c r="M299" s="86"/>
      <c r="N299" s="202"/>
    </row>
    <row r="300" spans="1:14" x14ac:dyDescent="0.3">
      <c r="A300" s="86"/>
      <c r="B300" s="86"/>
      <c r="C300" s="86"/>
      <c r="D300" s="83"/>
      <c r="E300" s="83"/>
      <c r="F300" s="617"/>
      <c r="G300" s="86"/>
      <c r="H300" s="86"/>
      <c r="I300" s="618"/>
      <c r="J300" s="618"/>
      <c r="K300" s="619"/>
      <c r="L300" s="86"/>
      <c r="M300" s="86"/>
      <c r="N300" s="202"/>
    </row>
    <row r="301" spans="1:14" x14ac:dyDescent="0.3">
      <c r="A301" s="86"/>
      <c r="B301" s="86"/>
      <c r="C301" s="86"/>
      <c r="D301" s="83"/>
      <c r="E301" s="83"/>
      <c r="F301" s="617"/>
      <c r="G301" s="86"/>
      <c r="H301" s="86"/>
      <c r="I301" s="618"/>
      <c r="J301" s="618"/>
      <c r="K301" s="619"/>
      <c r="L301" s="86"/>
      <c r="M301" s="86"/>
      <c r="N301" s="202"/>
    </row>
    <row r="302" spans="1:14" x14ac:dyDescent="0.3">
      <c r="A302" s="86"/>
      <c r="B302" s="86"/>
      <c r="C302" s="86"/>
      <c r="D302" s="83"/>
      <c r="E302" s="83"/>
      <c r="F302" s="617"/>
      <c r="G302" s="86"/>
      <c r="H302" s="86"/>
      <c r="I302" s="618"/>
      <c r="J302" s="618"/>
      <c r="K302" s="619"/>
      <c r="L302" s="86"/>
      <c r="M302" s="86"/>
      <c r="N302" s="202"/>
    </row>
    <row r="303" spans="1:14" x14ac:dyDescent="0.3">
      <c r="A303" s="86"/>
      <c r="B303" s="86"/>
      <c r="C303" s="86"/>
      <c r="D303" s="83"/>
      <c r="E303" s="83"/>
      <c r="F303" s="617"/>
      <c r="G303" s="86"/>
      <c r="H303" s="86"/>
      <c r="I303" s="618"/>
      <c r="J303" s="618"/>
      <c r="K303" s="619"/>
      <c r="L303" s="86"/>
      <c r="M303" s="86"/>
      <c r="N303" s="202"/>
    </row>
    <row r="304" spans="1:14" x14ac:dyDescent="0.3">
      <c r="A304" s="86"/>
      <c r="B304" s="86"/>
      <c r="C304" s="86"/>
      <c r="D304" s="83"/>
      <c r="E304" s="83"/>
      <c r="F304" s="617"/>
      <c r="G304" s="86"/>
      <c r="H304" s="86"/>
      <c r="I304" s="618"/>
      <c r="J304" s="618"/>
      <c r="K304" s="619"/>
      <c r="L304" s="86"/>
      <c r="M304" s="86"/>
      <c r="N304" s="202"/>
    </row>
    <row r="305" spans="1:14" x14ac:dyDescent="0.3">
      <c r="A305" s="86"/>
      <c r="B305" s="86"/>
      <c r="C305" s="86"/>
      <c r="D305" s="83"/>
      <c r="E305" s="83"/>
      <c r="F305" s="617"/>
      <c r="G305" s="86"/>
      <c r="H305" s="86"/>
      <c r="I305" s="618"/>
      <c r="J305" s="618"/>
      <c r="K305" s="619"/>
      <c r="L305" s="86"/>
      <c r="M305" s="86"/>
      <c r="N305" s="202"/>
    </row>
    <row r="306" spans="1:14" x14ac:dyDescent="0.3">
      <c r="A306" s="86"/>
      <c r="B306" s="86"/>
      <c r="C306" s="86"/>
      <c r="D306" s="83"/>
      <c r="E306" s="83"/>
      <c r="F306" s="617"/>
      <c r="G306" s="86"/>
      <c r="H306" s="86"/>
      <c r="I306" s="618"/>
      <c r="J306" s="618"/>
      <c r="K306" s="619"/>
      <c r="L306" s="86"/>
      <c r="M306" s="86"/>
      <c r="N306" s="202"/>
    </row>
    <row r="307" spans="1:14" x14ac:dyDescent="0.3">
      <c r="A307" s="86"/>
      <c r="B307" s="86"/>
      <c r="C307" s="86"/>
      <c r="D307" s="83"/>
      <c r="E307" s="83"/>
      <c r="F307" s="617"/>
      <c r="G307" s="86"/>
      <c r="H307" s="86"/>
      <c r="I307" s="618"/>
      <c r="J307" s="618"/>
      <c r="K307" s="619"/>
      <c r="L307" s="86"/>
      <c r="M307" s="86"/>
      <c r="N307" s="202"/>
    </row>
    <row r="308" spans="1:14" x14ac:dyDescent="0.3">
      <c r="A308" s="86"/>
      <c r="B308" s="86"/>
      <c r="C308" s="86"/>
      <c r="D308" s="83"/>
      <c r="E308" s="83"/>
      <c r="F308" s="617"/>
      <c r="G308" s="86"/>
      <c r="H308" s="86"/>
      <c r="I308" s="618"/>
      <c r="J308" s="618"/>
      <c r="K308" s="619"/>
      <c r="L308" s="86"/>
      <c r="M308" s="86"/>
      <c r="N308" s="202"/>
    </row>
    <row r="309" spans="1:14" x14ac:dyDescent="0.3">
      <c r="A309" s="86"/>
      <c r="B309" s="86"/>
      <c r="C309" s="86"/>
      <c r="D309" s="83"/>
      <c r="E309" s="83"/>
      <c r="F309" s="617"/>
      <c r="G309" s="86"/>
      <c r="H309" s="86"/>
      <c r="I309" s="618"/>
      <c r="J309" s="618"/>
      <c r="K309" s="619"/>
      <c r="L309" s="86"/>
      <c r="M309" s="86"/>
      <c r="N309" s="202"/>
    </row>
    <row r="310" spans="1:14" x14ac:dyDescent="0.3">
      <c r="A310" s="86"/>
      <c r="B310" s="86"/>
      <c r="C310" s="86"/>
      <c r="D310" s="83"/>
      <c r="E310" s="83"/>
      <c r="F310" s="617"/>
      <c r="G310" s="86"/>
      <c r="H310" s="86"/>
      <c r="I310" s="618"/>
      <c r="J310" s="618"/>
      <c r="K310" s="619"/>
      <c r="L310" s="86"/>
      <c r="M310" s="86"/>
      <c r="N310" s="202"/>
    </row>
    <row r="311" spans="1:14" x14ac:dyDescent="0.3">
      <c r="A311" s="86"/>
      <c r="B311" s="86"/>
      <c r="C311" s="86"/>
      <c r="D311" s="83"/>
      <c r="E311" s="83"/>
      <c r="F311" s="617"/>
      <c r="G311" s="86"/>
      <c r="H311" s="86"/>
      <c r="I311" s="618"/>
      <c r="J311" s="618"/>
      <c r="K311" s="619"/>
      <c r="L311" s="86"/>
      <c r="M311" s="86"/>
      <c r="N311" s="202"/>
    </row>
    <row r="312" spans="1:14" x14ac:dyDescent="0.3">
      <c r="A312" s="86"/>
      <c r="B312" s="86"/>
      <c r="C312" s="86"/>
      <c r="D312" s="83"/>
      <c r="E312" s="83"/>
      <c r="F312" s="617"/>
      <c r="G312" s="86"/>
      <c r="H312" s="86"/>
      <c r="I312" s="618"/>
      <c r="J312" s="618"/>
      <c r="K312" s="619"/>
      <c r="L312" s="86"/>
      <c r="M312" s="86"/>
      <c r="N312" s="202"/>
    </row>
    <row r="313" spans="1:14" x14ac:dyDescent="0.3">
      <c r="A313" s="86"/>
      <c r="B313" s="86"/>
      <c r="C313" s="86"/>
      <c r="D313" s="83"/>
      <c r="E313" s="83"/>
      <c r="F313" s="617"/>
      <c r="G313" s="86"/>
      <c r="H313" s="86"/>
      <c r="I313" s="618"/>
      <c r="J313" s="618"/>
      <c r="K313" s="619"/>
      <c r="L313" s="86"/>
      <c r="M313" s="86"/>
      <c r="N313" s="202"/>
    </row>
    <row r="314" spans="1:14" x14ac:dyDescent="0.3">
      <c r="A314" s="86"/>
      <c r="B314" s="86"/>
      <c r="C314" s="86"/>
      <c r="D314" s="83"/>
      <c r="E314" s="83"/>
      <c r="F314" s="617"/>
      <c r="G314" s="86"/>
      <c r="H314" s="86"/>
      <c r="I314" s="618"/>
      <c r="J314" s="618"/>
      <c r="K314" s="619"/>
      <c r="L314" s="86"/>
      <c r="M314" s="86"/>
      <c r="N314" s="202"/>
    </row>
    <row r="315" spans="1:14" x14ac:dyDescent="0.3">
      <c r="A315" s="86"/>
      <c r="B315" s="86"/>
      <c r="C315" s="86"/>
      <c r="D315" s="83"/>
      <c r="E315" s="83"/>
      <c r="F315" s="617"/>
      <c r="G315" s="86"/>
      <c r="H315" s="86"/>
      <c r="I315" s="618"/>
      <c r="J315" s="618"/>
      <c r="K315" s="619"/>
      <c r="L315" s="86"/>
      <c r="M315" s="86"/>
      <c r="N315" s="202"/>
    </row>
    <row r="316" spans="1:14" x14ac:dyDescent="0.3">
      <c r="A316" s="86"/>
      <c r="B316" s="86"/>
      <c r="C316" s="86"/>
      <c r="D316" s="83"/>
      <c r="E316" s="83"/>
      <c r="F316" s="617"/>
      <c r="G316" s="86"/>
      <c r="H316" s="86"/>
      <c r="I316" s="618"/>
      <c r="J316" s="618"/>
      <c r="K316" s="619"/>
      <c r="L316" s="86"/>
      <c r="M316" s="86"/>
      <c r="N316" s="202"/>
    </row>
    <row r="317" spans="1:14" x14ac:dyDescent="0.3">
      <c r="A317" s="86"/>
      <c r="B317" s="86"/>
      <c r="C317" s="86"/>
      <c r="D317" s="83"/>
      <c r="E317" s="83"/>
      <c r="F317" s="617"/>
      <c r="G317" s="86"/>
      <c r="H317" s="86"/>
      <c r="I317" s="618"/>
      <c r="J317" s="618"/>
      <c r="K317" s="619"/>
      <c r="L317" s="86"/>
      <c r="M317" s="86"/>
      <c r="N317" s="202"/>
    </row>
    <row r="318" spans="1:14" x14ac:dyDescent="0.3">
      <c r="A318" s="86"/>
      <c r="B318" s="86"/>
      <c r="C318" s="86"/>
      <c r="D318" s="83"/>
      <c r="E318" s="83"/>
      <c r="F318" s="617"/>
      <c r="G318" s="86"/>
      <c r="H318" s="86"/>
      <c r="I318" s="618"/>
      <c r="J318" s="618"/>
      <c r="K318" s="619"/>
      <c r="L318" s="86"/>
      <c r="M318" s="86"/>
      <c r="N318" s="202"/>
    </row>
    <row r="319" spans="1:14" x14ac:dyDescent="0.3">
      <c r="A319" s="86"/>
      <c r="B319" s="86"/>
      <c r="C319" s="86"/>
      <c r="D319" s="83"/>
      <c r="E319" s="83"/>
      <c r="F319" s="617"/>
      <c r="G319" s="86"/>
      <c r="H319" s="86"/>
      <c r="I319" s="618"/>
      <c r="J319" s="618"/>
      <c r="K319" s="619"/>
      <c r="L319" s="86"/>
      <c r="M319" s="86"/>
      <c r="N319" s="202"/>
    </row>
    <row r="320" spans="1:14" x14ac:dyDescent="0.3">
      <c r="A320" s="86"/>
      <c r="B320" s="86"/>
      <c r="C320" s="86"/>
      <c r="D320" s="83"/>
      <c r="E320" s="83"/>
      <c r="F320" s="617"/>
      <c r="G320" s="86"/>
      <c r="H320" s="86"/>
      <c r="I320" s="618"/>
      <c r="J320" s="618"/>
      <c r="K320" s="619"/>
      <c r="L320" s="86"/>
      <c r="M320" s="86"/>
      <c r="N320" s="202"/>
    </row>
    <row r="321" spans="1:14" x14ac:dyDescent="0.3">
      <c r="A321" s="86"/>
      <c r="B321" s="86"/>
      <c r="C321" s="86"/>
      <c r="D321" s="83"/>
      <c r="E321" s="83"/>
      <c r="F321" s="617"/>
      <c r="G321" s="86"/>
      <c r="H321" s="86"/>
      <c r="I321" s="618"/>
      <c r="J321" s="618"/>
      <c r="K321" s="619"/>
      <c r="L321" s="86"/>
      <c r="M321" s="86"/>
      <c r="N321" s="202"/>
    </row>
    <row r="322" spans="1:14" x14ac:dyDescent="0.3">
      <c r="A322" s="86"/>
      <c r="B322" s="86"/>
      <c r="C322" s="86"/>
      <c r="D322" s="83"/>
      <c r="E322" s="83"/>
      <c r="F322" s="617"/>
      <c r="G322" s="86"/>
      <c r="H322" s="86"/>
      <c r="I322" s="618"/>
      <c r="J322" s="618"/>
      <c r="K322" s="619"/>
      <c r="L322" s="86"/>
      <c r="M322" s="86"/>
      <c r="N322" s="202"/>
    </row>
    <row r="323" spans="1:14" x14ac:dyDescent="0.3">
      <c r="A323" s="86"/>
      <c r="B323" s="86"/>
      <c r="C323" s="86"/>
      <c r="D323" s="83"/>
      <c r="E323" s="83"/>
      <c r="F323" s="617"/>
      <c r="G323" s="86"/>
      <c r="H323" s="86"/>
      <c r="I323" s="618"/>
      <c r="J323" s="618"/>
      <c r="K323" s="619"/>
      <c r="L323" s="86"/>
      <c r="M323" s="86"/>
      <c r="N323" s="202"/>
    </row>
    <row r="324" spans="1:14" x14ac:dyDescent="0.3">
      <c r="A324" s="86"/>
      <c r="B324" s="86"/>
      <c r="C324" s="86"/>
      <c r="D324" s="83"/>
      <c r="E324" s="83"/>
      <c r="F324" s="617"/>
      <c r="G324" s="86"/>
      <c r="H324" s="86"/>
      <c r="I324" s="618"/>
      <c r="J324" s="618"/>
      <c r="K324" s="619"/>
      <c r="L324" s="86"/>
      <c r="M324" s="86"/>
      <c r="N324" s="202"/>
    </row>
    <row r="325" spans="1:14" x14ac:dyDescent="0.3">
      <c r="A325" s="86"/>
      <c r="B325" s="86"/>
      <c r="C325" s="86"/>
      <c r="D325" s="83"/>
      <c r="E325" s="83"/>
      <c r="F325" s="617"/>
      <c r="G325" s="86"/>
      <c r="H325" s="86"/>
      <c r="I325" s="618"/>
      <c r="J325" s="618"/>
      <c r="K325" s="619"/>
      <c r="L325" s="86"/>
      <c r="M325" s="86"/>
      <c r="N325" s="202"/>
    </row>
    <row r="326" spans="1:14" x14ac:dyDescent="0.3">
      <c r="A326" s="86"/>
      <c r="B326" s="86"/>
      <c r="C326" s="86"/>
      <c r="D326" s="83"/>
      <c r="E326" s="83"/>
      <c r="F326" s="617"/>
      <c r="G326" s="86"/>
      <c r="H326" s="86"/>
      <c r="I326" s="618"/>
      <c r="J326" s="618"/>
      <c r="K326" s="619"/>
      <c r="L326" s="86"/>
      <c r="M326" s="86"/>
      <c r="N326" s="202"/>
    </row>
    <row r="327" spans="1:14" x14ac:dyDescent="0.3">
      <c r="A327" s="86"/>
      <c r="B327" s="86"/>
      <c r="C327" s="86"/>
      <c r="D327" s="83"/>
      <c r="E327" s="83"/>
      <c r="F327" s="617"/>
      <c r="G327" s="86"/>
      <c r="H327" s="86"/>
      <c r="I327" s="618"/>
      <c r="J327" s="618"/>
      <c r="K327" s="619"/>
      <c r="L327" s="86"/>
      <c r="M327" s="86"/>
      <c r="N327" s="202"/>
    </row>
    <row r="328" spans="1:14" x14ac:dyDescent="0.3">
      <c r="A328" s="86"/>
      <c r="B328" s="86"/>
      <c r="C328" s="86"/>
      <c r="D328" s="83"/>
      <c r="E328" s="83"/>
      <c r="F328" s="617"/>
      <c r="G328" s="86"/>
      <c r="H328" s="86"/>
      <c r="I328" s="618"/>
      <c r="J328" s="618"/>
      <c r="K328" s="619"/>
      <c r="L328" s="86"/>
      <c r="M328" s="86"/>
      <c r="N328" s="202"/>
    </row>
    <row r="329" spans="1:14" x14ac:dyDescent="0.3">
      <c r="A329" s="86"/>
      <c r="B329" s="86"/>
      <c r="C329" s="86"/>
      <c r="D329" s="83"/>
      <c r="E329" s="83"/>
      <c r="F329" s="617"/>
      <c r="G329" s="86"/>
      <c r="H329" s="86"/>
      <c r="I329" s="618"/>
      <c r="J329" s="618"/>
      <c r="K329" s="619"/>
      <c r="L329" s="86"/>
      <c r="M329" s="86"/>
      <c r="N329" s="202"/>
    </row>
    <row r="330" spans="1:14" x14ac:dyDescent="0.3">
      <c r="A330" s="86"/>
      <c r="B330" s="86"/>
      <c r="C330" s="86"/>
      <c r="D330" s="83"/>
      <c r="E330" s="83"/>
      <c r="F330" s="617"/>
      <c r="G330" s="86"/>
      <c r="H330" s="86"/>
      <c r="I330" s="618"/>
      <c r="J330" s="618"/>
      <c r="K330" s="619"/>
      <c r="L330" s="86"/>
      <c r="M330" s="86"/>
      <c r="N330" s="202"/>
    </row>
    <row r="331" spans="1:14" x14ac:dyDescent="0.3">
      <c r="A331" s="86"/>
      <c r="B331" s="86"/>
      <c r="C331" s="86"/>
      <c r="D331" s="83"/>
      <c r="E331" s="83"/>
      <c r="F331" s="617"/>
      <c r="G331" s="86"/>
      <c r="H331" s="86"/>
      <c r="I331" s="618"/>
      <c r="J331" s="618"/>
      <c r="K331" s="619"/>
      <c r="L331" s="86"/>
      <c r="M331" s="86"/>
      <c r="N331" s="202"/>
    </row>
    <row r="332" spans="1:14" x14ac:dyDescent="0.3">
      <c r="A332" s="86"/>
      <c r="B332" s="86"/>
      <c r="C332" s="86"/>
      <c r="D332" s="83"/>
      <c r="E332" s="83"/>
      <c r="F332" s="617"/>
      <c r="G332" s="86"/>
      <c r="H332" s="86"/>
      <c r="I332" s="618"/>
      <c r="J332" s="618"/>
      <c r="K332" s="619"/>
      <c r="L332" s="86"/>
      <c r="M332" s="86"/>
      <c r="N332" s="202"/>
    </row>
    <row r="333" spans="1:14" x14ac:dyDescent="0.3">
      <c r="A333" s="86"/>
      <c r="B333" s="86"/>
      <c r="C333" s="86"/>
      <c r="D333" s="83"/>
      <c r="E333" s="83"/>
      <c r="F333" s="617"/>
      <c r="G333" s="86"/>
      <c r="H333" s="86"/>
      <c r="I333" s="618"/>
      <c r="J333" s="618"/>
      <c r="K333" s="619"/>
      <c r="L333" s="86"/>
      <c r="M333" s="86"/>
      <c r="N333" s="202"/>
    </row>
    <row r="334" spans="1:14" x14ac:dyDescent="0.3">
      <c r="A334" s="86"/>
      <c r="B334" s="86"/>
      <c r="C334" s="86"/>
      <c r="D334" s="83"/>
      <c r="E334" s="83"/>
      <c r="F334" s="617"/>
      <c r="G334" s="86"/>
      <c r="H334" s="86"/>
      <c r="I334" s="618"/>
      <c r="J334" s="618"/>
      <c r="K334" s="619"/>
      <c r="L334" s="86"/>
      <c r="M334" s="86"/>
      <c r="N334" s="202"/>
    </row>
    <row r="335" spans="1:14" x14ac:dyDescent="0.3">
      <c r="A335" s="86"/>
      <c r="B335" s="86"/>
      <c r="C335" s="86"/>
      <c r="D335" s="83"/>
      <c r="E335" s="83"/>
      <c r="F335" s="617"/>
      <c r="G335" s="86"/>
      <c r="H335" s="86"/>
      <c r="I335" s="618"/>
      <c r="J335" s="618"/>
      <c r="K335" s="619"/>
      <c r="L335" s="86"/>
      <c r="M335" s="86"/>
      <c r="N335" s="202"/>
    </row>
    <row r="336" spans="1:14" x14ac:dyDescent="0.3">
      <c r="A336" s="86"/>
      <c r="B336" s="86"/>
      <c r="C336" s="86"/>
      <c r="D336" s="83"/>
      <c r="E336" s="83"/>
      <c r="F336" s="617"/>
      <c r="G336" s="86"/>
      <c r="H336" s="86"/>
      <c r="I336" s="618"/>
      <c r="J336" s="618"/>
      <c r="K336" s="619"/>
      <c r="L336" s="86"/>
      <c r="M336" s="86"/>
      <c r="N336" s="202"/>
    </row>
    <row r="337" spans="1:14" x14ac:dyDescent="0.3">
      <c r="A337" s="86"/>
      <c r="B337" s="86"/>
      <c r="C337" s="86"/>
      <c r="D337" s="83"/>
      <c r="E337" s="83"/>
      <c r="F337" s="617"/>
      <c r="G337" s="86"/>
      <c r="H337" s="86"/>
      <c r="I337" s="618"/>
      <c r="J337" s="618"/>
      <c r="K337" s="619"/>
      <c r="L337" s="86"/>
      <c r="M337" s="86"/>
      <c r="N337" s="202"/>
    </row>
    <row r="338" spans="1:14" x14ac:dyDescent="0.3">
      <c r="A338" s="86"/>
      <c r="B338" s="86"/>
      <c r="C338" s="86"/>
      <c r="D338" s="83"/>
      <c r="E338" s="83"/>
      <c r="F338" s="617"/>
      <c r="G338" s="86"/>
      <c r="H338" s="86"/>
      <c r="I338" s="618"/>
      <c r="J338" s="618"/>
      <c r="K338" s="619"/>
      <c r="L338" s="86"/>
      <c r="M338" s="86"/>
      <c r="N338" s="202"/>
    </row>
    <row r="339" spans="1:14" x14ac:dyDescent="0.3">
      <c r="A339" s="86"/>
      <c r="B339" s="86"/>
      <c r="C339" s="86"/>
      <c r="D339" s="83"/>
      <c r="E339" s="83"/>
      <c r="F339" s="617"/>
      <c r="G339" s="86"/>
      <c r="H339" s="86"/>
      <c r="I339" s="618"/>
      <c r="J339" s="618"/>
      <c r="K339" s="619"/>
      <c r="L339" s="86"/>
      <c r="M339" s="86"/>
      <c r="N339" s="202"/>
    </row>
    <row r="340" spans="1:14" x14ac:dyDescent="0.3">
      <c r="A340" s="86"/>
      <c r="B340" s="86"/>
      <c r="C340" s="86"/>
      <c r="D340" s="83"/>
      <c r="E340" s="83"/>
      <c r="F340" s="617"/>
      <c r="G340" s="86"/>
      <c r="H340" s="86"/>
      <c r="I340" s="618"/>
      <c r="J340" s="618"/>
      <c r="K340" s="619"/>
      <c r="L340" s="86"/>
      <c r="M340" s="86"/>
      <c r="N340" s="202"/>
    </row>
    <row r="341" spans="1:14" x14ac:dyDescent="0.3">
      <c r="A341" s="86"/>
      <c r="B341" s="86"/>
      <c r="C341" s="86"/>
      <c r="D341" s="83"/>
      <c r="E341" s="83"/>
      <c r="F341" s="617"/>
      <c r="G341" s="86"/>
      <c r="H341" s="86"/>
      <c r="I341" s="618"/>
      <c r="J341" s="618"/>
      <c r="K341" s="619"/>
      <c r="L341" s="86"/>
      <c r="M341" s="86"/>
      <c r="N341" s="202"/>
    </row>
    <row r="342" spans="1:14" x14ac:dyDescent="0.3">
      <c r="A342" s="86"/>
      <c r="B342" s="86"/>
      <c r="C342" s="86"/>
      <c r="D342" s="83"/>
      <c r="E342" s="83"/>
      <c r="F342" s="617"/>
      <c r="G342" s="86"/>
      <c r="H342" s="86"/>
      <c r="I342" s="618"/>
      <c r="J342" s="618"/>
      <c r="K342" s="619"/>
      <c r="L342" s="86"/>
      <c r="M342" s="86"/>
      <c r="N342" s="202"/>
    </row>
    <row r="343" spans="1:14" x14ac:dyDescent="0.3">
      <c r="A343" s="86"/>
      <c r="B343" s="86"/>
      <c r="C343" s="86"/>
      <c r="D343" s="83"/>
      <c r="E343" s="83"/>
      <c r="F343" s="617"/>
      <c r="G343" s="86"/>
      <c r="H343" s="86"/>
      <c r="I343" s="618"/>
      <c r="J343" s="618"/>
      <c r="K343" s="619"/>
      <c r="L343" s="86"/>
      <c r="M343" s="86"/>
      <c r="N343" s="202"/>
    </row>
    <row r="344" spans="1:14" x14ac:dyDescent="0.3">
      <c r="A344" s="86"/>
      <c r="B344" s="86"/>
      <c r="C344" s="86"/>
      <c r="D344" s="83"/>
      <c r="E344" s="83"/>
      <c r="F344" s="617"/>
      <c r="G344" s="86"/>
      <c r="H344" s="86"/>
      <c r="I344" s="618"/>
      <c r="J344" s="618"/>
      <c r="K344" s="619"/>
      <c r="L344" s="86"/>
      <c r="M344" s="86"/>
      <c r="N344" s="202"/>
    </row>
    <row r="345" spans="1:14" x14ac:dyDescent="0.3">
      <c r="A345" s="86"/>
      <c r="B345" s="86"/>
      <c r="C345" s="86"/>
      <c r="D345" s="83"/>
      <c r="E345" s="83"/>
      <c r="F345" s="617"/>
      <c r="G345" s="86"/>
      <c r="H345" s="86"/>
      <c r="I345" s="618"/>
      <c r="J345" s="618"/>
      <c r="K345" s="619"/>
      <c r="L345" s="86"/>
      <c r="M345" s="86"/>
      <c r="N345" s="202"/>
    </row>
    <row r="346" spans="1:14" x14ac:dyDescent="0.3">
      <c r="A346" s="86"/>
      <c r="B346" s="86"/>
      <c r="C346" s="86"/>
      <c r="D346" s="83"/>
      <c r="E346" s="83"/>
      <c r="F346" s="617"/>
      <c r="G346" s="86"/>
      <c r="H346" s="86"/>
      <c r="I346" s="618"/>
      <c r="J346" s="618"/>
      <c r="K346" s="619"/>
      <c r="L346" s="86"/>
      <c r="M346" s="86"/>
      <c r="N346" s="202"/>
    </row>
    <row r="347" spans="1:14" x14ac:dyDescent="0.3">
      <c r="A347" s="86"/>
      <c r="B347" s="86"/>
      <c r="C347" s="86"/>
      <c r="D347" s="83"/>
      <c r="E347" s="83"/>
      <c r="F347" s="617"/>
      <c r="G347" s="86"/>
      <c r="H347" s="86"/>
      <c r="I347" s="618"/>
      <c r="J347" s="618"/>
      <c r="K347" s="619"/>
      <c r="L347" s="86"/>
      <c r="M347" s="86"/>
      <c r="N347" s="202"/>
    </row>
    <row r="348" spans="1:14" x14ac:dyDescent="0.3">
      <c r="A348" s="86"/>
      <c r="B348" s="86"/>
      <c r="C348" s="86"/>
      <c r="D348" s="83"/>
      <c r="E348" s="83"/>
      <c r="F348" s="617"/>
      <c r="G348" s="86"/>
      <c r="H348" s="86"/>
      <c r="I348" s="618"/>
      <c r="J348" s="618"/>
      <c r="K348" s="619"/>
      <c r="L348" s="86"/>
      <c r="M348" s="86"/>
      <c r="N348" s="202"/>
    </row>
    <row r="349" spans="1:14" x14ac:dyDescent="0.3">
      <c r="A349" s="86"/>
      <c r="B349" s="86"/>
      <c r="C349" s="86"/>
      <c r="D349" s="83"/>
      <c r="E349" s="83"/>
      <c r="F349" s="617"/>
      <c r="G349" s="86"/>
      <c r="H349" s="86"/>
      <c r="I349" s="618"/>
      <c r="J349" s="618"/>
      <c r="K349" s="619"/>
      <c r="L349" s="86"/>
      <c r="M349" s="86"/>
      <c r="N349" s="202"/>
    </row>
    <row r="350" spans="1:14" x14ac:dyDescent="0.3">
      <c r="A350" s="86"/>
      <c r="B350" s="86"/>
      <c r="C350" s="86"/>
      <c r="D350" s="83"/>
      <c r="E350" s="83"/>
      <c r="F350" s="617"/>
      <c r="G350" s="86"/>
      <c r="H350" s="86"/>
      <c r="I350" s="618"/>
      <c r="J350" s="618"/>
      <c r="K350" s="619"/>
      <c r="L350" s="86"/>
      <c r="M350" s="86"/>
      <c r="N350" s="202"/>
    </row>
    <row r="351" spans="1:14" x14ac:dyDescent="0.3">
      <c r="A351" s="86"/>
      <c r="B351" s="86"/>
      <c r="C351" s="86"/>
      <c r="D351" s="83"/>
      <c r="E351" s="83"/>
      <c r="F351" s="617"/>
      <c r="G351" s="86"/>
      <c r="H351" s="86"/>
      <c r="I351" s="618"/>
      <c r="J351" s="618"/>
      <c r="K351" s="619"/>
      <c r="L351" s="86"/>
      <c r="M351" s="86"/>
      <c r="N351" s="202"/>
    </row>
    <row r="352" spans="1:14" x14ac:dyDescent="0.3">
      <c r="A352" s="86"/>
      <c r="B352" s="86"/>
      <c r="C352" s="86"/>
      <c r="D352" s="83"/>
      <c r="E352" s="83"/>
      <c r="F352" s="617"/>
      <c r="G352" s="86"/>
      <c r="H352" s="86"/>
      <c r="I352" s="618"/>
      <c r="J352" s="618"/>
      <c r="K352" s="619"/>
      <c r="L352" s="86"/>
      <c r="M352" s="86"/>
      <c r="N352" s="202"/>
    </row>
    <row r="353" spans="1:14" x14ac:dyDescent="0.3">
      <c r="A353" s="86"/>
      <c r="B353" s="86"/>
      <c r="C353" s="86"/>
      <c r="D353" s="83"/>
      <c r="E353" s="83"/>
      <c r="F353" s="617"/>
      <c r="G353" s="86"/>
      <c r="H353" s="86"/>
      <c r="I353" s="618"/>
      <c r="J353" s="618"/>
      <c r="K353" s="619"/>
      <c r="L353" s="86"/>
      <c r="M353" s="86"/>
      <c r="N353" s="202"/>
    </row>
    <row r="354" spans="1:14" x14ac:dyDescent="0.3">
      <c r="A354" s="86"/>
      <c r="B354" s="86"/>
      <c r="C354" s="86"/>
      <c r="D354" s="83"/>
      <c r="E354" s="83"/>
      <c r="F354" s="617"/>
      <c r="G354" s="86"/>
      <c r="H354" s="86"/>
      <c r="I354" s="618"/>
      <c r="J354" s="618"/>
      <c r="K354" s="619"/>
      <c r="L354" s="86"/>
      <c r="M354" s="86"/>
      <c r="N354" s="202"/>
    </row>
    <row r="355" spans="1:14" x14ac:dyDescent="0.3">
      <c r="A355" s="86"/>
      <c r="B355" s="86"/>
      <c r="C355" s="86"/>
      <c r="D355" s="83"/>
      <c r="E355" s="83"/>
      <c r="F355" s="617"/>
      <c r="G355" s="86"/>
      <c r="H355" s="86"/>
      <c r="I355" s="618"/>
      <c r="J355" s="618"/>
      <c r="K355" s="619"/>
      <c r="L355" s="86"/>
      <c r="M355" s="86"/>
      <c r="N355" s="202"/>
    </row>
    <row r="356" spans="1:14" x14ac:dyDescent="0.3">
      <c r="A356" s="86"/>
      <c r="B356" s="86"/>
      <c r="C356" s="86"/>
      <c r="D356" s="83"/>
      <c r="E356" s="83"/>
      <c r="F356" s="617"/>
      <c r="G356" s="86"/>
      <c r="H356" s="86"/>
      <c r="I356" s="618"/>
      <c r="J356" s="618"/>
      <c r="K356" s="619"/>
      <c r="L356" s="86"/>
      <c r="M356" s="86"/>
      <c r="N356" s="202"/>
    </row>
    <row r="357" spans="1:14" x14ac:dyDescent="0.3">
      <c r="A357" s="86"/>
      <c r="B357" s="86"/>
      <c r="C357" s="86"/>
      <c r="D357" s="83"/>
      <c r="E357" s="83"/>
      <c r="F357" s="617"/>
      <c r="G357" s="86"/>
      <c r="H357" s="86"/>
      <c r="I357" s="618"/>
      <c r="J357" s="618"/>
      <c r="K357" s="619"/>
      <c r="L357" s="86"/>
      <c r="M357" s="86"/>
      <c r="N357" s="202"/>
    </row>
    <row r="358" spans="1:14" x14ac:dyDescent="0.3">
      <c r="A358" s="86"/>
      <c r="B358" s="86"/>
      <c r="C358" s="86"/>
      <c r="D358" s="83"/>
      <c r="E358" s="83"/>
      <c r="F358" s="617"/>
      <c r="G358" s="86"/>
      <c r="H358" s="86"/>
      <c r="I358" s="618"/>
      <c r="J358" s="618"/>
      <c r="K358" s="619"/>
      <c r="L358" s="86"/>
      <c r="M358" s="86"/>
      <c r="N358" s="202"/>
    </row>
    <row r="359" spans="1:14" x14ac:dyDescent="0.3">
      <c r="A359" s="86"/>
      <c r="B359" s="86"/>
      <c r="C359" s="86"/>
      <c r="D359" s="83"/>
      <c r="E359" s="83"/>
      <c r="F359" s="617"/>
      <c r="G359" s="86"/>
      <c r="H359" s="86"/>
      <c r="I359" s="618"/>
      <c r="J359" s="618"/>
      <c r="K359" s="619"/>
      <c r="L359" s="86"/>
      <c r="M359" s="86"/>
      <c r="N359" s="202"/>
    </row>
    <row r="360" spans="1:14" x14ac:dyDescent="0.3">
      <c r="A360" s="86"/>
      <c r="B360" s="86"/>
      <c r="C360" s="86"/>
      <c r="D360" s="83"/>
      <c r="E360" s="83"/>
      <c r="F360" s="617"/>
      <c r="G360" s="86"/>
      <c r="H360" s="86"/>
      <c r="I360" s="618"/>
      <c r="J360" s="618"/>
      <c r="K360" s="619"/>
      <c r="L360" s="86"/>
      <c r="M360" s="86"/>
      <c r="N360" s="202"/>
    </row>
    <row r="361" spans="1:14" x14ac:dyDescent="0.3">
      <c r="A361" s="86"/>
      <c r="B361" s="86"/>
      <c r="C361" s="86"/>
      <c r="D361" s="83"/>
      <c r="E361" s="83"/>
      <c r="F361" s="617"/>
      <c r="G361" s="86"/>
      <c r="H361" s="86"/>
      <c r="I361" s="618"/>
      <c r="J361" s="618"/>
      <c r="K361" s="619"/>
      <c r="L361" s="86"/>
      <c r="M361" s="86"/>
      <c r="N361" s="202"/>
    </row>
    <row r="362" spans="1:14" x14ac:dyDescent="0.3">
      <c r="A362" s="86"/>
      <c r="B362" s="86"/>
      <c r="C362" s="86"/>
      <c r="D362" s="83"/>
      <c r="E362" s="83"/>
      <c r="F362" s="617"/>
      <c r="G362" s="86"/>
      <c r="H362" s="86"/>
      <c r="I362" s="618"/>
      <c r="J362" s="618"/>
      <c r="K362" s="619"/>
      <c r="L362" s="86"/>
      <c r="M362" s="86"/>
      <c r="N362" s="202"/>
    </row>
    <row r="363" spans="1:14" x14ac:dyDescent="0.3">
      <c r="A363" s="86"/>
      <c r="B363" s="86"/>
      <c r="C363" s="86"/>
      <c r="D363" s="83"/>
      <c r="E363" s="83"/>
      <c r="F363" s="617"/>
      <c r="G363" s="86"/>
      <c r="H363" s="86"/>
      <c r="I363" s="618"/>
      <c r="J363" s="618"/>
      <c r="K363" s="619"/>
      <c r="L363" s="86"/>
      <c r="M363" s="86"/>
      <c r="N363" s="202"/>
    </row>
    <row r="364" spans="1:14" x14ac:dyDescent="0.3">
      <c r="A364" s="86"/>
      <c r="B364" s="86"/>
      <c r="C364" s="86"/>
      <c r="D364" s="83"/>
      <c r="E364" s="83"/>
      <c r="F364" s="617"/>
      <c r="G364" s="86"/>
      <c r="H364" s="86"/>
      <c r="I364" s="618"/>
      <c r="J364" s="618"/>
      <c r="K364" s="619"/>
      <c r="L364" s="86"/>
      <c r="M364" s="86"/>
      <c r="N364" s="202"/>
    </row>
    <row r="365" spans="1:14" x14ac:dyDescent="0.3">
      <c r="A365" s="86"/>
      <c r="B365" s="86"/>
      <c r="C365" s="86"/>
      <c r="D365" s="83"/>
      <c r="E365" s="83"/>
      <c r="F365" s="617"/>
      <c r="G365" s="86"/>
      <c r="H365" s="86"/>
      <c r="I365" s="618"/>
      <c r="J365" s="618"/>
      <c r="K365" s="619"/>
      <c r="L365" s="86"/>
      <c r="M365" s="86"/>
      <c r="N365" s="202"/>
    </row>
    <row r="366" spans="1:14" x14ac:dyDescent="0.3">
      <c r="A366" s="86"/>
      <c r="B366" s="86"/>
      <c r="C366" s="86"/>
      <c r="D366" s="83"/>
      <c r="E366" s="83"/>
      <c r="F366" s="617"/>
      <c r="G366" s="86"/>
      <c r="H366" s="86"/>
      <c r="I366" s="618"/>
      <c r="J366" s="618"/>
      <c r="K366" s="619"/>
      <c r="L366" s="86"/>
      <c r="M366" s="86"/>
      <c r="N366" s="202"/>
    </row>
    <row r="367" spans="1:14" x14ac:dyDescent="0.3">
      <c r="A367" s="86"/>
      <c r="B367" s="86"/>
      <c r="C367" s="86"/>
      <c r="D367" s="83"/>
      <c r="E367" s="83"/>
      <c r="F367" s="617"/>
      <c r="G367" s="86"/>
      <c r="H367" s="86"/>
      <c r="I367" s="618"/>
      <c r="J367" s="618"/>
      <c r="K367" s="619"/>
      <c r="L367" s="86"/>
      <c r="M367" s="86"/>
      <c r="N367" s="202"/>
    </row>
    <row r="368" spans="1:14" x14ac:dyDescent="0.3">
      <c r="A368" s="86"/>
      <c r="B368" s="86"/>
      <c r="C368" s="86"/>
      <c r="D368" s="83"/>
      <c r="E368" s="83"/>
      <c r="F368" s="617"/>
      <c r="G368" s="86"/>
      <c r="H368" s="86"/>
      <c r="I368" s="618"/>
      <c r="J368" s="618"/>
      <c r="K368" s="619"/>
      <c r="L368" s="86"/>
      <c r="M368" s="86"/>
      <c r="N368" s="202"/>
    </row>
    <row r="369" spans="1:14" x14ac:dyDescent="0.3">
      <c r="A369" s="86"/>
      <c r="B369" s="86"/>
      <c r="C369" s="86"/>
      <c r="D369" s="83"/>
      <c r="E369" s="83"/>
      <c r="F369" s="617"/>
      <c r="G369" s="86"/>
      <c r="H369" s="86"/>
      <c r="I369" s="618"/>
      <c r="J369" s="618"/>
      <c r="K369" s="619"/>
      <c r="L369" s="86"/>
      <c r="M369" s="86"/>
      <c r="N369" s="202"/>
    </row>
    <row r="370" spans="1:14" x14ac:dyDescent="0.3">
      <c r="A370" s="86"/>
      <c r="B370" s="86"/>
      <c r="C370" s="86"/>
      <c r="D370" s="83"/>
      <c r="E370" s="83"/>
      <c r="F370" s="617"/>
      <c r="G370" s="86"/>
      <c r="H370" s="86"/>
      <c r="I370" s="618"/>
      <c r="J370" s="618"/>
      <c r="K370" s="619"/>
      <c r="L370" s="86"/>
      <c r="M370" s="86"/>
      <c r="N370" s="202"/>
    </row>
    <row r="371" spans="1:14" x14ac:dyDescent="0.3">
      <c r="A371" s="86"/>
      <c r="B371" s="86"/>
      <c r="C371" s="86"/>
      <c r="D371" s="83"/>
      <c r="E371" s="83"/>
      <c r="F371" s="617"/>
      <c r="G371" s="86"/>
      <c r="H371" s="86"/>
      <c r="I371" s="618"/>
      <c r="J371" s="618"/>
      <c r="K371" s="619"/>
      <c r="L371" s="86"/>
      <c r="M371" s="86"/>
      <c r="N371" s="202"/>
    </row>
    <row r="372" spans="1:14" x14ac:dyDescent="0.3">
      <c r="A372" s="86"/>
      <c r="B372" s="86"/>
      <c r="C372" s="86"/>
      <c r="D372" s="83"/>
      <c r="E372" s="83"/>
      <c r="F372" s="617"/>
      <c r="G372" s="86"/>
      <c r="H372" s="86"/>
      <c r="I372" s="618"/>
      <c r="J372" s="618"/>
      <c r="K372" s="619"/>
      <c r="L372" s="86"/>
      <c r="M372" s="86"/>
      <c r="N372" s="202"/>
    </row>
    <row r="373" spans="1:14" x14ac:dyDescent="0.3">
      <c r="A373" s="86"/>
      <c r="B373" s="86"/>
      <c r="C373" s="86"/>
      <c r="D373" s="83"/>
      <c r="E373" s="83"/>
      <c r="F373" s="617"/>
      <c r="G373" s="86"/>
      <c r="H373" s="86"/>
      <c r="I373" s="618"/>
      <c r="J373" s="618"/>
      <c r="K373" s="619"/>
      <c r="L373" s="86"/>
      <c r="M373" s="86"/>
      <c r="N373" s="202"/>
    </row>
    <row r="374" spans="1:14" x14ac:dyDescent="0.3">
      <c r="A374" s="86"/>
      <c r="B374" s="86"/>
      <c r="C374" s="86"/>
      <c r="D374" s="83"/>
      <c r="E374" s="83"/>
      <c r="F374" s="617"/>
      <c r="G374" s="86"/>
      <c r="H374" s="86"/>
      <c r="I374" s="618"/>
      <c r="J374" s="618"/>
      <c r="K374" s="619"/>
      <c r="L374" s="86"/>
      <c r="M374" s="86"/>
      <c r="N374" s="202"/>
    </row>
    <row r="375" spans="1:14" x14ac:dyDescent="0.3">
      <c r="A375" s="86"/>
      <c r="B375" s="86"/>
      <c r="C375" s="86"/>
      <c r="D375" s="83"/>
      <c r="E375" s="83"/>
      <c r="F375" s="617"/>
      <c r="G375" s="86"/>
      <c r="H375" s="86"/>
      <c r="I375" s="618"/>
      <c r="J375" s="618"/>
      <c r="K375" s="619"/>
      <c r="L375" s="86"/>
      <c r="M375" s="86"/>
      <c r="N375" s="202"/>
    </row>
    <row r="376" spans="1:14" x14ac:dyDescent="0.3">
      <c r="A376" s="86"/>
      <c r="B376" s="86"/>
      <c r="C376" s="86"/>
      <c r="D376" s="83"/>
      <c r="E376" s="83"/>
      <c r="F376" s="617"/>
      <c r="G376" s="86"/>
      <c r="H376" s="86"/>
      <c r="I376" s="618"/>
      <c r="J376" s="618"/>
      <c r="K376" s="619"/>
      <c r="L376" s="86"/>
      <c r="M376" s="86"/>
      <c r="N376" s="202"/>
    </row>
    <row r="377" spans="1:14" x14ac:dyDescent="0.3">
      <c r="A377" s="86"/>
      <c r="B377" s="86"/>
      <c r="C377" s="86"/>
      <c r="D377" s="83"/>
      <c r="E377" s="83"/>
      <c r="F377" s="617"/>
      <c r="G377" s="86"/>
      <c r="H377" s="86"/>
      <c r="I377" s="618"/>
      <c r="J377" s="618"/>
      <c r="K377" s="619"/>
      <c r="L377" s="86"/>
      <c r="M377" s="86"/>
      <c r="N377" s="202"/>
    </row>
    <row r="378" spans="1:14" x14ac:dyDescent="0.3">
      <c r="A378" s="86"/>
      <c r="B378" s="86"/>
      <c r="C378" s="86"/>
      <c r="D378" s="83"/>
      <c r="E378" s="83"/>
      <c r="F378" s="617"/>
      <c r="G378" s="86"/>
      <c r="H378" s="86"/>
      <c r="I378" s="618"/>
      <c r="J378" s="618"/>
      <c r="K378" s="619"/>
      <c r="L378" s="86"/>
      <c r="M378" s="86"/>
      <c r="N378" s="202"/>
    </row>
    <row r="379" spans="1:14" x14ac:dyDescent="0.3">
      <c r="A379" s="86"/>
      <c r="B379" s="86"/>
      <c r="C379" s="86"/>
      <c r="D379" s="83"/>
      <c r="E379" s="83"/>
      <c r="F379" s="617"/>
      <c r="G379" s="86"/>
      <c r="H379" s="86"/>
      <c r="I379" s="618"/>
      <c r="J379" s="618"/>
      <c r="K379" s="619"/>
      <c r="L379" s="86"/>
      <c r="M379" s="86"/>
      <c r="N379" s="202"/>
    </row>
    <row r="380" spans="1:14" x14ac:dyDescent="0.3">
      <c r="A380" s="86"/>
      <c r="B380" s="86"/>
      <c r="C380" s="86"/>
      <c r="D380" s="83"/>
      <c r="E380" s="83"/>
      <c r="F380" s="617"/>
      <c r="G380" s="86"/>
      <c r="H380" s="86"/>
      <c r="I380" s="618"/>
      <c r="J380" s="618"/>
      <c r="K380" s="619"/>
      <c r="L380" s="86"/>
      <c r="M380" s="86"/>
      <c r="N380" s="202"/>
    </row>
    <row r="381" spans="1:14" x14ac:dyDescent="0.3">
      <c r="A381" s="86"/>
      <c r="B381" s="86"/>
      <c r="C381" s="86"/>
      <c r="D381" s="83"/>
      <c r="E381" s="83"/>
      <c r="F381" s="617"/>
      <c r="G381" s="86"/>
      <c r="H381" s="86"/>
      <c r="I381" s="618"/>
      <c r="J381" s="618"/>
      <c r="K381" s="619"/>
      <c r="L381" s="86"/>
      <c r="M381" s="86"/>
      <c r="N381" s="202"/>
    </row>
    <row r="382" spans="1:14" x14ac:dyDescent="0.3">
      <c r="A382" s="86"/>
      <c r="B382" s="86"/>
      <c r="C382" s="86"/>
      <c r="D382" s="83"/>
      <c r="E382" s="83"/>
      <c r="F382" s="617"/>
      <c r="G382" s="86"/>
      <c r="H382" s="86"/>
      <c r="I382" s="618"/>
      <c r="J382" s="618"/>
      <c r="K382" s="619"/>
      <c r="L382" s="86"/>
      <c r="M382" s="86"/>
      <c r="N382" s="202"/>
    </row>
    <row r="383" spans="1:14" x14ac:dyDescent="0.3">
      <c r="A383" s="86"/>
      <c r="B383" s="86"/>
      <c r="C383" s="86"/>
      <c r="D383" s="83"/>
      <c r="E383" s="83"/>
      <c r="F383" s="617"/>
      <c r="G383" s="86"/>
      <c r="H383" s="86"/>
      <c r="I383" s="618"/>
      <c r="J383" s="618"/>
      <c r="K383" s="619"/>
      <c r="L383" s="86"/>
      <c r="M383" s="86"/>
      <c r="N383" s="202"/>
    </row>
    <row r="384" spans="1:14" x14ac:dyDescent="0.3">
      <c r="A384" s="86"/>
      <c r="B384" s="86"/>
      <c r="C384" s="86"/>
      <c r="D384" s="83"/>
      <c r="E384" s="83"/>
      <c r="F384" s="617"/>
      <c r="G384" s="86"/>
      <c r="H384" s="86"/>
      <c r="I384" s="618"/>
      <c r="J384" s="618"/>
      <c r="K384" s="619"/>
      <c r="L384" s="86"/>
      <c r="M384" s="86"/>
      <c r="N384" s="202"/>
    </row>
    <row r="385" spans="1:14" x14ac:dyDescent="0.3">
      <c r="A385" s="86"/>
      <c r="B385" s="86"/>
      <c r="C385" s="86"/>
      <c r="D385" s="83"/>
      <c r="E385" s="83"/>
      <c r="F385" s="617"/>
      <c r="G385" s="86"/>
      <c r="H385" s="86"/>
      <c r="I385" s="618"/>
      <c r="J385" s="618"/>
      <c r="K385" s="619"/>
      <c r="L385" s="86"/>
      <c r="M385" s="86"/>
      <c r="N385" s="202"/>
    </row>
    <row r="386" spans="1:14" x14ac:dyDescent="0.3">
      <c r="A386" s="86"/>
      <c r="B386" s="86"/>
      <c r="C386" s="86"/>
      <c r="D386" s="83"/>
      <c r="E386" s="83"/>
      <c r="F386" s="617"/>
      <c r="G386" s="86"/>
      <c r="H386" s="86"/>
      <c r="I386" s="618"/>
      <c r="J386" s="618"/>
      <c r="K386" s="619"/>
      <c r="L386" s="86"/>
      <c r="M386" s="86"/>
      <c r="N386" s="202"/>
    </row>
    <row r="387" spans="1:14" x14ac:dyDescent="0.3">
      <c r="A387" s="86"/>
      <c r="B387" s="86"/>
      <c r="C387" s="86"/>
      <c r="D387" s="83"/>
      <c r="E387" s="83"/>
      <c r="F387" s="617"/>
      <c r="G387" s="86"/>
      <c r="H387" s="86"/>
      <c r="I387" s="618"/>
      <c r="J387" s="618"/>
      <c r="K387" s="619"/>
      <c r="L387" s="86"/>
      <c r="M387" s="86"/>
      <c r="N387" s="202"/>
    </row>
    <row r="388" spans="1:14" x14ac:dyDescent="0.3">
      <c r="A388" s="86"/>
      <c r="B388" s="86"/>
      <c r="C388" s="86"/>
      <c r="D388" s="83"/>
      <c r="E388" s="83"/>
      <c r="F388" s="617"/>
      <c r="G388" s="86"/>
      <c r="H388" s="86"/>
      <c r="I388" s="618"/>
      <c r="J388" s="618"/>
      <c r="K388" s="619"/>
      <c r="L388" s="86"/>
      <c r="M388" s="86"/>
      <c r="N388" s="202"/>
    </row>
    <row r="389" spans="1:14" x14ac:dyDescent="0.3">
      <c r="A389" s="86"/>
      <c r="B389" s="86"/>
      <c r="C389" s="86"/>
      <c r="D389" s="83"/>
      <c r="E389" s="83"/>
      <c r="F389" s="617"/>
      <c r="G389" s="86"/>
      <c r="H389" s="86"/>
      <c r="I389" s="618"/>
      <c r="J389" s="618"/>
      <c r="K389" s="619"/>
      <c r="L389" s="86"/>
      <c r="M389" s="86"/>
      <c r="N389" s="202"/>
    </row>
    <row r="390" spans="1:14" x14ac:dyDescent="0.3">
      <c r="A390" s="86"/>
      <c r="B390" s="86"/>
      <c r="C390" s="86"/>
      <c r="D390" s="83"/>
      <c r="E390" s="83"/>
      <c r="F390" s="617"/>
      <c r="G390" s="86"/>
      <c r="H390" s="86"/>
      <c r="I390" s="618"/>
      <c r="J390" s="618"/>
      <c r="K390" s="619"/>
      <c r="L390" s="86"/>
      <c r="M390" s="86"/>
      <c r="N390" s="202"/>
    </row>
    <row r="391" spans="1:14" x14ac:dyDescent="0.3">
      <c r="A391" s="86"/>
      <c r="B391" s="86"/>
      <c r="C391" s="86"/>
      <c r="D391" s="83"/>
      <c r="E391" s="83"/>
      <c r="F391" s="617"/>
      <c r="G391" s="86"/>
      <c r="H391" s="86"/>
      <c r="I391" s="618"/>
      <c r="J391" s="618"/>
      <c r="K391" s="619"/>
      <c r="L391" s="86"/>
      <c r="M391" s="86"/>
      <c r="N391" s="202"/>
    </row>
    <row r="392" spans="1:14" x14ac:dyDescent="0.3">
      <c r="A392" s="86"/>
      <c r="B392" s="86"/>
      <c r="C392" s="86"/>
      <c r="D392" s="83"/>
      <c r="E392" s="83"/>
      <c r="F392" s="617"/>
      <c r="G392" s="86"/>
      <c r="H392" s="86"/>
      <c r="I392" s="618"/>
      <c r="J392" s="618"/>
      <c r="K392" s="619"/>
      <c r="L392" s="86"/>
      <c r="M392" s="86"/>
      <c r="N392" s="202"/>
    </row>
    <row r="393" spans="1:14" x14ac:dyDescent="0.3">
      <c r="A393" s="86"/>
      <c r="B393" s="86"/>
      <c r="C393" s="86"/>
      <c r="D393" s="83"/>
      <c r="E393" s="83"/>
      <c r="F393" s="617"/>
      <c r="G393" s="86"/>
      <c r="H393" s="86"/>
      <c r="I393" s="618"/>
      <c r="J393" s="618"/>
      <c r="K393" s="619"/>
      <c r="L393" s="86"/>
      <c r="M393" s="86"/>
      <c r="N393" s="202"/>
    </row>
    <row r="394" spans="1:14" x14ac:dyDescent="0.3">
      <c r="A394" s="86"/>
      <c r="B394" s="86"/>
      <c r="C394" s="86"/>
      <c r="D394" s="83"/>
      <c r="E394" s="83"/>
      <c r="F394" s="617"/>
      <c r="G394" s="86"/>
      <c r="H394" s="86"/>
      <c r="I394" s="618"/>
      <c r="J394" s="618"/>
      <c r="K394" s="619"/>
      <c r="L394" s="86"/>
      <c r="M394" s="86"/>
      <c r="N394" s="202"/>
    </row>
    <row r="395" spans="1:14" x14ac:dyDescent="0.3">
      <c r="A395" s="86"/>
      <c r="B395" s="86"/>
      <c r="C395" s="86"/>
      <c r="D395" s="83"/>
      <c r="E395" s="83"/>
      <c r="F395" s="617"/>
      <c r="G395" s="86"/>
      <c r="H395" s="86"/>
      <c r="I395" s="618"/>
      <c r="J395" s="618"/>
      <c r="K395" s="619"/>
      <c r="L395" s="86"/>
      <c r="M395" s="86"/>
      <c r="N395" s="202"/>
    </row>
    <row r="396" spans="1:14" x14ac:dyDescent="0.3">
      <c r="A396" s="86"/>
      <c r="B396" s="86"/>
      <c r="C396" s="86"/>
      <c r="D396" s="83"/>
      <c r="E396" s="83"/>
      <c r="F396" s="617"/>
      <c r="G396" s="86"/>
      <c r="H396" s="86"/>
      <c r="I396" s="618"/>
      <c r="J396" s="618"/>
      <c r="K396" s="619"/>
      <c r="L396" s="86"/>
      <c r="M396" s="86"/>
      <c r="N396" s="202"/>
    </row>
    <row r="397" spans="1:14" x14ac:dyDescent="0.3">
      <c r="A397" s="86"/>
      <c r="B397" s="86"/>
      <c r="C397" s="86"/>
      <c r="D397" s="83"/>
      <c r="E397" s="83"/>
      <c r="F397" s="617"/>
      <c r="G397" s="86"/>
      <c r="H397" s="86"/>
      <c r="I397" s="618"/>
      <c r="J397" s="618"/>
      <c r="K397" s="619"/>
      <c r="L397" s="86"/>
      <c r="M397" s="86"/>
      <c r="N397" s="202"/>
    </row>
    <row r="398" spans="1:14" x14ac:dyDescent="0.3">
      <c r="A398" s="86"/>
      <c r="B398" s="86"/>
      <c r="C398" s="86"/>
      <c r="D398" s="83"/>
      <c r="E398" s="83"/>
      <c r="F398" s="617"/>
      <c r="G398" s="86"/>
      <c r="H398" s="86"/>
      <c r="I398" s="618"/>
      <c r="J398" s="618"/>
      <c r="K398" s="619"/>
      <c r="L398" s="86"/>
      <c r="M398" s="86"/>
      <c r="N398" s="202"/>
    </row>
    <row r="399" spans="1:14" x14ac:dyDescent="0.3">
      <c r="A399" s="86"/>
      <c r="B399" s="86"/>
      <c r="C399" s="86"/>
      <c r="D399" s="83"/>
      <c r="E399" s="83"/>
      <c r="F399" s="617"/>
      <c r="G399" s="86"/>
      <c r="H399" s="86"/>
      <c r="I399" s="618"/>
      <c r="J399" s="618"/>
      <c r="K399" s="619"/>
      <c r="L399" s="86"/>
      <c r="M399" s="86"/>
      <c r="N399" s="202"/>
    </row>
    <row r="400" spans="1:14" x14ac:dyDescent="0.3">
      <c r="A400" s="86"/>
      <c r="B400" s="86"/>
      <c r="C400" s="86"/>
      <c r="D400" s="83"/>
      <c r="E400" s="83"/>
      <c r="F400" s="617"/>
      <c r="G400" s="86"/>
      <c r="H400" s="86"/>
      <c r="I400" s="618"/>
      <c r="J400" s="618"/>
      <c r="K400" s="619"/>
      <c r="L400" s="86"/>
      <c r="M400" s="86"/>
      <c r="N400" s="202"/>
    </row>
    <row r="401" spans="1:14" x14ac:dyDescent="0.3">
      <c r="A401" s="86"/>
      <c r="B401" s="86"/>
      <c r="C401" s="86"/>
      <c r="D401" s="83"/>
      <c r="E401" s="83"/>
      <c r="F401" s="617"/>
      <c r="G401" s="86"/>
      <c r="H401" s="86"/>
      <c r="I401" s="618"/>
      <c r="J401" s="618"/>
      <c r="K401" s="619"/>
      <c r="L401" s="86"/>
      <c r="M401" s="86"/>
      <c r="N401" s="202"/>
    </row>
    <row r="402" spans="1:14" x14ac:dyDescent="0.3">
      <c r="A402" s="86"/>
      <c r="B402" s="86"/>
      <c r="C402" s="86"/>
      <c r="D402" s="83"/>
      <c r="E402" s="83"/>
      <c r="F402" s="617"/>
      <c r="G402" s="86"/>
      <c r="H402" s="86"/>
      <c r="I402" s="618"/>
      <c r="J402" s="618"/>
      <c r="K402" s="619"/>
      <c r="L402" s="86"/>
      <c r="M402" s="86"/>
      <c r="N402" s="202"/>
    </row>
    <row r="403" spans="1:14" x14ac:dyDescent="0.3">
      <c r="A403" s="86"/>
      <c r="B403" s="86"/>
      <c r="C403" s="86"/>
      <c r="D403" s="83"/>
      <c r="E403" s="83"/>
      <c r="F403" s="617"/>
      <c r="G403" s="86"/>
      <c r="H403" s="86"/>
      <c r="I403" s="618"/>
      <c r="J403" s="618"/>
      <c r="K403" s="619"/>
      <c r="L403" s="86"/>
      <c r="M403" s="86"/>
      <c r="N403" s="202"/>
    </row>
    <row r="404" spans="1:14" x14ac:dyDescent="0.3">
      <c r="A404" s="86"/>
      <c r="B404" s="86"/>
      <c r="C404" s="86"/>
      <c r="D404" s="83"/>
      <c r="E404" s="83"/>
      <c r="F404" s="617"/>
      <c r="G404" s="86"/>
      <c r="H404" s="86"/>
      <c r="I404" s="618"/>
      <c r="J404" s="618"/>
      <c r="K404" s="619"/>
      <c r="L404" s="86"/>
      <c r="M404" s="86"/>
      <c r="N404" s="202"/>
    </row>
    <row r="405" spans="1:14" x14ac:dyDescent="0.3">
      <c r="A405" s="86"/>
      <c r="B405" s="86"/>
      <c r="C405" s="86"/>
      <c r="D405" s="83"/>
      <c r="E405" s="83"/>
      <c r="F405" s="617"/>
      <c r="G405" s="86"/>
      <c r="H405" s="86"/>
      <c r="I405" s="618"/>
      <c r="J405" s="618"/>
      <c r="K405" s="619"/>
      <c r="L405" s="86"/>
      <c r="M405" s="86"/>
      <c r="N405" s="202"/>
    </row>
    <row r="406" spans="1:14" x14ac:dyDescent="0.3">
      <c r="A406" s="86"/>
      <c r="B406" s="86"/>
      <c r="C406" s="86"/>
      <c r="D406" s="83"/>
      <c r="E406" s="83"/>
      <c r="F406" s="617"/>
      <c r="G406" s="86"/>
      <c r="H406" s="86"/>
      <c r="I406" s="618"/>
      <c r="J406" s="618"/>
      <c r="K406" s="619"/>
      <c r="L406" s="86"/>
      <c r="M406" s="86"/>
      <c r="N406" s="202"/>
    </row>
    <row r="407" spans="1:14" x14ac:dyDescent="0.3">
      <c r="A407" s="86"/>
      <c r="B407" s="86"/>
      <c r="C407" s="86"/>
      <c r="D407" s="83"/>
      <c r="E407" s="83"/>
      <c r="F407" s="617"/>
      <c r="G407" s="86"/>
      <c r="H407" s="86"/>
      <c r="I407" s="618"/>
      <c r="J407" s="618"/>
      <c r="K407" s="619"/>
      <c r="L407" s="86"/>
      <c r="M407" s="86"/>
      <c r="N407" s="202"/>
    </row>
    <row r="408" spans="1:14" x14ac:dyDescent="0.3">
      <c r="A408" s="86"/>
      <c r="B408" s="86"/>
      <c r="C408" s="86"/>
      <c r="D408" s="83"/>
      <c r="E408" s="83"/>
      <c r="F408" s="617"/>
      <c r="G408" s="86"/>
      <c r="H408" s="86"/>
      <c r="I408" s="618"/>
      <c r="J408" s="618"/>
      <c r="K408" s="619"/>
      <c r="L408" s="86"/>
      <c r="M408" s="86"/>
      <c r="N408" s="202"/>
    </row>
    <row r="409" spans="1:14" x14ac:dyDescent="0.3">
      <c r="A409" s="86"/>
      <c r="B409" s="86"/>
      <c r="C409" s="86"/>
      <c r="D409" s="83"/>
      <c r="E409" s="83"/>
      <c r="F409" s="617"/>
      <c r="G409" s="86"/>
      <c r="H409" s="86"/>
      <c r="I409" s="618"/>
      <c r="J409" s="618"/>
      <c r="K409" s="619"/>
      <c r="L409" s="86"/>
      <c r="M409" s="86"/>
      <c r="N409" s="202"/>
    </row>
    <row r="410" spans="1:14" x14ac:dyDescent="0.3">
      <c r="A410" s="86"/>
      <c r="B410" s="86"/>
      <c r="C410" s="86"/>
      <c r="D410" s="83"/>
      <c r="E410" s="83"/>
      <c r="F410" s="617"/>
      <c r="G410" s="86"/>
      <c r="H410" s="86"/>
      <c r="I410" s="618"/>
      <c r="J410" s="618"/>
      <c r="K410" s="619"/>
      <c r="L410" s="86"/>
      <c r="M410" s="86"/>
      <c r="N410" s="202"/>
    </row>
    <row r="411" spans="1:14" x14ac:dyDescent="0.3">
      <c r="A411" s="86"/>
      <c r="B411" s="86"/>
      <c r="C411" s="86"/>
      <c r="D411" s="83"/>
      <c r="E411" s="83"/>
      <c r="F411" s="617"/>
      <c r="G411" s="86"/>
      <c r="H411" s="86"/>
      <c r="I411" s="618"/>
      <c r="J411" s="618"/>
      <c r="K411" s="619"/>
      <c r="L411" s="86"/>
      <c r="M411" s="86"/>
      <c r="N411" s="202"/>
    </row>
    <row r="412" spans="1:14" x14ac:dyDescent="0.3">
      <c r="A412" s="86"/>
      <c r="B412" s="86"/>
      <c r="C412" s="86"/>
      <c r="D412" s="83"/>
      <c r="E412" s="83"/>
      <c r="F412" s="617"/>
      <c r="G412" s="86"/>
      <c r="H412" s="86"/>
      <c r="I412" s="618"/>
      <c r="J412" s="618"/>
      <c r="K412" s="619"/>
      <c r="L412" s="86"/>
      <c r="M412" s="86"/>
      <c r="N412" s="202"/>
    </row>
    <row r="413" spans="1:14" x14ac:dyDescent="0.3">
      <c r="A413" s="86"/>
      <c r="B413" s="86"/>
      <c r="C413" s="86"/>
      <c r="D413" s="83"/>
      <c r="E413" s="83"/>
      <c r="F413" s="617"/>
      <c r="G413" s="86"/>
      <c r="H413" s="86"/>
      <c r="I413" s="618"/>
      <c r="J413" s="618"/>
      <c r="K413" s="619"/>
      <c r="L413" s="86"/>
      <c r="M413" s="86"/>
      <c r="N413" s="202"/>
    </row>
    <row r="414" spans="1:14" x14ac:dyDescent="0.3">
      <c r="A414" s="86"/>
      <c r="B414" s="86"/>
      <c r="C414" s="86"/>
      <c r="D414" s="83"/>
      <c r="E414" s="83"/>
      <c r="F414" s="617"/>
      <c r="G414" s="86"/>
      <c r="H414" s="86"/>
      <c r="I414" s="618"/>
      <c r="J414" s="618"/>
      <c r="K414" s="619"/>
      <c r="L414" s="86"/>
      <c r="M414" s="86"/>
      <c r="N414" s="202"/>
    </row>
    <row r="415" spans="1:14" x14ac:dyDescent="0.3">
      <c r="A415" s="86"/>
      <c r="B415" s="86"/>
      <c r="C415" s="86"/>
      <c r="D415" s="83"/>
      <c r="E415" s="83"/>
      <c r="F415" s="617"/>
      <c r="G415" s="86"/>
      <c r="H415" s="86"/>
      <c r="I415" s="618"/>
      <c r="J415" s="618"/>
      <c r="K415" s="619"/>
      <c r="L415" s="86"/>
      <c r="M415" s="86"/>
      <c r="N415" s="202"/>
    </row>
    <row r="416" spans="1:14" x14ac:dyDescent="0.3">
      <c r="A416" s="86"/>
      <c r="B416" s="86"/>
      <c r="C416" s="86"/>
      <c r="D416" s="83"/>
      <c r="E416" s="83"/>
      <c r="F416" s="617"/>
      <c r="G416" s="86"/>
      <c r="H416" s="86"/>
      <c r="I416" s="618"/>
      <c r="J416" s="618"/>
      <c r="K416" s="619"/>
      <c r="L416" s="86"/>
      <c r="M416" s="86"/>
      <c r="N416" s="202"/>
    </row>
    <row r="417" spans="1:14" x14ac:dyDescent="0.3">
      <c r="A417" s="86"/>
      <c r="B417" s="86"/>
      <c r="C417" s="86"/>
      <c r="D417" s="83"/>
      <c r="E417" s="83"/>
      <c r="F417" s="617"/>
      <c r="G417" s="86"/>
      <c r="H417" s="86"/>
      <c r="I417" s="618"/>
      <c r="J417" s="618"/>
      <c r="K417" s="619"/>
      <c r="L417" s="86"/>
      <c r="M417" s="86"/>
      <c r="N417" s="202"/>
    </row>
    <row r="418" spans="1:14" x14ac:dyDescent="0.3">
      <c r="A418" s="86"/>
      <c r="B418" s="86"/>
      <c r="C418" s="86"/>
      <c r="D418" s="83"/>
      <c r="E418" s="83"/>
      <c r="F418" s="617"/>
      <c r="G418" s="86"/>
      <c r="H418" s="86"/>
      <c r="I418" s="618"/>
      <c r="J418" s="618"/>
      <c r="K418" s="619"/>
      <c r="L418" s="86"/>
      <c r="M418" s="86"/>
      <c r="N418" s="202"/>
    </row>
    <row r="419" spans="1:14" x14ac:dyDescent="0.3">
      <c r="A419" s="86"/>
      <c r="B419" s="86"/>
      <c r="C419" s="86"/>
      <c r="D419" s="83"/>
      <c r="E419" s="83"/>
      <c r="F419" s="617"/>
      <c r="G419" s="86"/>
      <c r="H419" s="86"/>
      <c r="I419" s="618"/>
      <c r="J419" s="618"/>
      <c r="K419" s="619"/>
      <c r="L419" s="86"/>
      <c r="M419" s="86"/>
      <c r="N419" s="202"/>
    </row>
    <row r="420" spans="1:14" x14ac:dyDescent="0.3">
      <c r="A420" s="86"/>
      <c r="B420" s="86"/>
      <c r="C420" s="86"/>
      <c r="D420" s="83"/>
      <c r="E420" s="83"/>
      <c r="F420" s="617"/>
      <c r="G420" s="86"/>
      <c r="H420" s="86"/>
      <c r="I420" s="618"/>
      <c r="J420" s="618"/>
      <c r="K420" s="619"/>
      <c r="L420" s="86"/>
      <c r="M420" s="86"/>
      <c r="N420" s="202"/>
    </row>
    <row r="421" spans="1:14" x14ac:dyDescent="0.3">
      <c r="A421" s="86"/>
      <c r="B421" s="86"/>
      <c r="C421" s="86"/>
      <c r="D421" s="83"/>
      <c r="E421" s="83"/>
      <c r="F421" s="617"/>
      <c r="G421" s="86"/>
      <c r="H421" s="86"/>
      <c r="I421" s="618"/>
      <c r="J421" s="618"/>
      <c r="K421" s="619"/>
      <c r="L421" s="86"/>
      <c r="M421" s="86"/>
      <c r="N421" s="202"/>
    </row>
    <row r="422" spans="1:14" x14ac:dyDescent="0.3">
      <c r="A422" s="86"/>
      <c r="B422" s="86"/>
      <c r="C422" s="86"/>
      <c r="D422" s="83"/>
      <c r="E422" s="83"/>
      <c r="F422" s="617"/>
      <c r="G422" s="86"/>
      <c r="H422" s="86"/>
      <c r="I422" s="618"/>
      <c r="J422" s="618"/>
      <c r="K422" s="619"/>
      <c r="L422" s="86"/>
      <c r="M422" s="86"/>
      <c r="N422" s="202"/>
    </row>
    <row r="423" spans="1:14" x14ac:dyDescent="0.3">
      <c r="A423" s="86"/>
      <c r="B423" s="86"/>
      <c r="C423" s="86"/>
      <c r="D423" s="83"/>
      <c r="E423" s="83"/>
      <c r="F423" s="617"/>
      <c r="G423" s="86"/>
      <c r="H423" s="86"/>
      <c r="I423" s="618"/>
      <c r="J423" s="618"/>
      <c r="K423" s="619"/>
      <c r="L423" s="86"/>
      <c r="M423" s="86"/>
      <c r="N423" s="202"/>
    </row>
    <row r="424" spans="1:14" x14ac:dyDescent="0.3">
      <c r="A424" s="86"/>
      <c r="B424" s="86"/>
      <c r="C424" s="86"/>
      <c r="D424" s="83"/>
      <c r="E424" s="83"/>
      <c r="F424" s="617"/>
      <c r="G424" s="86"/>
      <c r="H424" s="86"/>
      <c r="I424" s="618"/>
      <c r="J424" s="618"/>
      <c r="K424" s="619"/>
      <c r="L424" s="86"/>
      <c r="M424" s="86"/>
      <c r="N424" s="202"/>
    </row>
    <row r="425" spans="1:14" x14ac:dyDescent="0.3">
      <c r="A425" s="86"/>
      <c r="B425" s="86"/>
      <c r="C425" s="86"/>
      <c r="D425" s="83"/>
      <c r="E425" s="83"/>
      <c r="F425" s="617"/>
      <c r="G425" s="86"/>
      <c r="H425" s="86"/>
      <c r="I425" s="618"/>
      <c r="J425" s="618"/>
      <c r="K425" s="619"/>
      <c r="L425" s="86"/>
      <c r="M425" s="86"/>
      <c r="N425" s="202"/>
    </row>
    <row r="426" spans="1:14" x14ac:dyDescent="0.3">
      <c r="A426" s="86"/>
      <c r="B426" s="86"/>
      <c r="C426" s="86"/>
      <c r="D426" s="83"/>
      <c r="E426" s="83"/>
      <c r="F426" s="617"/>
      <c r="G426" s="86"/>
      <c r="H426" s="86"/>
      <c r="I426" s="618"/>
      <c r="J426" s="618"/>
      <c r="K426" s="619"/>
      <c r="L426" s="86"/>
      <c r="M426" s="86"/>
      <c r="N426" s="202"/>
    </row>
    <row r="427" spans="1:14" x14ac:dyDescent="0.3">
      <c r="A427" s="86"/>
      <c r="B427" s="86"/>
      <c r="C427" s="86"/>
      <c r="D427" s="83"/>
      <c r="E427" s="83"/>
      <c r="F427" s="617"/>
      <c r="G427" s="86"/>
      <c r="H427" s="86"/>
      <c r="I427" s="618"/>
      <c r="J427" s="618"/>
      <c r="K427" s="619"/>
      <c r="L427" s="86"/>
      <c r="M427" s="86"/>
      <c r="N427" s="202"/>
    </row>
    <row r="428" spans="1:14" x14ac:dyDescent="0.3">
      <c r="A428" s="86"/>
      <c r="B428" s="86"/>
      <c r="C428" s="86"/>
      <c r="D428" s="83"/>
      <c r="E428" s="83"/>
      <c r="F428" s="617"/>
      <c r="G428" s="86"/>
      <c r="H428" s="86"/>
      <c r="I428" s="618"/>
      <c r="J428" s="618"/>
      <c r="K428" s="619"/>
      <c r="L428" s="86"/>
      <c r="M428" s="86"/>
      <c r="N428" s="202"/>
    </row>
    <row r="429" spans="1:14" x14ac:dyDescent="0.3">
      <c r="A429" s="86"/>
      <c r="B429" s="86"/>
      <c r="C429" s="86"/>
      <c r="D429" s="83"/>
      <c r="E429" s="83"/>
      <c r="F429" s="617"/>
      <c r="G429" s="86"/>
      <c r="H429" s="86"/>
      <c r="I429" s="618"/>
      <c r="J429" s="618"/>
      <c r="K429" s="619"/>
      <c r="L429" s="86"/>
      <c r="M429" s="86"/>
      <c r="N429" s="202"/>
    </row>
    <row r="430" spans="1:14" x14ac:dyDescent="0.3">
      <c r="A430" s="86"/>
      <c r="B430" s="86"/>
      <c r="C430" s="86"/>
      <c r="D430" s="83"/>
      <c r="E430" s="83"/>
      <c r="F430" s="617"/>
      <c r="G430" s="86"/>
      <c r="H430" s="86"/>
      <c r="I430" s="618"/>
      <c r="J430" s="618"/>
      <c r="K430" s="619"/>
      <c r="L430" s="86"/>
      <c r="M430" s="86"/>
      <c r="N430" s="202"/>
    </row>
    <row r="431" spans="1:14" x14ac:dyDescent="0.3">
      <c r="A431" s="86"/>
      <c r="B431" s="86"/>
      <c r="C431" s="86"/>
      <c r="D431" s="83"/>
      <c r="E431" s="83"/>
      <c r="F431" s="617"/>
      <c r="G431" s="86"/>
      <c r="H431" s="86"/>
      <c r="I431" s="618"/>
      <c r="J431" s="618"/>
      <c r="K431" s="619"/>
      <c r="L431" s="86"/>
      <c r="M431" s="86"/>
      <c r="N431" s="202"/>
    </row>
    <row r="432" spans="1:14" x14ac:dyDescent="0.3">
      <c r="A432" s="86"/>
      <c r="B432" s="86"/>
      <c r="C432" s="86"/>
      <c r="D432" s="83"/>
      <c r="E432" s="83"/>
      <c r="F432" s="617"/>
      <c r="G432" s="86"/>
      <c r="H432" s="86"/>
      <c r="I432" s="618"/>
      <c r="J432" s="618"/>
      <c r="K432" s="619"/>
      <c r="L432" s="86"/>
      <c r="M432" s="86"/>
      <c r="N432" s="202"/>
    </row>
    <row r="433" spans="1:14" x14ac:dyDescent="0.3">
      <c r="A433" s="86"/>
      <c r="B433" s="86"/>
      <c r="C433" s="86"/>
      <c r="D433" s="83"/>
      <c r="E433" s="83"/>
      <c r="F433" s="617"/>
      <c r="G433" s="86"/>
      <c r="H433" s="86"/>
      <c r="I433" s="618"/>
      <c r="J433" s="618"/>
      <c r="K433" s="619"/>
      <c r="L433" s="86"/>
      <c r="M433" s="86"/>
      <c r="N433" s="202"/>
    </row>
    <row r="434" spans="1:14" x14ac:dyDescent="0.3">
      <c r="A434" s="86"/>
      <c r="B434" s="86"/>
      <c r="C434" s="86"/>
      <c r="D434" s="83"/>
      <c r="E434" s="83"/>
      <c r="F434" s="617"/>
      <c r="G434" s="86"/>
      <c r="H434" s="86"/>
      <c r="I434" s="618"/>
      <c r="J434" s="618"/>
      <c r="K434" s="619"/>
      <c r="L434" s="86"/>
      <c r="M434" s="86"/>
      <c r="N434" s="202"/>
    </row>
    <row r="435" spans="1:14" x14ac:dyDescent="0.3">
      <c r="A435" s="86"/>
      <c r="B435" s="86"/>
      <c r="C435" s="86"/>
      <c r="D435" s="83"/>
      <c r="E435" s="83"/>
      <c r="F435" s="617"/>
      <c r="G435" s="86"/>
      <c r="H435" s="86"/>
      <c r="I435" s="618"/>
      <c r="J435" s="618"/>
      <c r="K435" s="619"/>
      <c r="L435" s="86"/>
      <c r="M435" s="86"/>
      <c r="N435" s="202"/>
    </row>
    <row r="436" spans="1:14" x14ac:dyDescent="0.3">
      <c r="A436" s="86"/>
      <c r="B436" s="86"/>
      <c r="C436" s="86"/>
      <c r="D436" s="83"/>
      <c r="E436" s="83"/>
      <c r="F436" s="617"/>
      <c r="G436" s="86"/>
      <c r="H436" s="86"/>
      <c r="I436" s="618"/>
      <c r="J436" s="618"/>
      <c r="K436" s="619"/>
      <c r="L436" s="86"/>
      <c r="M436" s="86"/>
      <c r="N436" s="202"/>
    </row>
    <row r="437" spans="1:14" x14ac:dyDescent="0.3">
      <c r="A437" s="86"/>
      <c r="B437" s="86"/>
      <c r="C437" s="86"/>
      <c r="D437" s="83"/>
      <c r="E437" s="83"/>
      <c r="F437" s="617"/>
      <c r="G437" s="86"/>
      <c r="H437" s="86"/>
      <c r="I437" s="618"/>
      <c r="J437" s="618"/>
      <c r="K437" s="619"/>
      <c r="L437" s="86"/>
      <c r="M437" s="86"/>
      <c r="N437" s="202"/>
    </row>
    <row r="438" spans="1:14" x14ac:dyDescent="0.3">
      <c r="A438" s="86"/>
      <c r="B438" s="86"/>
      <c r="C438" s="86"/>
      <c r="D438" s="83"/>
      <c r="E438" s="83"/>
      <c r="F438" s="617"/>
      <c r="G438" s="86"/>
      <c r="H438" s="86"/>
      <c r="I438" s="618"/>
      <c r="J438" s="618"/>
      <c r="K438" s="619"/>
      <c r="L438" s="86"/>
      <c r="M438" s="86"/>
      <c r="N438" s="202"/>
    </row>
    <row r="439" spans="1:14" x14ac:dyDescent="0.3">
      <c r="A439" s="86"/>
      <c r="B439" s="86"/>
      <c r="C439" s="86"/>
      <c r="D439" s="83"/>
      <c r="E439" s="83"/>
      <c r="F439" s="617"/>
      <c r="G439" s="86"/>
      <c r="H439" s="86"/>
      <c r="I439" s="618"/>
      <c r="J439" s="618"/>
      <c r="K439" s="619"/>
      <c r="L439" s="86"/>
      <c r="M439" s="86"/>
      <c r="N439" s="202"/>
    </row>
    <row r="440" spans="1:14" x14ac:dyDescent="0.3">
      <c r="A440" s="86"/>
      <c r="B440" s="86"/>
      <c r="C440" s="86"/>
      <c r="D440" s="83"/>
      <c r="E440" s="83"/>
      <c r="F440" s="617"/>
      <c r="G440" s="86"/>
      <c r="H440" s="86"/>
      <c r="I440" s="618"/>
      <c r="J440" s="618"/>
      <c r="K440" s="619"/>
      <c r="L440" s="86"/>
      <c r="M440" s="86"/>
      <c r="N440" s="202"/>
    </row>
    <row r="441" spans="1:14" x14ac:dyDescent="0.3">
      <c r="A441" s="86"/>
      <c r="B441" s="86"/>
      <c r="C441" s="86"/>
      <c r="D441" s="83"/>
      <c r="E441" s="83"/>
      <c r="F441" s="617"/>
      <c r="G441" s="86"/>
      <c r="H441" s="86"/>
      <c r="I441" s="618"/>
      <c r="J441" s="618"/>
      <c r="K441" s="619"/>
      <c r="L441" s="86"/>
      <c r="M441" s="86"/>
      <c r="N441" s="202"/>
    </row>
    <row r="442" spans="1:14" x14ac:dyDescent="0.3">
      <c r="A442" s="86"/>
      <c r="B442" s="86"/>
      <c r="C442" s="86"/>
      <c r="D442" s="83"/>
      <c r="E442" s="83"/>
      <c r="F442" s="617"/>
      <c r="G442" s="86"/>
      <c r="H442" s="86"/>
      <c r="I442" s="618"/>
      <c r="J442" s="618"/>
      <c r="K442" s="619"/>
      <c r="L442" s="86"/>
      <c r="M442" s="86"/>
      <c r="N442" s="202"/>
    </row>
    <row r="443" spans="1:14" x14ac:dyDescent="0.3">
      <c r="A443" s="86"/>
      <c r="B443" s="86"/>
      <c r="C443" s="86"/>
      <c r="D443" s="83"/>
      <c r="E443" s="83"/>
      <c r="F443" s="617"/>
      <c r="G443" s="86"/>
      <c r="H443" s="86"/>
      <c r="I443" s="618"/>
      <c r="J443" s="618"/>
      <c r="K443" s="619"/>
      <c r="L443" s="86"/>
      <c r="M443" s="86"/>
      <c r="N443" s="202"/>
    </row>
    <row r="444" spans="1:14" x14ac:dyDescent="0.3">
      <c r="A444" s="86"/>
      <c r="B444" s="86"/>
      <c r="C444" s="86"/>
      <c r="D444" s="83"/>
      <c r="E444" s="83"/>
      <c r="F444" s="617"/>
      <c r="G444" s="86"/>
      <c r="H444" s="86"/>
      <c r="I444" s="618"/>
      <c r="J444" s="618"/>
      <c r="K444" s="619"/>
      <c r="L444" s="86"/>
      <c r="M444" s="86"/>
      <c r="N444" s="202"/>
    </row>
    <row r="445" spans="1:14" x14ac:dyDescent="0.3">
      <c r="A445" s="86"/>
      <c r="B445" s="86"/>
      <c r="C445" s="86"/>
      <c r="D445" s="83"/>
      <c r="E445" s="83"/>
      <c r="F445" s="617"/>
      <c r="G445" s="86"/>
      <c r="H445" s="86"/>
      <c r="I445" s="618"/>
      <c r="J445" s="618"/>
      <c r="K445" s="619"/>
      <c r="L445" s="86"/>
      <c r="M445" s="86"/>
      <c r="N445" s="202"/>
    </row>
    <row r="446" spans="1:14" x14ac:dyDescent="0.3">
      <c r="A446" s="86"/>
      <c r="B446" s="86"/>
      <c r="C446" s="86"/>
      <c r="D446" s="83"/>
      <c r="E446" s="83"/>
      <c r="F446" s="617"/>
      <c r="G446" s="86"/>
      <c r="H446" s="86"/>
      <c r="I446" s="618"/>
      <c r="J446" s="618"/>
      <c r="K446" s="619"/>
      <c r="L446" s="86"/>
      <c r="M446" s="86"/>
      <c r="N446" s="202"/>
    </row>
    <row r="447" spans="1:14" x14ac:dyDescent="0.3">
      <c r="A447" s="86"/>
      <c r="B447" s="86"/>
      <c r="C447" s="86"/>
      <c r="D447" s="83"/>
      <c r="E447" s="83"/>
      <c r="F447" s="617"/>
      <c r="G447" s="86"/>
      <c r="H447" s="86"/>
      <c r="I447" s="618"/>
      <c r="J447" s="618"/>
      <c r="K447" s="619"/>
      <c r="L447" s="86"/>
      <c r="M447" s="86"/>
      <c r="N447" s="202"/>
    </row>
    <row r="448" spans="1:14" x14ac:dyDescent="0.3">
      <c r="A448" s="86"/>
      <c r="B448" s="86"/>
      <c r="C448" s="86"/>
      <c r="D448" s="83"/>
      <c r="E448" s="83"/>
      <c r="F448" s="617"/>
      <c r="G448" s="86"/>
      <c r="H448" s="86"/>
      <c r="I448" s="618"/>
      <c r="J448" s="618"/>
      <c r="K448" s="619"/>
      <c r="L448" s="86"/>
      <c r="M448" s="86"/>
      <c r="N448" s="202"/>
    </row>
    <row r="449" spans="1:14" x14ac:dyDescent="0.3">
      <c r="A449" s="86"/>
      <c r="B449" s="86"/>
      <c r="C449" s="86"/>
      <c r="D449" s="83"/>
      <c r="E449" s="83"/>
      <c r="F449" s="617"/>
      <c r="G449" s="86"/>
      <c r="H449" s="86"/>
      <c r="I449" s="618"/>
      <c r="J449" s="618"/>
      <c r="K449" s="619"/>
      <c r="L449" s="86"/>
      <c r="M449" s="86"/>
      <c r="N449" s="202"/>
    </row>
    <row r="450" spans="1:14" x14ac:dyDescent="0.3">
      <c r="A450" s="86"/>
      <c r="B450" s="86"/>
      <c r="C450" s="86"/>
      <c r="D450" s="83"/>
      <c r="E450" s="83"/>
      <c r="F450" s="617"/>
      <c r="G450" s="86"/>
      <c r="H450" s="86"/>
      <c r="I450" s="618"/>
      <c r="J450" s="618"/>
      <c r="K450" s="619"/>
      <c r="L450" s="86"/>
      <c r="M450" s="86"/>
      <c r="N450" s="202"/>
    </row>
    <row r="451" spans="1:14" x14ac:dyDescent="0.3">
      <c r="A451" s="86"/>
      <c r="B451" s="86"/>
      <c r="C451" s="86"/>
      <c r="D451" s="83"/>
      <c r="E451" s="83"/>
      <c r="F451" s="617"/>
      <c r="G451" s="86"/>
      <c r="H451" s="86"/>
      <c r="I451" s="618"/>
      <c r="J451" s="618"/>
      <c r="K451" s="619"/>
      <c r="L451" s="86"/>
      <c r="M451" s="86"/>
      <c r="N451" s="202"/>
    </row>
    <row r="452" spans="1:14" x14ac:dyDescent="0.3">
      <c r="A452" s="86"/>
      <c r="B452" s="86"/>
      <c r="C452" s="86"/>
      <c r="D452" s="83"/>
      <c r="E452" s="83"/>
      <c r="F452" s="617"/>
      <c r="G452" s="86"/>
      <c r="H452" s="86"/>
      <c r="I452" s="618"/>
      <c r="J452" s="618"/>
      <c r="K452" s="619"/>
      <c r="L452" s="86"/>
      <c r="M452" s="86"/>
      <c r="N452" s="202"/>
    </row>
    <row r="453" spans="1:14" x14ac:dyDescent="0.3">
      <c r="A453" s="86"/>
      <c r="B453" s="86"/>
      <c r="C453" s="86"/>
      <c r="D453" s="83"/>
      <c r="E453" s="83"/>
      <c r="F453" s="617"/>
      <c r="G453" s="86"/>
      <c r="H453" s="86"/>
      <c r="I453" s="618"/>
      <c r="J453" s="618"/>
      <c r="K453" s="619"/>
      <c r="L453" s="86"/>
      <c r="M453" s="86"/>
      <c r="N453" s="202"/>
    </row>
    <row r="454" spans="1:14" x14ac:dyDescent="0.3">
      <c r="A454" s="86"/>
      <c r="B454" s="86"/>
      <c r="C454" s="86"/>
      <c r="D454" s="83"/>
      <c r="E454" s="83"/>
      <c r="F454" s="617"/>
      <c r="G454" s="86"/>
      <c r="H454" s="86"/>
      <c r="I454" s="618"/>
      <c r="J454" s="618"/>
      <c r="K454" s="619"/>
      <c r="L454" s="86"/>
      <c r="M454" s="86"/>
      <c r="N454" s="202"/>
    </row>
    <row r="455" spans="1:14" x14ac:dyDescent="0.3">
      <c r="A455" s="86"/>
      <c r="B455" s="86"/>
      <c r="C455" s="86"/>
      <c r="D455" s="83"/>
      <c r="E455" s="83"/>
      <c r="F455" s="617"/>
      <c r="G455" s="86"/>
      <c r="H455" s="86"/>
      <c r="I455" s="618"/>
      <c r="J455" s="618"/>
      <c r="K455" s="619"/>
      <c r="L455" s="86"/>
      <c r="M455" s="86"/>
      <c r="N455" s="202"/>
    </row>
    <row r="456" spans="1:14" x14ac:dyDescent="0.3">
      <c r="A456" s="86"/>
      <c r="B456" s="86"/>
      <c r="C456" s="86"/>
      <c r="D456" s="83"/>
      <c r="E456" s="83"/>
      <c r="F456" s="617"/>
      <c r="G456" s="86"/>
      <c r="H456" s="86"/>
      <c r="I456" s="618"/>
      <c r="J456" s="618"/>
      <c r="K456" s="619"/>
      <c r="L456" s="86"/>
      <c r="M456" s="86"/>
      <c r="N456" s="202"/>
    </row>
    <row r="457" spans="1:14" x14ac:dyDescent="0.3">
      <c r="A457" s="86"/>
      <c r="B457" s="86"/>
      <c r="C457" s="86"/>
      <c r="D457" s="83"/>
      <c r="E457" s="83"/>
      <c r="F457" s="617"/>
      <c r="G457" s="86"/>
      <c r="H457" s="86"/>
      <c r="I457" s="618"/>
      <c r="J457" s="618"/>
      <c r="K457" s="619"/>
      <c r="L457" s="86"/>
      <c r="M457" s="86"/>
      <c r="N457" s="202"/>
    </row>
    <row r="458" spans="1:14" x14ac:dyDescent="0.3">
      <c r="A458" s="86"/>
      <c r="B458" s="86"/>
      <c r="C458" s="86"/>
      <c r="D458" s="83"/>
      <c r="E458" s="83"/>
      <c r="F458" s="617"/>
      <c r="G458" s="86"/>
      <c r="H458" s="86"/>
      <c r="I458" s="618"/>
      <c r="J458" s="618"/>
      <c r="K458" s="619"/>
      <c r="L458" s="86"/>
      <c r="M458" s="86"/>
      <c r="N458" s="202"/>
    </row>
    <row r="459" spans="1:14" x14ac:dyDescent="0.3">
      <c r="A459" s="86"/>
      <c r="B459" s="86"/>
      <c r="C459" s="86"/>
      <c r="D459" s="83"/>
      <c r="E459" s="83"/>
      <c r="F459" s="617"/>
      <c r="G459" s="86"/>
      <c r="H459" s="86"/>
      <c r="I459" s="618"/>
      <c r="J459" s="618"/>
      <c r="K459" s="619"/>
      <c r="L459" s="86"/>
      <c r="M459" s="86"/>
      <c r="N459" s="202"/>
    </row>
    <row r="460" spans="1:14" x14ac:dyDescent="0.3">
      <c r="A460" s="86"/>
      <c r="B460" s="86"/>
      <c r="C460" s="86"/>
      <c r="D460" s="83"/>
      <c r="E460" s="83"/>
      <c r="F460" s="617"/>
      <c r="G460" s="86"/>
      <c r="H460" s="86"/>
      <c r="I460" s="618"/>
      <c r="J460" s="618"/>
      <c r="K460" s="619"/>
      <c r="L460" s="86"/>
      <c r="M460" s="86"/>
      <c r="N460" s="202"/>
    </row>
    <row r="461" spans="1:14" x14ac:dyDescent="0.3">
      <c r="A461" s="86"/>
      <c r="B461" s="86"/>
      <c r="C461" s="86"/>
      <c r="D461" s="83"/>
      <c r="E461" s="83"/>
      <c r="F461" s="617"/>
      <c r="G461" s="86"/>
      <c r="H461" s="86"/>
      <c r="I461" s="618"/>
      <c r="J461" s="618"/>
      <c r="K461" s="619"/>
      <c r="L461" s="86"/>
      <c r="M461" s="86"/>
      <c r="N461" s="202"/>
    </row>
    <row r="462" spans="1:14" x14ac:dyDescent="0.3">
      <c r="A462" s="86"/>
      <c r="B462" s="86"/>
      <c r="C462" s="86"/>
      <c r="D462" s="83"/>
      <c r="E462" s="83"/>
      <c r="F462" s="617"/>
      <c r="G462" s="86"/>
      <c r="H462" s="86"/>
      <c r="I462" s="618"/>
      <c r="J462" s="618"/>
      <c r="K462" s="619"/>
      <c r="L462" s="86"/>
      <c r="M462" s="86"/>
      <c r="N462" s="202"/>
    </row>
    <row r="463" spans="1:14" x14ac:dyDescent="0.3">
      <c r="A463" s="86"/>
      <c r="B463" s="86"/>
      <c r="C463" s="86"/>
      <c r="D463" s="83"/>
      <c r="E463" s="83"/>
      <c r="F463" s="617"/>
      <c r="G463" s="86"/>
      <c r="H463" s="86"/>
      <c r="I463" s="618"/>
      <c r="J463" s="618"/>
      <c r="K463" s="619"/>
      <c r="L463" s="86"/>
      <c r="M463" s="86"/>
      <c r="N463" s="202"/>
    </row>
    <row r="464" spans="1:14" x14ac:dyDescent="0.3">
      <c r="A464" s="86"/>
      <c r="B464" s="86"/>
      <c r="C464" s="86"/>
      <c r="D464" s="83"/>
      <c r="E464" s="83"/>
      <c r="F464" s="617"/>
      <c r="G464" s="86"/>
      <c r="H464" s="86"/>
      <c r="I464" s="618"/>
      <c r="J464" s="618"/>
      <c r="K464" s="619"/>
      <c r="L464" s="86"/>
      <c r="M464" s="86"/>
      <c r="N464" s="202"/>
    </row>
    <row r="465" spans="1:14" x14ac:dyDescent="0.3">
      <c r="A465" s="86"/>
      <c r="B465" s="86"/>
      <c r="C465" s="86"/>
      <c r="D465" s="83"/>
      <c r="E465" s="83"/>
      <c r="F465" s="617"/>
      <c r="G465" s="86"/>
      <c r="H465" s="86"/>
      <c r="I465" s="618"/>
      <c r="J465" s="618"/>
      <c r="K465" s="619"/>
      <c r="L465" s="86"/>
      <c r="M465" s="86"/>
      <c r="N465" s="202"/>
    </row>
    <row r="466" spans="1:14" x14ac:dyDescent="0.3">
      <c r="A466" s="86"/>
      <c r="B466" s="86"/>
      <c r="C466" s="86"/>
      <c r="D466" s="83"/>
      <c r="E466" s="83"/>
      <c r="F466" s="617"/>
      <c r="G466" s="86"/>
      <c r="H466" s="86"/>
      <c r="I466" s="618"/>
      <c r="J466" s="618"/>
      <c r="K466" s="619"/>
      <c r="L466" s="86"/>
      <c r="M466" s="86"/>
      <c r="N466" s="202"/>
    </row>
    <row r="467" spans="1:14" x14ac:dyDescent="0.3">
      <c r="A467" s="86"/>
      <c r="B467" s="86"/>
      <c r="C467" s="86"/>
      <c r="D467" s="83"/>
      <c r="E467" s="83"/>
      <c r="F467" s="617"/>
      <c r="G467" s="86"/>
      <c r="H467" s="86"/>
      <c r="I467" s="618"/>
      <c r="J467" s="618"/>
      <c r="K467" s="619"/>
      <c r="L467" s="86"/>
      <c r="M467" s="86"/>
      <c r="N467" s="202"/>
    </row>
    <row r="468" spans="1:14" x14ac:dyDescent="0.3">
      <c r="A468" s="86"/>
      <c r="B468" s="86"/>
      <c r="C468" s="86"/>
      <c r="D468" s="83"/>
      <c r="E468" s="83"/>
      <c r="F468" s="617"/>
      <c r="G468" s="86"/>
      <c r="H468" s="86"/>
      <c r="I468" s="618"/>
      <c r="J468" s="618"/>
      <c r="K468" s="619"/>
      <c r="L468" s="86"/>
      <c r="M468" s="86"/>
      <c r="N468" s="202"/>
    </row>
    <row r="469" spans="1:14" x14ac:dyDescent="0.3">
      <c r="A469" s="86"/>
      <c r="B469" s="86"/>
      <c r="C469" s="86"/>
      <c r="D469" s="83"/>
      <c r="E469" s="83"/>
      <c r="F469" s="617"/>
      <c r="G469" s="86"/>
      <c r="H469" s="86"/>
      <c r="I469" s="618"/>
      <c r="J469" s="618"/>
      <c r="K469" s="619"/>
      <c r="L469" s="86"/>
      <c r="M469" s="86"/>
      <c r="N469" s="202"/>
    </row>
    <row r="470" spans="1:14" x14ac:dyDescent="0.3">
      <c r="A470" s="86"/>
      <c r="B470" s="86"/>
      <c r="C470" s="86"/>
      <c r="D470" s="83"/>
      <c r="E470" s="83"/>
      <c r="F470" s="617"/>
      <c r="G470" s="86"/>
      <c r="H470" s="86"/>
      <c r="I470" s="618"/>
      <c r="J470" s="618"/>
      <c r="K470" s="619"/>
      <c r="L470" s="86"/>
      <c r="M470" s="86"/>
      <c r="N470" s="202"/>
    </row>
    <row r="471" spans="1:14" x14ac:dyDescent="0.3">
      <c r="A471" s="86"/>
      <c r="B471" s="86"/>
      <c r="C471" s="86"/>
      <c r="D471" s="83"/>
      <c r="E471" s="83"/>
      <c r="F471" s="617"/>
      <c r="G471" s="86"/>
      <c r="H471" s="86"/>
      <c r="I471" s="618"/>
      <c r="J471" s="618"/>
      <c r="K471" s="619"/>
      <c r="L471" s="86"/>
      <c r="M471" s="86"/>
      <c r="N471" s="202"/>
    </row>
    <row r="472" spans="1:14" x14ac:dyDescent="0.3">
      <c r="A472" s="86"/>
      <c r="B472" s="86"/>
      <c r="C472" s="86"/>
      <c r="D472" s="83"/>
      <c r="E472" s="83"/>
      <c r="F472" s="617"/>
      <c r="G472" s="86"/>
      <c r="H472" s="86"/>
      <c r="I472" s="618"/>
      <c r="J472" s="618"/>
      <c r="K472" s="619"/>
      <c r="L472" s="86"/>
      <c r="M472" s="86"/>
      <c r="N472" s="202"/>
    </row>
    <row r="473" spans="1:14" x14ac:dyDescent="0.3">
      <c r="A473" s="86"/>
      <c r="B473" s="86"/>
      <c r="C473" s="86"/>
      <c r="D473" s="83"/>
      <c r="E473" s="83"/>
      <c r="F473" s="617"/>
      <c r="G473" s="86"/>
      <c r="H473" s="86"/>
      <c r="I473" s="618"/>
      <c r="J473" s="618"/>
      <c r="K473" s="619"/>
      <c r="L473" s="86"/>
      <c r="M473" s="86"/>
      <c r="N473" s="202"/>
    </row>
    <row r="474" spans="1:14" x14ac:dyDescent="0.3">
      <c r="A474" s="86"/>
      <c r="B474" s="86"/>
      <c r="C474" s="86"/>
      <c r="D474" s="83"/>
      <c r="E474" s="83"/>
      <c r="F474" s="617"/>
      <c r="G474" s="86"/>
      <c r="H474" s="86"/>
      <c r="I474" s="618"/>
      <c r="J474" s="618"/>
      <c r="K474" s="619"/>
      <c r="L474" s="86"/>
      <c r="M474" s="86"/>
      <c r="N474" s="202"/>
    </row>
    <row r="475" spans="1:14" x14ac:dyDescent="0.3">
      <c r="A475" s="86"/>
      <c r="B475" s="86"/>
      <c r="C475" s="86"/>
      <c r="D475" s="83"/>
      <c r="E475" s="83"/>
      <c r="F475" s="617"/>
      <c r="G475" s="86"/>
      <c r="H475" s="86"/>
      <c r="I475" s="618"/>
      <c r="J475" s="618"/>
      <c r="K475" s="619"/>
      <c r="L475" s="86"/>
      <c r="M475" s="86"/>
      <c r="N475" s="202"/>
    </row>
    <row r="476" spans="1:14" x14ac:dyDescent="0.3">
      <c r="A476" s="86"/>
      <c r="B476" s="86"/>
      <c r="C476" s="86"/>
      <c r="D476" s="83"/>
      <c r="E476" s="83"/>
      <c r="F476" s="617"/>
      <c r="G476" s="86"/>
      <c r="H476" s="86"/>
      <c r="I476" s="618"/>
      <c r="J476" s="618"/>
      <c r="K476" s="619"/>
      <c r="L476" s="86"/>
      <c r="M476" s="86"/>
      <c r="N476" s="202"/>
    </row>
    <row r="477" spans="1:14" x14ac:dyDescent="0.3">
      <c r="A477" s="86"/>
      <c r="B477" s="86"/>
      <c r="C477" s="86"/>
      <c r="D477" s="83"/>
      <c r="E477" s="83"/>
      <c r="F477" s="617"/>
      <c r="G477" s="86"/>
      <c r="H477" s="86"/>
      <c r="I477" s="618"/>
      <c r="J477" s="618"/>
      <c r="K477" s="619"/>
      <c r="L477" s="86"/>
      <c r="M477" s="86"/>
      <c r="N477" s="202"/>
    </row>
    <row r="478" spans="1:14" x14ac:dyDescent="0.3">
      <c r="A478" s="86"/>
      <c r="B478" s="86"/>
      <c r="C478" s="86"/>
      <c r="D478" s="83"/>
      <c r="E478" s="83"/>
      <c r="F478" s="617"/>
      <c r="G478" s="86"/>
      <c r="H478" s="86"/>
      <c r="I478" s="618"/>
      <c r="J478" s="618"/>
      <c r="K478" s="619"/>
      <c r="L478" s="86"/>
      <c r="M478" s="86"/>
      <c r="N478" s="202"/>
    </row>
    <row r="479" spans="1:14" x14ac:dyDescent="0.3">
      <c r="A479" s="86"/>
      <c r="B479" s="86"/>
      <c r="C479" s="86"/>
      <c r="D479" s="83"/>
      <c r="E479" s="83"/>
      <c r="F479" s="617"/>
      <c r="G479" s="86"/>
      <c r="H479" s="86"/>
      <c r="I479" s="618"/>
      <c r="J479" s="618"/>
      <c r="K479" s="619"/>
      <c r="L479" s="86"/>
      <c r="M479" s="86"/>
      <c r="N479" s="202"/>
    </row>
    <row r="480" spans="1:14" x14ac:dyDescent="0.3">
      <c r="A480" s="86"/>
      <c r="B480" s="86"/>
      <c r="C480" s="86"/>
      <c r="D480" s="83"/>
      <c r="E480" s="83"/>
      <c r="F480" s="617"/>
      <c r="G480" s="86"/>
      <c r="H480" s="86"/>
      <c r="I480" s="618"/>
      <c r="J480" s="618"/>
      <c r="K480" s="619"/>
      <c r="L480" s="86"/>
      <c r="M480" s="86"/>
      <c r="N480" s="202"/>
    </row>
    <row r="481" spans="1:14" x14ac:dyDescent="0.3">
      <c r="A481" s="86"/>
      <c r="B481" s="86"/>
      <c r="C481" s="86"/>
      <c r="D481" s="83"/>
      <c r="E481" s="83"/>
      <c r="F481" s="617"/>
      <c r="G481" s="86"/>
      <c r="H481" s="86"/>
      <c r="I481" s="618"/>
      <c r="J481" s="618"/>
      <c r="K481" s="619"/>
      <c r="L481" s="86"/>
      <c r="M481" s="86"/>
      <c r="N481" s="202"/>
    </row>
    <row r="482" spans="1:14" x14ac:dyDescent="0.3">
      <c r="A482" s="86"/>
      <c r="B482" s="86"/>
      <c r="C482" s="86"/>
      <c r="D482" s="83"/>
      <c r="E482" s="83"/>
      <c r="F482" s="617"/>
      <c r="G482" s="86"/>
      <c r="H482" s="86"/>
      <c r="I482" s="618"/>
      <c r="J482" s="618"/>
      <c r="K482" s="619"/>
      <c r="L482" s="86"/>
      <c r="M482" s="86"/>
      <c r="N482" s="202"/>
    </row>
    <row r="483" spans="1:14" x14ac:dyDescent="0.3">
      <c r="A483" s="86"/>
      <c r="B483" s="86"/>
      <c r="C483" s="86"/>
      <c r="D483" s="83"/>
      <c r="E483" s="83"/>
      <c r="F483" s="617"/>
      <c r="G483" s="86"/>
      <c r="H483" s="86"/>
      <c r="I483" s="618"/>
      <c r="J483" s="618"/>
      <c r="K483" s="619"/>
      <c r="L483" s="86"/>
      <c r="M483" s="86"/>
      <c r="N483" s="202"/>
    </row>
    <row r="484" spans="1:14" x14ac:dyDescent="0.3">
      <c r="A484" s="86"/>
      <c r="B484" s="86"/>
      <c r="C484" s="86"/>
      <c r="D484" s="83"/>
      <c r="E484" s="83"/>
      <c r="F484" s="617"/>
      <c r="G484" s="86"/>
      <c r="H484" s="86"/>
      <c r="I484" s="618"/>
      <c r="J484" s="618"/>
      <c r="K484" s="619"/>
      <c r="L484" s="86"/>
      <c r="M484" s="86"/>
      <c r="N484" s="202"/>
    </row>
    <row r="485" spans="1:14" x14ac:dyDescent="0.3">
      <c r="A485" s="86"/>
      <c r="B485" s="86"/>
      <c r="C485" s="86"/>
      <c r="D485" s="83"/>
      <c r="E485" s="83"/>
      <c r="F485" s="617"/>
      <c r="G485" s="86"/>
      <c r="H485" s="86"/>
      <c r="I485" s="618"/>
      <c r="J485" s="618"/>
      <c r="K485" s="619"/>
      <c r="L485" s="86"/>
      <c r="M485" s="86"/>
      <c r="N485" s="202"/>
    </row>
    <row r="486" spans="1:14" x14ac:dyDescent="0.3">
      <c r="A486" s="86"/>
      <c r="B486" s="86"/>
      <c r="C486" s="86"/>
      <c r="D486" s="83"/>
      <c r="E486" s="83"/>
      <c r="F486" s="617"/>
      <c r="G486" s="86"/>
      <c r="H486" s="86"/>
      <c r="I486" s="618"/>
      <c r="J486" s="618"/>
      <c r="K486" s="619"/>
      <c r="L486" s="86"/>
      <c r="M486" s="86"/>
      <c r="N486" s="202"/>
    </row>
    <row r="487" spans="1:14" x14ac:dyDescent="0.3">
      <c r="A487" s="86"/>
      <c r="B487" s="86"/>
      <c r="C487" s="86"/>
      <c r="D487" s="83"/>
      <c r="E487" s="83"/>
      <c r="F487" s="617"/>
      <c r="G487" s="86"/>
      <c r="H487" s="86"/>
      <c r="I487" s="618"/>
      <c r="J487" s="618"/>
      <c r="K487" s="619"/>
      <c r="L487" s="86"/>
      <c r="M487" s="86"/>
      <c r="N487" s="202"/>
    </row>
    <row r="488" spans="1:14" x14ac:dyDescent="0.3">
      <c r="A488" s="86"/>
      <c r="B488" s="86"/>
      <c r="C488" s="86"/>
      <c r="D488" s="83"/>
      <c r="E488" s="83"/>
      <c r="F488" s="617"/>
      <c r="G488" s="86"/>
      <c r="H488" s="86"/>
      <c r="I488" s="618"/>
      <c r="J488" s="618"/>
      <c r="K488" s="619"/>
      <c r="L488" s="86"/>
      <c r="M488" s="86"/>
      <c r="N488" s="202"/>
    </row>
    <row r="489" spans="1:14" x14ac:dyDescent="0.3">
      <c r="A489" s="86"/>
      <c r="B489" s="86"/>
      <c r="C489" s="86"/>
      <c r="D489" s="83"/>
      <c r="E489" s="83"/>
      <c r="F489" s="617"/>
      <c r="G489" s="86"/>
      <c r="H489" s="86"/>
      <c r="I489" s="618"/>
      <c r="J489" s="618"/>
      <c r="K489" s="619"/>
      <c r="L489" s="86"/>
      <c r="M489" s="86"/>
      <c r="N489" s="202"/>
    </row>
    <row r="490" spans="1:14" x14ac:dyDescent="0.3">
      <c r="A490" s="86"/>
      <c r="B490" s="86"/>
      <c r="C490" s="86"/>
      <c r="D490" s="83"/>
      <c r="E490" s="83"/>
      <c r="F490" s="617"/>
      <c r="G490" s="86"/>
      <c r="H490" s="86"/>
      <c r="I490" s="618"/>
      <c r="J490" s="618"/>
      <c r="K490" s="619"/>
      <c r="L490" s="86"/>
      <c r="M490" s="86"/>
      <c r="N490" s="202"/>
    </row>
    <row r="491" spans="1:14" x14ac:dyDescent="0.3">
      <c r="A491" s="86"/>
      <c r="B491" s="86"/>
      <c r="C491" s="86"/>
      <c r="D491" s="83"/>
      <c r="E491" s="83"/>
      <c r="F491" s="617"/>
      <c r="G491" s="86"/>
      <c r="H491" s="86"/>
      <c r="I491" s="618"/>
      <c r="J491" s="618"/>
      <c r="K491" s="619"/>
      <c r="L491" s="86"/>
      <c r="M491" s="86"/>
      <c r="N491" s="202"/>
    </row>
    <row r="492" spans="1:14" x14ac:dyDescent="0.3">
      <c r="A492" s="86"/>
      <c r="B492" s="86"/>
      <c r="C492" s="86"/>
      <c r="D492" s="83"/>
      <c r="E492" s="83"/>
      <c r="F492" s="617"/>
      <c r="G492" s="86"/>
      <c r="H492" s="86"/>
      <c r="I492" s="618"/>
      <c r="J492" s="618"/>
      <c r="K492" s="619"/>
      <c r="L492" s="86"/>
      <c r="M492" s="86"/>
      <c r="N492" s="202"/>
    </row>
    <row r="493" spans="1:14" x14ac:dyDescent="0.3">
      <c r="A493" s="86"/>
      <c r="B493" s="86"/>
      <c r="C493" s="86"/>
      <c r="D493" s="83"/>
      <c r="E493" s="83"/>
      <c r="F493" s="617"/>
      <c r="G493" s="86"/>
      <c r="H493" s="86"/>
      <c r="I493" s="618"/>
      <c r="J493" s="618"/>
      <c r="K493" s="619"/>
      <c r="L493" s="86"/>
      <c r="M493" s="86"/>
      <c r="N493" s="202"/>
    </row>
    <row r="494" spans="1:14" x14ac:dyDescent="0.3">
      <c r="A494" s="86"/>
      <c r="B494" s="86"/>
      <c r="C494" s="86"/>
      <c r="D494" s="83"/>
      <c r="E494" s="83"/>
      <c r="F494" s="617"/>
      <c r="G494" s="86"/>
      <c r="H494" s="86"/>
      <c r="I494" s="618"/>
      <c r="J494" s="618"/>
      <c r="K494" s="619"/>
      <c r="L494" s="86"/>
      <c r="M494" s="86"/>
      <c r="N494" s="202"/>
    </row>
    <row r="495" spans="1:14" x14ac:dyDescent="0.3">
      <c r="A495" s="86"/>
      <c r="B495" s="86"/>
      <c r="C495" s="86"/>
      <c r="D495" s="83"/>
      <c r="E495" s="83"/>
      <c r="F495" s="617"/>
      <c r="G495" s="86"/>
      <c r="H495" s="86"/>
      <c r="I495" s="618"/>
      <c r="J495" s="618"/>
      <c r="K495" s="619"/>
      <c r="L495" s="86"/>
      <c r="M495" s="86"/>
      <c r="N495" s="202"/>
    </row>
    <row r="496" spans="1:14" x14ac:dyDescent="0.3">
      <c r="A496" s="86"/>
      <c r="B496" s="86"/>
      <c r="C496" s="86"/>
      <c r="D496" s="83"/>
      <c r="E496" s="83"/>
      <c r="F496" s="617"/>
      <c r="G496" s="86"/>
      <c r="H496" s="86"/>
      <c r="I496" s="618"/>
      <c r="J496" s="618"/>
      <c r="K496" s="619"/>
      <c r="L496" s="86"/>
      <c r="M496" s="86"/>
      <c r="N496" s="202"/>
    </row>
    <row r="497" spans="1:14" x14ac:dyDescent="0.3">
      <c r="A497" s="86"/>
      <c r="B497" s="86"/>
      <c r="C497" s="86"/>
      <c r="D497" s="83"/>
      <c r="E497" s="83"/>
      <c r="F497" s="617"/>
      <c r="G497" s="86"/>
      <c r="H497" s="86"/>
      <c r="I497" s="618"/>
      <c r="J497" s="618"/>
      <c r="K497" s="619"/>
      <c r="L497" s="86"/>
      <c r="M497" s="86"/>
      <c r="N497" s="202"/>
    </row>
    <row r="498" spans="1:14" x14ac:dyDescent="0.3">
      <c r="A498" s="86"/>
      <c r="B498" s="86"/>
      <c r="C498" s="86"/>
      <c r="D498" s="83"/>
      <c r="E498" s="83"/>
      <c r="F498" s="617"/>
      <c r="G498" s="86"/>
      <c r="H498" s="86"/>
      <c r="I498" s="618"/>
      <c r="J498" s="618"/>
      <c r="K498" s="619"/>
      <c r="L498" s="86"/>
      <c r="M498" s="86"/>
      <c r="N498" s="202"/>
    </row>
    <row r="499" spans="1:14" x14ac:dyDescent="0.3">
      <c r="A499" s="86"/>
      <c r="B499" s="86"/>
      <c r="C499" s="86"/>
      <c r="D499" s="83"/>
      <c r="E499" s="83"/>
      <c r="F499" s="617"/>
      <c r="G499" s="86"/>
      <c r="H499" s="86"/>
      <c r="I499" s="618"/>
      <c r="J499" s="618"/>
      <c r="K499" s="619"/>
      <c r="L499" s="86"/>
      <c r="M499" s="86"/>
      <c r="N499" s="202"/>
    </row>
    <row r="500" spans="1:14" x14ac:dyDescent="0.3">
      <c r="A500" s="86"/>
      <c r="B500" s="86"/>
      <c r="C500" s="86"/>
      <c r="D500" s="83"/>
      <c r="E500" s="83"/>
      <c r="F500" s="617"/>
      <c r="G500" s="86"/>
      <c r="H500" s="86"/>
      <c r="I500" s="618"/>
      <c r="J500" s="618"/>
      <c r="K500" s="619"/>
      <c r="L500" s="86"/>
      <c r="M500" s="86"/>
      <c r="N500" s="202"/>
    </row>
    <row r="501" spans="1:14" x14ac:dyDescent="0.3">
      <c r="A501" s="86"/>
      <c r="B501" s="86"/>
      <c r="C501" s="86"/>
      <c r="D501" s="83"/>
      <c r="E501" s="83"/>
      <c r="F501" s="617"/>
      <c r="G501" s="86"/>
      <c r="H501" s="86"/>
      <c r="I501" s="618"/>
      <c r="J501" s="618"/>
      <c r="K501" s="619"/>
      <c r="L501" s="86"/>
      <c r="M501" s="86"/>
      <c r="N501" s="202"/>
    </row>
    <row r="502" spans="1:14" x14ac:dyDescent="0.3">
      <c r="A502" s="86"/>
      <c r="B502" s="86"/>
      <c r="C502" s="86"/>
      <c r="D502" s="83"/>
      <c r="E502" s="83"/>
      <c r="F502" s="617"/>
      <c r="G502" s="86"/>
      <c r="H502" s="86"/>
      <c r="I502" s="618"/>
      <c r="J502" s="618"/>
      <c r="K502" s="619"/>
      <c r="L502" s="86"/>
      <c r="M502" s="86"/>
      <c r="N502" s="202"/>
    </row>
    <row r="503" spans="1:14" x14ac:dyDescent="0.3">
      <c r="A503" s="86"/>
      <c r="B503" s="86"/>
      <c r="C503" s="86"/>
      <c r="D503" s="83"/>
      <c r="E503" s="83"/>
      <c r="F503" s="617"/>
      <c r="G503" s="86"/>
      <c r="H503" s="86"/>
      <c r="I503" s="618"/>
      <c r="J503" s="618"/>
      <c r="K503" s="619"/>
      <c r="L503" s="86"/>
      <c r="M503" s="86"/>
      <c r="N503" s="202"/>
    </row>
    <row r="504" spans="1:14" x14ac:dyDescent="0.3">
      <c r="A504" s="86"/>
      <c r="B504" s="86"/>
      <c r="C504" s="86"/>
      <c r="D504" s="83"/>
      <c r="E504" s="83"/>
      <c r="F504" s="617"/>
      <c r="G504" s="86"/>
      <c r="H504" s="86"/>
      <c r="I504" s="618"/>
      <c r="J504" s="618"/>
      <c r="K504" s="619"/>
      <c r="L504" s="86"/>
      <c r="M504" s="86"/>
      <c r="N504" s="202"/>
    </row>
    <row r="505" spans="1:14" x14ac:dyDescent="0.3">
      <c r="A505" s="86"/>
      <c r="B505" s="86"/>
      <c r="C505" s="86"/>
      <c r="D505" s="83"/>
      <c r="E505" s="83"/>
      <c r="F505" s="617"/>
      <c r="G505" s="86"/>
      <c r="H505" s="86"/>
      <c r="I505" s="618"/>
      <c r="J505" s="618"/>
      <c r="K505" s="619"/>
      <c r="L505" s="86"/>
      <c r="M505" s="86"/>
      <c r="N505" s="202"/>
    </row>
    <row r="506" spans="1:14" x14ac:dyDescent="0.3">
      <c r="A506" s="86"/>
      <c r="B506" s="86"/>
      <c r="C506" s="86"/>
      <c r="D506" s="83"/>
      <c r="E506" s="83"/>
      <c r="F506" s="617"/>
      <c r="G506" s="86"/>
      <c r="H506" s="86"/>
      <c r="I506" s="618"/>
      <c r="J506" s="618"/>
      <c r="K506" s="619"/>
      <c r="L506" s="86"/>
      <c r="M506" s="86"/>
      <c r="N506" s="202"/>
    </row>
    <row r="507" spans="1:14" x14ac:dyDescent="0.3">
      <c r="A507" s="86"/>
      <c r="B507" s="86"/>
      <c r="C507" s="86"/>
      <c r="D507" s="83"/>
      <c r="E507" s="83"/>
      <c r="F507" s="617"/>
      <c r="G507" s="86"/>
      <c r="H507" s="86"/>
      <c r="I507" s="618"/>
      <c r="J507" s="618"/>
      <c r="K507" s="619"/>
      <c r="L507" s="86"/>
      <c r="M507" s="86"/>
      <c r="N507" s="202"/>
    </row>
    <row r="508" spans="1:14" x14ac:dyDescent="0.3">
      <c r="A508" s="86"/>
      <c r="B508" s="86"/>
      <c r="C508" s="86"/>
      <c r="D508" s="83"/>
      <c r="E508" s="83"/>
      <c r="F508" s="617"/>
      <c r="G508" s="86"/>
      <c r="H508" s="86"/>
      <c r="I508" s="618"/>
      <c r="J508" s="618"/>
      <c r="K508" s="619"/>
      <c r="L508" s="86"/>
      <c r="M508" s="86"/>
      <c r="N508" s="202"/>
    </row>
    <row r="509" spans="1:14" x14ac:dyDescent="0.3">
      <c r="A509" s="86"/>
      <c r="B509" s="86"/>
      <c r="C509" s="86"/>
      <c r="D509" s="83"/>
      <c r="E509" s="83"/>
      <c r="F509" s="617"/>
      <c r="G509" s="86"/>
      <c r="H509" s="86"/>
      <c r="I509" s="618"/>
      <c r="J509" s="618"/>
      <c r="K509" s="619"/>
      <c r="L509" s="86"/>
      <c r="M509" s="86"/>
      <c r="N509" s="202"/>
    </row>
    <row r="510" spans="1:14" x14ac:dyDescent="0.3">
      <c r="A510" s="86"/>
      <c r="B510" s="86"/>
      <c r="C510" s="86"/>
      <c r="D510" s="83"/>
      <c r="E510" s="83"/>
      <c r="F510" s="617"/>
      <c r="G510" s="86"/>
      <c r="H510" s="86"/>
      <c r="I510" s="618"/>
      <c r="J510" s="618"/>
      <c r="K510" s="619"/>
      <c r="L510" s="86"/>
      <c r="M510" s="86"/>
      <c r="N510" s="202"/>
    </row>
    <row r="511" spans="1:14" x14ac:dyDescent="0.3">
      <c r="A511" s="86"/>
      <c r="B511" s="86"/>
      <c r="C511" s="86"/>
      <c r="D511" s="83"/>
      <c r="E511" s="83"/>
      <c r="F511" s="617"/>
      <c r="G511" s="86"/>
      <c r="H511" s="86"/>
      <c r="I511" s="618"/>
      <c r="J511" s="618"/>
      <c r="K511" s="619"/>
      <c r="L511" s="86"/>
      <c r="M511" s="86"/>
      <c r="N511" s="202"/>
    </row>
    <row r="512" spans="1:14" x14ac:dyDescent="0.3">
      <c r="A512" s="86"/>
      <c r="B512" s="86"/>
      <c r="C512" s="86"/>
      <c r="D512" s="83"/>
      <c r="E512" s="83"/>
      <c r="F512" s="617"/>
      <c r="G512" s="86"/>
      <c r="H512" s="86"/>
      <c r="I512" s="618"/>
      <c r="J512" s="618"/>
      <c r="K512" s="619"/>
      <c r="L512" s="86"/>
      <c r="M512" s="86"/>
      <c r="N512" s="202"/>
    </row>
    <row r="513" spans="1:14" x14ac:dyDescent="0.3">
      <c r="A513" s="86"/>
      <c r="B513" s="86"/>
      <c r="C513" s="86"/>
      <c r="D513" s="83"/>
      <c r="E513" s="83"/>
      <c r="F513" s="617"/>
      <c r="G513" s="86"/>
      <c r="H513" s="86"/>
      <c r="I513" s="618"/>
      <c r="J513" s="618"/>
      <c r="K513" s="619"/>
      <c r="L513" s="86"/>
      <c r="M513" s="86"/>
      <c r="N513" s="202"/>
    </row>
    <row r="514" spans="1:14" x14ac:dyDescent="0.3">
      <c r="A514" s="86"/>
      <c r="B514" s="86"/>
      <c r="C514" s="86"/>
      <c r="D514" s="83"/>
      <c r="E514" s="83"/>
      <c r="F514" s="617"/>
      <c r="G514" s="86"/>
      <c r="H514" s="86"/>
      <c r="I514" s="618"/>
      <c r="J514" s="618"/>
      <c r="K514" s="619"/>
      <c r="L514" s="86"/>
      <c r="M514" s="86"/>
      <c r="N514" s="202"/>
    </row>
    <row r="515" spans="1:14" x14ac:dyDescent="0.3">
      <c r="A515" s="86"/>
      <c r="B515" s="86"/>
      <c r="C515" s="86"/>
      <c r="D515" s="83"/>
      <c r="E515" s="83"/>
      <c r="F515" s="617"/>
      <c r="G515" s="86"/>
      <c r="H515" s="86"/>
      <c r="I515" s="618"/>
      <c r="J515" s="618"/>
      <c r="K515" s="619"/>
      <c r="L515" s="86"/>
      <c r="M515" s="86"/>
      <c r="N515" s="202"/>
    </row>
    <row r="516" spans="1:14" x14ac:dyDescent="0.3">
      <c r="A516" s="86"/>
      <c r="B516" s="86"/>
      <c r="C516" s="86"/>
      <c r="D516" s="83"/>
      <c r="E516" s="83"/>
      <c r="F516" s="617"/>
      <c r="G516" s="86"/>
      <c r="H516" s="86"/>
      <c r="I516" s="618"/>
      <c r="J516" s="618"/>
      <c r="K516" s="619"/>
      <c r="L516" s="86"/>
      <c r="M516" s="86"/>
      <c r="N516" s="202"/>
    </row>
    <row r="517" spans="1:14" x14ac:dyDescent="0.3">
      <c r="A517" s="86"/>
      <c r="B517" s="86"/>
      <c r="C517" s="86"/>
      <c r="D517" s="83"/>
      <c r="E517" s="83"/>
      <c r="F517" s="617"/>
      <c r="G517" s="86"/>
      <c r="H517" s="86"/>
      <c r="I517" s="618"/>
      <c r="J517" s="618"/>
      <c r="K517" s="619"/>
      <c r="L517" s="86"/>
      <c r="M517" s="86"/>
      <c r="N517" s="202"/>
    </row>
    <row r="518" spans="1:14" x14ac:dyDescent="0.3">
      <c r="A518" s="86"/>
      <c r="B518" s="86"/>
      <c r="C518" s="86"/>
      <c r="D518" s="83"/>
      <c r="E518" s="83"/>
      <c r="F518" s="617"/>
      <c r="G518" s="86"/>
      <c r="H518" s="86"/>
      <c r="I518" s="618"/>
      <c r="J518" s="618"/>
      <c r="K518" s="619"/>
      <c r="L518" s="86"/>
      <c r="M518" s="86"/>
      <c r="N518" s="202"/>
    </row>
    <row r="519" spans="1:14" x14ac:dyDescent="0.3">
      <c r="A519" s="86"/>
      <c r="B519" s="86"/>
      <c r="C519" s="86"/>
      <c r="D519" s="83"/>
      <c r="E519" s="83"/>
      <c r="F519" s="617"/>
      <c r="G519" s="86"/>
      <c r="H519" s="86"/>
      <c r="I519" s="618"/>
      <c r="J519" s="618"/>
      <c r="K519" s="619"/>
      <c r="L519" s="86"/>
      <c r="M519" s="86"/>
      <c r="N519" s="202"/>
    </row>
    <row r="520" spans="1:14" x14ac:dyDescent="0.3">
      <c r="A520" s="86"/>
      <c r="B520" s="86"/>
      <c r="C520" s="86"/>
      <c r="D520" s="83"/>
      <c r="E520" s="83"/>
      <c r="F520" s="617"/>
      <c r="G520" s="86"/>
      <c r="H520" s="86"/>
      <c r="I520" s="618"/>
      <c r="J520" s="618"/>
      <c r="K520" s="619"/>
      <c r="L520" s="86"/>
      <c r="M520" s="86"/>
      <c r="N520" s="202"/>
    </row>
    <row r="521" spans="1:14" x14ac:dyDescent="0.3">
      <c r="A521" s="86"/>
      <c r="B521" s="86"/>
      <c r="C521" s="86"/>
      <c r="D521" s="83"/>
      <c r="E521" s="83"/>
      <c r="F521" s="617"/>
      <c r="G521" s="86"/>
      <c r="H521" s="86"/>
      <c r="I521" s="618"/>
      <c r="J521" s="618"/>
      <c r="K521" s="619"/>
      <c r="L521" s="86"/>
      <c r="M521" s="86"/>
      <c r="N521" s="202"/>
    </row>
    <row r="522" spans="1:14" x14ac:dyDescent="0.3">
      <c r="A522" s="86"/>
      <c r="B522" s="86"/>
      <c r="C522" s="86"/>
      <c r="D522" s="83"/>
      <c r="E522" s="83"/>
      <c r="F522" s="617"/>
      <c r="G522" s="86"/>
      <c r="H522" s="86"/>
      <c r="I522" s="618"/>
      <c r="J522" s="618"/>
      <c r="K522" s="619"/>
      <c r="L522" s="86"/>
      <c r="M522" s="86"/>
      <c r="N522" s="202"/>
    </row>
    <row r="523" spans="1:14" x14ac:dyDescent="0.3">
      <c r="A523" s="86"/>
      <c r="B523" s="86"/>
      <c r="C523" s="86"/>
      <c r="D523" s="83"/>
      <c r="E523" s="83"/>
      <c r="F523" s="617"/>
      <c r="G523" s="86"/>
      <c r="H523" s="86"/>
      <c r="I523" s="618"/>
      <c r="J523" s="618"/>
      <c r="K523" s="619"/>
      <c r="L523" s="86"/>
      <c r="M523" s="86"/>
      <c r="N523" s="202"/>
    </row>
    <row r="524" spans="1:14" x14ac:dyDescent="0.3">
      <c r="A524" s="86"/>
      <c r="B524" s="86"/>
      <c r="C524" s="86"/>
      <c r="D524" s="83"/>
      <c r="E524" s="83"/>
      <c r="F524" s="617"/>
      <c r="G524" s="86"/>
      <c r="H524" s="86"/>
      <c r="I524" s="618"/>
      <c r="J524" s="618"/>
      <c r="K524" s="619"/>
      <c r="L524" s="86"/>
      <c r="M524" s="86"/>
      <c r="N524" s="202"/>
    </row>
    <row r="525" spans="1:14" x14ac:dyDescent="0.3">
      <c r="A525" s="86"/>
      <c r="B525" s="86"/>
      <c r="C525" s="86"/>
      <c r="D525" s="83"/>
      <c r="E525" s="83"/>
      <c r="F525" s="617"/>
      <c r="G525" s="86"/>
      <c r="H525" s="86"/>
      <c r="I525" s="618"/>
      <c r="J525" s="618"/>
      <c r="K525" s="619"/>
      <c r="L525" s="86"/>
      <c r="M525" s="86"/>
      <c r="N525" s="202"/>
    </row>
    <row r="526" spans="1:14" x14ac:dyDescent="0.3">
      <c r="A526" s="86"/>
      <c r="B526" s="86"/>
      <c r="C526" s="86"/>
      <c r="D526" s="83"/>
      <c r="E526" s="83"/>
      <c r="F526" s="617"/>
      <c r="G526" s="86"/>
      <c r="H526" s="86"/>
      <c r="I526" s="618"/>
      <c r="J526" s="618"/>
      <c r="K526" s="619"/>
      <c r="L526" s="86"/>
      <c r="M526" s="86"/>
      <c r="N526" s="202"/>
    </row>
    <row r="527" spans="1:14" x14ac:dyDescent="0.3">
      <c r="A527" s="86"/>
      <c r="B527" s="86"/>
      <c r="C527" s="86"/>
      <c r="D527" s="83"/>
      <c r="E527" s="83"/>
      <c r="F527" s="617"/>
      <c r="G527" s="86"/>
      <c r="H527" s="86"/>
      <c r="I527" s="618"/>
      <c r="J527" s="618"/>
      <c r="K527" s="619"/>
      <c r="L527" s="86"/>
      <c r="M527" s="86"/>
      <c r="N527" s="202"/>
    </row>
    <row r="528" spans="1:14" x14ac:dyDescent="0.3">
      <c r="A528" s="86"/>
      <c r="B528" s="86"/>
      <c r="C528" s="86"/>
      <c r="D528" s="83"/>
      <c r="E528" s="83"/>
      <c r="F528" s="617"/>
      <c r="G528" s="86"/>
      <c r="H528" s="86"/>
      <c r="I528" s="618"/>
      <c r="J528" s="618"/>
      <c r="K528" s="619"/>
      <c r="L528" s="86"/>
      <c r="M528" s="86"/>
      <c r="N528" s="202"/>
    </row>
    <row r="529" spans="1:14" x14ac:dyDescent="0.3">
      <c r="A529" s="86"/>
      <c r="B529" s="86"/>
      <c r="C529" s="86"/>
      <c r="D529" s="83"/>
      <c r="E529" s="83"/>
      <c r="F529" s="617"/>
      <c r="G529" s="86"/>
      <c r="H529" s="86"/>
      <c r="I529" s="618"/>
      <c r="J529" s="618"/>
      <c r="K529" s="619"/>
      <c r="L529" s="86"/>
      <c r="M529" s="86"/>
      <c r="N529" s="202"/>
    </row>
    <row r="530" spans="1:14" x14ac:dyDescent="0.3">
      <c r="A530" s="86"/>
      <c r="B530" s="86"/>
      <c r="C530" s="86"/>
      <c r="D530" s="83"/>
      <c r="E530" s="83"/>
      <c r="F530" s="617"/>
      <c r="G530" s="86"/>
      <c r="H530" s="86"/>
      <c r="I530" s="618"/>
      <c r="J530" s="618"/>
      <c r="K530" s="619"/>
      <c r="L530" s="86"/>
      <c r="M530" s="86"/>
      <c r="N530" s="202"/>
    </row>
    <row r="531" spans="1:14" x14ac:dyDescent="0.3">
      <c r="A531" s="86"/>
      <c r="B531" s="86"/>
      <c r="C531" s="86"/>
      <c r="D531" s="83"/>
      <c r="E531" s="83"/>
      <c r="F531" s="617"/>
      <c r="G531" s="86"/>
      <c r="H531" s="86"/>
      <c r="I531" s="618"/>
      <c r="J531" s="618"/>
      <c r="K531" s="619"/>
      <c r="L531" s="86"/>
      <c r="M531" s="86"/>
      <c r="N531" s="202"/>
    </row>
    <row r="532" spans="1:14" x14ac:dyDescent="0.3">
      <c r="A532" s="86"/>
      <c r="B532" s="86"/>
      <c r="C532" s="86"/>
      <c r="D532" s="83"/>
      <c r="E532" s="83"/>
      <c r="F532" s="617"/>
      <c r="G532" s="86"/>
      <c r="H532" s="86"/>
      <c r="I532" s="618"/>
      <c r="J532" s="618"/>
      <c r="K532" s="619"/>
      <c r="L532" s="86"/>
      <c r="M532" s="86"/>
      <c r="N532" s="202"/>
    </row>
    <row r="533" spans="1:14" x14ac:dyDescent="0.3">
      <c r="A533" s="86"/>
      <c r="B533" s="86"/>
      <c r="C533" s="86"/>
      <c r="D533" s="83"/>
      <c r="E533" s="83"/>
      <c r="F533" s="617"/>
      <c r="G533" s="86"/>
      <c r="H533" s="86"/>
      <c r="I533" s="618"/>
      <c r="J533" s="618"/>
      <c r="K533" s="619"/>
      <c r="L533" s="86"/>
      <c r="M533" s="86"/>
      <c r="N533" s="202"/>
    </row>
    <row r="534" spans="1:14" x14ac:dyDescent="0.3">
      <c r="A534" s="86"/>
      <c r="B534" s="86"/>
      <c r="C534" s="86"/>
      <c r="D534" s="83"/>
      <c r="E534" s="83"/>
      <c r="F534" s="617"/>
      <c r="G534" s="86"/>
      <c r="H534" s="86"/>
      <c r="I534" s="618"/>
      <c r="J534" s="618"/>
      <c r="K534" s="619"/>
      <c r="L534" s="86"/>
      <c r="M534" s="86"/>
      <c r="N534" s="202"/>
    </row>
    <row r="535" spans="1:14" x14ac:dyDescent="0.3">
      <c r="A535" s="86"/>
      <c r="B535" s="86"/>
      <c r="C535" s="86"/>
      <c r="D535" s="83"/>
      <c r="E535" s="83"/>
      <c r="F535" s="617"/>
      <c r="G535" s="86"/>
      <c r="H535" s="86"/>
      <c r="I535" s="618"/>
      <c r="J535" s="618"/>
      <c r="K535" s="619"/>
      <c r="L535" s="86"/>
      <c r="M535" s="86"/>
      <c r="N535" s="202"/>
    </row>
    <row r="536" spans="1:14" x14ac:dyDescent="0.3">
      <c r="A536" s="86"/>
      <c r="B536" s="86"/>
      <c r="C536" s="86"/>
      <c r="D536" s="83"/>
      <c r="E536" s="83"/>
      <c r="F536" s="617"/>
      <c r="G536" s="86"/>
      <c r="H536" s="86"/>
      <c r="I536" s="618"/>
      <c r="J536" s="618"/>
      <c r="K536" s="619"/>
      <c r="L536" s="86"/>
      <c r="M536" s="86"/>
      <c r="N536" s="202"/>
    </row>
    <row r="537" spans="1:14" x14ac:dyDescent="0.3">
      <c r="A537" s="86"/>
      <c r="B537" s="86"/>
      <c r="C537" s="86"/>
      <c r="D537" s="83"/>
      <c r="E537" s="83"/>
      <c r="F537" s="617"/>
      <c r="G537" s="86"/>
      <c r="H537" s="86"/>
      <c r="I537" s="618"/>
      <c r="J537" s="618"/>
      <c r="K537" s="619"/>
      <c r="L537" s="86"/>
      <c r="M537" s="86"/>
      <c r="N537" s="202"/>
    </row>
    <row r="538" spans="1:14" x14ac:dyDescent="0.3">
      <c r="A538" s="86"/>
      <c r="B538" s="86"/>
      <c r="C538" s="86"/>
      <c r="D538" s="83"/>
      <c r="E538" s="83"/>
      <c r="F538" s="617"/>
      <c r="G538" s="86"/>
      <c r="H538" s="86"/>
      <c r="I538" s="618"/>
      <c r="J538" s="618"/>
      <c r="K538" s="619"/>
      <c r="L538" s="86"/>
      <c r="M538" s="86"/>
      <c r="N538" s="202"/>
    </row>
    <row r="539" spans="1:14" x14ac:dyDescent="0.3">
      <c r="A539" s="86"/>
      <c r="B539" s="86"/>
      <c r="C539" s="86"/>
      <c r="D539" s="83"/>
      <c r="E539" s="83"/>
      <c r="F539" s="617"/>
      <c r="G539" s="86"/>
      <c r="H539" s="86"/>
      <c r="I539" s="618"/>
      <c r="J539" s="618"/>
      <c r="K539" s="619"/>
      <c r="L539" s="86"/>
      <c r="M539" s="86"/>
      <c r="N539" s="202"/>
    </row>
    <row r="540" spans="1:14" x14ac:dyDescent="0.3">
      <c r="A540" s="86"/>
      <c r="B540" s="86"/>
      <c r="C540" s="86"/>
      <c r="D540" s="83"/>
      <c r="E540" s="83"/>
      <c r="F540" s="617"/>
      <c r="G540" s="86"/>
      <c r="H540" s="86"/>
      <c r="I540" s="618"/>
      <c r="J540" s="618"/>
      <c r="K540" s="619"/>
      <c r="L540" s="86"/>
      <c r="M540" s="86"/>
      <c r="N540" s="202"/>
    </row>
    <row r="541" spans="1:14" x14ac:dyDescent="0.3">
      <c r="A541" s="86"/>
      <c r="B541" s="86"/>
      <c r="C541" s="86"/>
      <c r="D541" s="83"/>
      <c r="E541" s="83"/>
      <c r="F541" s="617"/>
      <c r="G541" s="86"/>
      <c r="H541" s="86"/>
      <c r="I541" s="618"/>
      <c r="J541" s="618"/>
      <c r="K541" s="619"/>
      <c r="L541" s="86"/>
      <c r="M541" s="86"/>
      <c r="N541" s="202"/>
    </row>
    <row r="542" spans="1:14" x14ac:dyDescent="0.3">
      <c r="A542" s="86"/>
      <c r="B542" s="86"/>
      <c r="C542" s="86"/>
      <c r="D542" s="83"/>
      <c r="E542" s="83"/>
      <c r="F542" s="617"/>
      <c r="G542" s="86"/>
      <c r="H542" s="86"/>
      <c r="I542" s="618"/>
      <c r="J542" s="618"/>
      <c r="K542" s="619"/>
      <c r="L542" s="86"/>
      <c r="M542" s="86"/>
      <c r="N542" s="202"/>
    </row>
    <row r="543" spans="1:14" x14ac:dyDescent="0.3">
      <c r="A543" s="86"/>
      <c r="B543" s="86"/>
      <c r="C543" s="86"/>
      <c r="D543" s="83"/>
      <c r="E543" s="83"/>
      <c r="F543" s="617"/>
      <c r="G543" s="86"/>
      <c r="H543" s="86"/>
      <c r="I543" s="618"/>
      <c r="J543" s="618"/>
      <c r="K543" s="619"/>
      <c r="L543" s="86"/>
      <c r="M543" s="86"/>
      <c r="N543" s="202"/>
    </row>
    <row r="544" spans="1:14" x14ac:dyDescent="0.3">
      <c r="A544" s="86"/>
      <c r="B544" s="86"/>
      <c r="C544" s="86"/>
      <c r="D544" s="83"/>
      <c r="E544" s="83"/>
      <c r="F544" s="617"/>
      <c r="G544" s="86"/>
      <c r="H544" s="86"/>
      <c r="I544" s="618"/>
      <c r="J544" s="618"/>
      <c r="K544" s="619"/>
      <c r="L544" s="86"/>
      <c r="M544" s="86"/>
      <c r="N544" s="202"/>
    </row>
    <row r="545" spans="1:14" x14ac:dyDescent="0.3">
      <c r="A545" s="86"/>
      <c r="B545" s="86"/>
      <c r="C545" s="86"/>
      <c r="D545" s="83"/>
      <c r="E545" s="83"/>
      <c r="F545" s="617"/>
      <c r="G545" s="86"/>
      <c r="H545" s="86"/>
      <c r="I545" s="618"/>
      <c r="J545" s="618"/>
      <c r="K545" s="619"/>
      <c r="L545" s="86"/>
      <c r="M545" s="86"/>
      <c r="N545" s="202"/>
    </row>
    <row r="546" spans="1:14" x14ac:dyDescent="0.3">
      <c r="A546" s="86"/>
      <c r="B546" s="86"/>
      <c r="C546" s="86"/>
      <c r="D546" s="83"/>
      <c r="E546" s="83"/>
      <c r="F546" s="617"/>
      <c r="G546" s="86"/>
      <c r="H546" s="86"/>
      <c r="I546" s="618"/>
      <c r="J546" s="618"/>
      <c r="K546" s="619"/>
      <c r="L546" s="86"/>
      <c r="M546" s="86"/>
      <c r="N546" s="202"/>
    </row>
    <row r="547" spans="1:14" x14ac:dyDescent="0.3">
      <c r="A547" s="86"/>
      <c r="B547" s="86"/>
      <c r="C547" s="86"/>
      <c r="D547" s="83"/>
      <c r="E547" s="83"/>
      <c r="F547" s="617"/>
      <c r="G547" s="86"/>
      <c r="H547" s="86"/>
      <c r="I547" s="618"/>
      <c r="J547" s="618"/>
      <c r="K547" s="619"/>
      <c r="L547" s="86"/>
      <c r="M547" s="86"/>
      <c r="N547" s="202"/>
    </row>
    <row r="548" spans="1:14" x14ac:dyDescent="0.3">
      <c r="A548" s="86"/>
      <c r="B548" s="86"/>
      <c r="C548" s="86"/>
      <c r="D548" s="83"/>
      <c r="E548" s="83"/>
      <c r="F548" s="617"/>
      <c r="G548" s="86"/>
      <c r="H548" s="86"/>
      <c r="I548" s="618"/>
      <c r="J548" s="618"/>
      <c r="K548" s="619"/>
      <c r="L548" s="86"/>
      <c r="M548" s="86"/>
      <c r="N548" s="202"/>
    </row>
    <row r="549" spans="1:14" x14ac:dyDescent="0.3">
      <c r="A549" s="86"/>
      <c r="B549" s="86"/>
      <c r="C549" s="86"/>
      <c r="D549" s="83"/>
      <c r="E549" s="83"/>
      <c r="F549" s="617"/>
      <c r="G549" s="86"/>
      <c r="H549" s="86"/>
      <c r="I549" s="618"/>
      <c r="J549" s="618"/>
      <c r="K549" s="619"/>
      <c r="L549" s="86"/>
      <c r="M549" s="86"/>
      <c r="N549" s="202"/>
    </row>
    <row r="550" spans="1:14" x14ac:dyDescent="0.3">
      <c r="A550" s="86"/>
      <c r="B550" s="86"/>
      <c r="C550" s="86"/>
      <c r="D550" s="83"/>
      <c r="E550" s="83"/>
      <c r="F550" s="617"/>
      <c r="G550" s="86"/>
      <c r="H550" s="86"/>
      <c r="I550" s="618"/>
      <c r="J550" s="618"/>
      <c r="K550" s="619"/>
      <c r="L550" s="86"/>
      <c r="M550" s="86"/>
      <c r="N550" s="202"/>
    </row>
    <row r="551" spans="1:14" x14ac:dyDescent="0.3">
      <c r="A551" s="86"/>
      <c r="B551" s="86"/>
      <c r="C551" s="86"/>
      <c r="D551" s="83"/>
      <c r="E551" s="83"/>
      <c r="F551" s="617"/>
      <c r="G551" s="86"/>
      <c r="H551" s="86"/>
      <c r="I551" s="618"/>
      <c r="J551" s="618"/>
      <c r="K551" s="619"/>
      <c r="L551" s="86"/>
      <c r="M551" s="86"/>
      <c r="N551" s="202"/>
    </row>
    <row r="552" spans="1:14" x14ac:dyDescent="0.3">
      <c r="A552" s="86"/>
      <c r="B552" s="86"/>
      <c r="C552" s="86"/>
      <c r="D552" s="83"/>
      <c r="E552" s="83"/>
      <c r="F552" s="617"/>
      <c r="G552" s="86"/>
      <c r="H552" s="86"/>
      <c r="I552" s="618"/>
      <c r="J552" s="618"/>
      <c r="K552" s="619"/>
      <c r="L552" s="86"/>
      <c r="M552" s="86"/>
      <c r="N552" s="202"/>
    </row>
    <row r="553" spans="1:14" x14ac:dyDescent="0.3">
      <c r="A553" s="86"/>
      <c r="B553" s="86"/>
      <c r="C553" s="86"/>
      <c r="D553" s="83"/>
      <c r="E553" s="83"/>
      <c r="F553" s="617"/>
      <c r="G553" s="86"/>
      <c r="H553" s="86"/>
      <c r="I553" s="618"/>
      <c r="J553" s="618"/>
      <c r="K553" s="619"/>
      <c r="L553" s="86"/>
      <c r="M553" s="86"/>
      <c r="N553" s="202"/>
    </row>
    <row r="554" spans="1:14" x14ac:dyDescent="0.3">
      <c r="A554" s="86"/>
      <c r="B554" s="86"/>
      <c r="C554" s="86"/>
      <c r="D554" s="83"/>
      <c r="E554" s="83"/>
      <c r="F554" s="617"/>
      <c r="G554" s="86"/>
      <c r="H554" s="86"/>
      <c r="I554" s="618"/>
      <c r="J554" s="618"/>
      <c r="K554" s="619"/>
      <c r="L554" s="86"/>
      <c r="M554" s="86"/>
      <c r="N554" s="202"/>
    </row>
    <row r="555" spans="1:14" x14ac:dyDescent="0.3">
      <c r="A555" s="86"/>
      <c r="B555" s="86"/>
      <c r="C555" s="86"/>
      <c r="D555" s="83"/>
      <c r="E555" s="83"/>
      <c r="F555" s="617"/>
      <c r="G555" s="86"/>
      <c r="H555" s="86"/>
      <c r="I555" s="618"/>
      <c r="J555" s="618"/>
      <c r="K555" s="619"/>
      <c r="L555" s="86"/>
      <c r="M555" s="86"/>
      <c r="N555" s="202"/>
    </row>
    <row r="556" spans="1:14" x14ac:dyDescent="0.3">
      <c r="A556" s="86"/>
      <c r="B556" s="86"/>
      <c r="C556" s="86"/>
      <c r="D556" s="83"/>
      <c r="E556" s="83"/>
      <c r="F556" s="617"/>
      <c r="G556" s="86"/>
      <c r="H556" s="86"/>
      <c r="I556" s="618"/>
      <c r="J556" s="618"/>
      <c r="K556" s="619"/>
      <c r="L556" s="86"/>
      <c r="M556" s="86"/>
      <c r="N556" s="202"/>
    </row>
    <row r="557" spans="1:14" x14ac:dyDescent="0.3">
      <c r="A557" s="86"/>
      <c r="B557" s="86"/>
      <c r="C557" s="86"/>
      <c r="D557" s="83"/>
      <c r="E557" s="83"/>
      <c r="F557" s="617"/>
      <c r="G557" s="86"/>
      <c r="H557" s="86"/>
      <c r="I557" s="618"/>
      <c r="J557" s="618"/>
      <c r="K557" s="619"/>
      <c r="L557" s="86"/>
      <c r="M557" s="86"/>
      <c r="N557" s="202"/>
    </row>
    <row r="558" spans="1:14" x14ac:dyDescent="0.3">
      <c r="A558" s="86"/>
      <c r="B558" s="86"/>
      <c r="C558" s="86"/>
      <c r="D558" s="83"/>
      <c r="E558" s="83"/>
      <c r="F558" s="617"/>
      <c r="G558" s="86"/>
      <c r="H558" s="86"/>
      <c r="I558" s="618"/>
      <c r="J558" s="618"/>
      <c r="K558" s="619"/>
      <c r="L558" s="86"/>
      <c r="M558" s="86"/>
      <c r="N558" s="202"/>
    </row>
    <row r="559" spans="1:14" x14ac:dyDescent="0.3">
      <c r="A559" s="86"/>
      <c r="B559" s="86"/>
      <c r="C559" s="86"/>
      <c r="D559" s="83"/>
      <c r="E559" s="83"/>
      <c r="F559" s="617"/>
      <c r="G559" s="86"/>
      <c r="H559" s="86"/>
      <c r="I559" s="618"/>
      <c r="J559" s="618"/>
      <c r="K559" s="619"/>
      <c r="L559" s="86"/>
      <c r="M559" s="86"/>
      <c r="N559" s="202"/>
    </row>
    <row r="560" spans="1:14" x14ac:dyDescent="0.3">
      <c r="A560" s="86"/>
      <c r="B560" s="86"/>
      <c r="C560" s="86"/>
      <c r="D560" s="83"/>
      <c r="E560" s="83"/>
      <c r="F560" s="617"/>
      <c r="G560" s="86"/>
      <c r="H560" s="86"/>
      <c r="I560" s="618"/>
      <c r="J560" s="618"/>
      <c r="K560" s="619"/>
      <c r="L560" s="86"/>
      <c r="M560" s="86"/>
      <c r="N560" s="202"/>
    </row>
    <row r="561" spans="1:14" x14ac:dyDescent="0.3">
      <c r="A561" s="86"/>
      <c r="B561" s="86"/>
      <c r="C561" s="86"/>
      <c r="D561" s="83"/>
      <c r="E561" s="83"/>
      <c r="F561" s="617"/>
      <c r="G561" s="86"/>
      <c r="H561" s="86"/>
      <c r="I561" s="618"/>
      <c r="J561" s="618"/>
      <c r="K561" s="619"/>
      <c r="L561" s="86"/>
      <c r="M561" s="86"/>
      <c r="N561" s="202"/>
    </row>
    <row r="562" spans="1:14" x14ac:dyDescent="0.3">
      <c r="A562" s="86"/>
      <c r="B562" s="86"/>
      <c r="C562" s="86"/>
      <c r="D562" s="83"/>
      <c r="E562" s="83"/>
      <c r="F562" s="617"/>
      <c r="G562" s="86"/>
      <c r="H562" s="86"/>
      <c r="I562" s="618"/>
      <c r="J562" s="618"/>
      <c r="K562" s="619"/>
      <c r="L562" s="86"/>
      <c r="M562" s="86"/>
      <c r="N562" s="202"/>
    </row>
    <row r="563" spans="1:14" x14ac:dyDescent="0.3">
      <c r="A563" s="86"/>
      <c r="B563" s="86"/>
      <c r="C563" s="86"/>
      <c r="D563" s="83"/>
      <c r="E563" s="83"/>
      <c r="F563" s="617"/>
      <c r="G563" s="86"/>
      <c r="H563" s="86"/>
      <c r="I563" s="618"/>
      <c r="J563" s="618"/>
      <c r="K563" s="619"/>
      <c r="L563" s="86"/>
      <c r="M563" s="86"/>
      <c r="N563" s="202"/>
    </row>
    <row r="564" spans="1:14" x14ac:dyDescent="0.3">
      <c r="A564" s="86"/>
      <c r="B564" s="86"/>
      <c r="C564" s="86"/>
      <c r="D564" s="83"/>
      <c r="E564" s="83"/>
      <c r="F564" s="617"/>
      <c r="G564" s="86"/>
      <c r="H564" s="86"/>
      <c r="I564" s="618"/>
      <c r="J564" s="618"/>
      <c r="K564" s="619"/>
      <c r="L564" s="86"/>
      <c r="M564" s="86"/>
      <c r="N564" s="202"/>
    </row>
    <row r="565" spans="1:14" x14ac:dyDescent="0.3">
      <c r="A565" s="86"/>
      <c r="B565" s="86"/>
      <c r="C565" s="86"/>
      <c r="D565" s="83"/>
      <c r="E565" s="83"/>
      <c r="F565" s="617"/>
      <c r="G565" s="86"/>
      <c r="H565" s="86"/>
      <c r="I565" s="618"/>
      <c r="J565" s="618"/>
      <c r="K565" s="619"/>
      <c r="L565" s="86"/>
      <c r="M565" s="86"/>
      <c r="N565" s="202"/>
    </row>
    <row r="566" spans="1:14" x14ac:dyDescent="0.3">
      <c r="A566" s="86"/>
      <c r="B566" s="86"/>
      <c r="C566" s="86"/>
      <c r="D566" s="83"/>
      <c r="E566" s="83"/>
      <c r="F566" s="617"/>
      <c r="G566" s="86"/>
      <c r="H566" s="86"/>
      <c r="I566" s="618"/>
      <c r="J566" s="618"/>
      <c r="K566" s="619"/>
      <c r="L566" s="86"/>
      <c r="M566" s="86"/>
      <c r="N566" s="202"/>
    </row>
    <row r="567" spans="1:14" x14ac:dyDescent="0.3">
      <c r="A567" s="86"/>
      <c r="B567" s="86"/>
      <c r="C567" s="86"/>
      <c r="D567" s="83"/>
      <c r="E567" s="83"/>
      <c r="F567" s="617"/>
      <c r="G567" s="86"/>
      <c r="H567" s="86"/>
      <c r="I567" s="618"/>
      <c r="J567" s="618"/>
      <c r="K567" s="619"/>
      <c r="L567" s="86"/>
      <c r="M567" s="86"/>
      <c r="N567" s="202"/>
    </row>
    <row r="568" spans="1:14" x14ac:dyDescent="0.3">
      <c r="A568" s="86"/>
      <c r="B568" s="86"/>
      <c r="C568" s="86"/>
      <c r="D568" s="83"/>
      <c r="E568" s="83"/>
      <c r="F568" s="617"/>
      <c r="G568" s="86"/>
      <c r="H568" s="86"/>
      <c r="I568" s="618"/>
      <c r="J568" s="618"/>
      <c r="K568" s="619"/>
      <c r="L568" s="86"/>
      <c r="M568" s="86"/>
      <c r="N568" s="202"/>
    </row>
    <row r="569" spans="1:14" x14ac:dyDescent="0.3">
      <c r="A569" s="86"/>
      <c r="B569" s="86"/>
      <c r="C569" s="86"/>
      <c r="D569" s="83"/>
      <c r="E569" s="83"/>
      <c r="F569" s="617"/>
      <c r="G569" s="86"/>
      <c r="H569" s="86"/>
      <c r="I569" s="618"/>
      <c r="J569" s="618"/>
      <c r="K569" s="619"/>
      <c r="L569" s="86"/>
      <c r="M569" s="86"/>
      <c r="N569" s="202"/>
    </row>
    <row r="570" spans="1:14" x14ac:dyDescent="0.3">
      <c r="A570" s="86"/>
      <c r="B570" s="86"/>
      <c r="C570" s="86"/>
      <c r="D570" s="83"/>
      <c r="E570" s="83"/>
      <c r="F570" s="617"/>
      <c r="G570" s="86"/>
      <c r="H570" s="86"/>
      <c r="I570" s="618"/>
      <c r="J570" s="618"/>
      <c r="K570" s="619"/>
      <c r="L570" s="86"/>
      <c r="M570" s="86"/>
      <c r="N570" s="202"/>
    </row>
    <row r="571" spans="1:14" x14ac:dyDescent="0.3">
      <c r="A571" s="86"/>
      <c r="B571" s="86"/>
      <c r="C571" s="86"/>
      <c r="D571" s="83"/>
      <c r="E571" s="83"/>
      <c r="F571" s="617"/>
      <c r="G571" s="86"/>
      <c r="H571" s="86"/>
      <c r="I571" s="618"/>
      <c r="J571" s="618"/>
      <c r="K571" s="619"/>
      <c r="L571" s="86"/>
      <c r="M571" s="86"/>
      <c r="N571" s="202"/>
    </row>
    <row r="572" spans="1:14" x14ac:dyDescent="0.3">
      <c r="A572" s="86"/>
      <c r="B572" s="86"/>
      <c r="C572" s="86"/>
      <c r="D572" s="83"/>
      <c r="E572" s="83"/>
      <c r="F572" s="617"/>
      <c r="G572" s="86"/>
      <c r="H572" s="86"/>
      <c r="I572" s="618"/>
      <c r="J572" s="618"/>
      <c r="K572" s="619"/>
      <c r="L572" s="86"/>
      <c r="M572" s="86"/>
      <c r="N572" s="202"/>
    </row>
    <row r="573" spans="1:14" x14ac:dyDescent="0.3">
      <c r="A573" s="86"/>
      <c r="B573" s="86"/>
      <c r="C573" s="86"/>
      <c r="D573" s="83"/>
      <c r="E573" s="83"/>
      <c r="F573" s="617"/>
      <c r="G573" s="86"/>
      <c r="H573" s="86"/>
      <c r="I573" s="618"/>
      <c r="J573" s="618"/>
      <c r="K573" s="619"/>
      <c r="L573" s="86"/>
      <c r="M573" s="86"/>
      <c r="N573" s="202"/>
    </row>
    <row r="574" spans="1:14" x14ac:dyDescent="0.3">
      <c r="A574" s="86"/>
      <c r="B574" s="86"/>
      <c r="C574" s="86"/>
      <c r="D574" s="83"/>
      <c r="E574" s="83"/>
      <c r="F574" s="617"/>
      <c r="G574" s="86"/>
      <c r="H574" s="86"/>
      <c r="I574" s="618"/>
      <c r="J574" s="618"/>
      <c r="K574" s="619"/>
      <c r="L574" s="86"/>
      <c r="M574" s="86"/>
      <c r="N574" s="202"/>
    </row>
    <row r="575" spans="1:14" x14ac:dyDescent="0.3">
      <c r="A575" s="86"/>
      <c r="B575" s="86"/>
      <c r="C575" s="86"/>
      <c r="D575" s="83"/>
      <c r="E575" s="83"/>
      <c r="F575" s="617"/>
      <c r="G575" s="86"/>
      <c r="H575" s="86"/>
      <c r="I575" s="618"/>
      <c r="J575" s="618"/>
      <c r="K575" s="619"/>
      <c r="L575" s="86"/>
      <c r="M575" s="86"/>
      <c r="N575" s="202"/>
    </row>
    <row r="576" spans="1:14" x14ac:dyDescent="0.3">
      <c r="A576" s="86"/>
      <c r="B576" s="86"/>
      <c r="C576" s="86"/>
      <c r="D576" s="83"/>
      <c r="E576" s="83"/>
      <c r="F576" s="617"/>
      <c r="G576" s="86"/>
      <c r="H576" s="86"/>
      <c r="I576" s="618"/>
      <c r="J576" s="618"/>
      <c r="K576" s="619"/>
      <c r="L576" s="86"/>
      <c r="M576" s="86"/>
      <c r="N576" s="202"/>
    </row>
    <row r="577" spans="1:14" x14ac:dyDescent="0.3">
      <c r="A577" s="86"/>
      <c r="B577" s="86"/>
      <c r="C577" s="86"/>
      <c r="D577" s="83"/>
      <c r="E577" s="83"/>
      <c r="F577" s="617"/>
      <c r="G577" s="86"/>
      <c r="H577" s="86"/>
      <c r="I577" s="618"/>
      <c r="J577" s="618"/>
      <c r="K577" s="619"/>
      <c r="L577" s="86"/>
      <c r="M577" s="86"/>
      <c r="N577" s="202"/>
    </row>
    <row r="578" spans="1:14" x14ac:dyDescent="0.3">
      <c r="A578" s="86"/>
      <c r="B578" s="86"/>
      <c r="C578" s="86"/>
      <c r="D578" s="83"/>
      <c r="E578" s="83"/>
      <c r="F578" s="617"/>
      <c r="G578" s="86"/>
      <c r="H578" s="86"/>
      <c r="I578" s="618"/>
      <c r="J578" s="618"/>
      <c r="K578" s="619"/>
      <c r="L578" s="86"/>
      <c r="M578" s="86"/>
      <c r="N578" s="202"/>
    </row>
    <row r="579" spans="1:14" x14ac:dyDescent="0.3">
      <c r="A579" s="86"/>
      <c r="B579" s="86"/>
      <c r="C579" s="86"/>
      <c r="D579" s="83"/>
      <c r="E579" s="83"/>
      <c r="F579" s="617"/>
      <c r="G579" s="86"/>
      <c r="H579" s="86"/>
      <c r="I579" s="618"/>
      <c r="J579" s="618"/>
      <c r="K579" s="619"/>
      <c r="L579" s="86"/>
      <c r="M579" s="86"/>
      <c r="N579" s="202"/>
    </row>
    <row r="580" spans="1:14" x14ac:dyDescent="0.3">
      <c r="A580" s="86"/>
      <c r="B580" s="86"/>
      <c r="C580" s="86"/>
      <c r="D580" s="83"/>
      <c r="E580" s="83"/>
      <c r="F580" s="617"/>
      <c r="G580" s="86"/>
      <c r="H580" s="86"/>
      <c r="I580" s="618"/>
      <c r="J580" s="618"/>
      <c r="K580" s="619"/>
      <c r="L580" s="86"/>
      <c r="M580" s="86"/>
      <c r="N580" s="202"/>
    </row>
    <row r="581" spans="1:14" x14ac:dyDescent="0.3">
      <c r="A581" s="86"/>
      <c r="B581" s="86"/>
      <c r="C581" s="86"/>
      <c r="D581" s="83"/>
      <c r="E581" s="83"/>
      <c r="F581" s="617"/>
      <c r="G581" s="86"/>
      <c r="H581" s="86"/>
      <c r="I581" s="618"/>
      <c r="J581" s="618"/>
      <c r="K581" s="619"/>
      <c r="L581" s="86"/>
      <c r="M581" s="86"/>
      <c r="N581" s="202"/>
    </row>
    <row r="582" spans="1:14" x14ac:dyDescent="0.3">
      <c r="A582" s="86"/>
      <c r="B582" s="86"/>
      <c r="C582" s="86"/>
      <c r="D582" s="83"/>
      <c r="E582" s="83"/>
      <c r="F582" s="617"/>
      <c r="G582" s="86"/>
      <c r="H582" s="86"/>
      <c r="I582" s="618"/>
      <c r="J582" s="618"/>
      <c r="K582" s="619"/>
      <c r="L582" s="86"/>
      <c r="M582" s="86"/>
      <c r="N582" s="202"/>
    </row>
    <row r="583" spans="1:14" x14ac:dyDescent="0.3">
      <c r="A583" s="86"/>
      <c r="B583" s="86"/>
      <c r="C583" s="86"/>
      <c r="D583" s="83"/>
      <c r="E583" s="83"/>
      <c r="F583" s="617"/>
      <c r="G583" s="86"/>
      <c r="H583" s="86"/>
      <c r="I583" s="618"/>
      <c r="J583" s="618"/>
      <c r="K583" s="619"/>
      <c r="L583" s="86"/>
      <c r="M583" s="86"/>
      <c r="N583" s="202"/>
    </row>
    <row r="584" spans="1:14" x14ac:dyDescent="0.3">
      <c r="A584" s="86"/>
      <c r="B584" s="86"/>
      <c r="C584" s="86"/>
      <c r="D584" s="83"/>
      <c r="E584" s="83"/>
      <c r="F584" s="617"/>
      <c r="G584" s="86"/>
      <c r="H584" s="86"/>
      <c r="I584" s="618"/>
      <c r="J584" s="618"/>
      <c r="K584" s="619"/>
      <c r="L584" s="86"/>
      <c r="M584" s="86"/>
      <c r="N584" s="202"/>
    </row>
    <row r="585" spans="1:14" x14ac:dyDescent="0.3">
      <c r="A585" s="86"/>
      <c r="B585" s="86"/>
      <c r="C585" s="86"/>
      <c r="D585" s="83"/>
      <c r="E585" s="83"/>
      <c r="F585" s="617"/>
      <c r="G585" s="86"/>
      <c r="H585" s="86"/>
      <c r="I585" s="618"/>
      <c r="J585" s="618"/>
      <c r="K585" s="619"/>
      <c r="L585" s="86"/>
      <c r="M585" s="86"/>
      <c r="N585" s="202"/>
    </row>
    <row r="586" spans="1:14" x14ac:dyDescent="0.3">
      <c r="A586" s="86"/>
      <c r="B586" s="86"/>
      <c r="C586" s="86"/>
      <c r="D586" s="83"/>
      <c r="E586" s="83"/>
      <c r="F586" s="617"/>
      <c r="G586" s="86"/>
      <c r="H586" s="86"/>
      <c r="I586" s="618"/>
      <c r="J586" s="618"/>
      <c r="K586" s="619"/>
      <c r="L586" s="86"/>
      <c r="M586" s="86"/>
      <c r="N586" s="202"/>
    </row>
    <row r="587" spans="1:14" x14ac:dyDescent="0.3">
      <c r="A587" s="86"/>
      <c r="B587" s="86"/>
      <c r="C587" s="86"/>
      <c r="D587" s="83"/>
      <c r="E587" s="83"/>
      <c r="F587" s="617"/>
      <c r="G587" s="86"/>
      <c r="H587" s="86"/>
      <c r="I587" s="618"/>
      <c r="J587" s="618"/>
      <c r="K587" s="619"/>
      <c r="L587" s="86"/>
      <c r="M587" s="86"/>
      <c r="N587" s="202"/>
    </row>
    <row r="588" spans="1:14" x14ac:dyDescent="0.3">
      <c r="A588" s="86"/>
      <c r="B588" s="86"/>
      <c r="C588" s="86"/>
      <c r="D588" s="83"/>
      <c r="E588" s="83"/>
      <c r="F588" s="617"/>
      <c r="G588" s="86"/>
      <c r="H588" s="86"/>
      <c r="I588" s="618"/>
      <c r="J588" s="618"/>
      <c r="K588" s="619"/>
      <c r="L588" s="86"/>
      <c r="M588" s="86"/>
      <c r="N588" s="202"/>
    </row>
    <row r="589" spans="1:14" x14ac:dyDescent="0.3">
      <c r="A589" s="86"/>
      <c r="B589" s="86"/>
      <c r="C589" s="86"/>
      <c r="D589" s="83"/>
      <c r="E589" s="83"/>
      <c r="F589" s="617"/>
      <c r="G589" s="86"/>
      <c r="H589" s="86"/>
      <c r="I589" s="618"/>
      <c r="J589" s="618"/>
      <c r="K589" s="619"/>
      <c r="L589" s="86"/>
      <c r="M589" s="86"/>
      <c r="N589" s="202"/>
    </row>
    <row r="590" spans="1:14" x14ac:dyDescent="0.3">
      <c r="A590" s="86"/>
      <c r="B590" s="86"/>
      <c r="C590" s="86"/>
      <c r="D590" s="83"/>
      <c r="E590" s="83"/>
      <c r="F590" s="617"/>
      <c r="G590" s="86"/>
      <c r="H590" s="86"/>
      <c r="I590" s="618"/>
      <c r="J590" s="618"/>
      <c r="K590" s="619"/>
      <c r="L590" s="86"/>
      <c r="M590" s="86"/>
      <c r="N590" s="202"/>
    </row>
    <row r="591" spans="1:14" x14ac:dyDescent="0.3">
      <c r="A591" s="86"/>
      <c r="B591" s="86"/>
      <c r="C591" s="86"/>
      <c r="D591" s="83"/>
      <c r="E591" s="83"/>
      <c r="F591" s="617"/>
      <c r="G591" s="86"/>
      <c r="H591" s="86"/>
      <c r="I591" s="618"/>
      <c r="J591" s="618"/>
      <c r="K591" s="619"/>
      <c r="L591" s="86"/>
      <c r="M591" s="86"/>
      <c r="N591" s="202"/>
    </row>
    <row r="592" spans="1:14" x14ac:dyDescent="0.3">
      <c r="A592" s="86"/>
      <c r="B592" s="86"/>
      <c r="C592" s="86"/>
      <c r="D592" s="83"/>
      <c r="E592" s="83"/>
      <c r="F592" s="617"/>
      <c r="G592" s="86"/>
      <c r="H592" s="86"/>
      <c r="I592" s="618"/>
      <c r="J592" s="618"/>
      <c r="K592" s="619"/>
      <c r="L592" s="86"/>
      <c r="M592" s="86"/>
      <c r="N592" s="202"/>
    </row>
    <row r="593" spans="1:14" x14ac:dyDescent="0.3">
      <c r="A593" s="86"/>
      <c r="B593" s="86"/>
      <c r="C593" s="86"/>
      <c r="D593" s="83"/>
      <c r="E593" s="83"/>
      <c r="F593" s="617"/>
      <c r="G593" s="86"/>
      <c r="H593" s="86"/>
      <c r="I593" s="618"/>
      <c r="J593" s="618"/>
      <c r="K593" s="619"/>
      <c r="L593" s="86"/>
      <c r="M593" s="86"/>
      <c r="N593" s="202"/>
    </row>
    <row r="594" spans="1:14" x14ac:dyDescent="0.3">
      <c r="A594" s="86"/>
      <c r="B594" s="86"/>
      <c r="C594" s="86"/>
      <c r="D594" s="83"/>
      <c r="E594" s="83"/>
      <c r="F594" s="617"/>
      <c r="G594" s="86"/>
      <c r="H594" s="86"/>
      <c r="I594" s="618"/>
      <c r="J594" s="618"/>
      <c r="K594" s="619"/>
      <c r="L594" s="86"/>
      <c r="M594" s="86"/>
      <c r="N594" s="202"/>
    </row>
    <row r="595" spans="1:14" x14ac:dyDescent="0.3">
      <c r="A595" s="86"/>
      <c r="B595" s="86"/>
      <c r="C595" s="86"/>
      <c r="D595" s="83"/>
      <c r="E595" s="83"/>
      <c r="F595" s="617"/>
      <c r="G595" s="86"/>
      <c r="H595" s="86"/>
      <c r="I595" s="618"/>
      <c r="J595" s="618"/>
      <c r="K595" s="619"/>
      <c r="L595" s="86"/>
      <c r="M595" s="86"/>
      <c r="N595" s="202"/>
    </row>
    <row r="596" spans="1:14" x14ac:dyDescent="0.3">
      <c r="A596" s="86"/>
      <c r="B596" s="86"/>
      <c r="C596" s="86"/>
      <c r="D596" s="83"/>
      <c r="E596" s="83"/>
      <c r="F596" s="617"/>
      <c r="G596" s="86"/>
      <c r="H596" s="86"/>
      <c r="I596" s="618"/>
      <c r="J596" s="618"/>
      <c r="K596" s="619"/>
      <c r="L596" s="86"/>
      <c r="M596" s="86"/>
      <c r="N596" s="202"/>
    </row>
    <row r="597" spans="1:14" x14ac:dyDescent="0.3">
      <c r="A597" s="86"/>
      <c r="B597" s="86"/>
      <c r="C597" s="86"/>
      <c r="D597" s="83"/>
      <c r="E597" s="83"/>
      <c r="F597" s="617"/>
      <c r="G597" s="86"/>
      <c r="H597" s="86"/>
      <c r="I597" s="618"/>
      <c r="J597" s="618"/>
      <c r="K597" s="619"/>
      <c r="L597" s="86"/>
      <c r="M597" s="86"/>
      <c r="N597" s="202"/>
    </row>
    <row r="598" spans="1:14" x14ac:dyDescent="0.3">
      <c r="A598" s="86"/>
      <c r="B598" s="86"/>
      <c r="C598" s="86"/>
      <c r="D598" s="83"/>
      <c r="E598" s="83"/>
      <c r="F598" s="617"/>
      <c r="G598" s="86"/>
      <c r="H598" s="86"/>
      <c r="I598" s="618"/>
      <c r="J598" s="618"/>
      <c r="K598" s="619"/>
      <c r="L598" s="86"/>
      <c r="M598" s="86"/>
      <c r="N598" s="202"/>
    </row>
    <row r="599" spans="1:14" x14ac:dyDescent="0.3">
      <c r="A599" s="86"/>
      <c r="B599" s="86"/>
      <c r="C599" s="86"/>
      <c r="D599" s="83"/>
      <c r="E599" s="83"/>
      <c r="F599" s="617"/>
      <c r="G599" s="86"/>
      <c r="H599" s="86"/>
      <c r="I599" s="618"/>
      <c r="J599" s="618"/>
      <c r="K599" s="619"/>
      <c r="L599" s="86"/>
      <c r="M599" s="86"/>
      <c r="N599" s="202"/>
    </row>
    <row r="600" spans="1:14" x14ac:dyDescent="0.3">
      <c r="A600" s="86"/>
      <c r="B600" s="86"/>
      <c r="C600" s="86"/>
      <c r="D600" s="83"/>
      <c r="E600" s="83"/>
      <c r="F600" s="617"/>
      <c r="G600" s="86"/>
      <c r="H600" s="86"/>
      <c r="I600" s="618"/>
      <c r="J600" s="618"/>
      <c r="K600" s="619"/>
      <c r="L600" s="86"/>
      <c r="M600" s="86"/>
      <c r="N600" s="202"/>
    </row>
    <row r="601" spans="1:14" x14ac:dyDescent="0.3">
      <c r="A601" s="86"/>
      <c r="B601" s="86"/>
      <c r="C601" s="86"/>
      <c r="D601" s="83"/>
      <c r="E601" s="83"/>
      <c r="F601" s="617"/>
      <c r="G601" s="86"/>
      <c r="H601" s="86"/>
      <c r="I601" s="618"/>
      <c r="J601" s="618"/>
      <c r="K601" s="619"/>
      <c r="L601" s="86"/>
      <c r="M601" s="86"/>
      <c r="N601" s="202"/>
    </row>
    <row r="602" spans="1:14" x14ac:dyDescent="0.3">
      <c r="A602" s="86"/>
      <c r="B602" s="86"/>
      <c r="C602" s="86"/>
      <c r="D602" s="83"/>
      <c r="E602" s="83"/>
      <c r="F602" s="617"/>
      <c r="G602" s="86"/>
      <c r="H602" s="86"/>
      <c r="I602" s="618"/>
      <c r="J602" s="618"/>
      <c r="K602" s="619"/>
      <c r="L602" s="86"/>
      <c r="M602" s="86"/>
      <c r="N602" s="202"/>
    </row>
    <row r="603" spans="1:14" x14ac:dyDescent="0.3">
      <c r="A603" s="86"/>
      <c r="B603" s="86"/>
      <c r="C603" s="86"/>
      <c r="D603" s="83"/>
      <c r="E603" s="83"/>
      <c r="F603" s="617"/>
      <c r="G603" s="86"/>
      <c r="H603" s="86"/>
      <c r="I603" s="618"/>
      <c r="J603" s="618"/>
      <c r="K603" s="619"/>
      <c r="L603" s="86"/>
      <c r="M603" s="86"/>
      <c r="N603" s="202"/>
    </row>
    <row r="604" spans="1:14" x14ac:dyDescent="0.3">
      <c r="A604" s="86"/>
      <c r="B604" s="86"/>
      <c r="C604" s="86"/>
      <c r="D604" s="83"/>
      <c r="E604" s="83"/>
      <c r="F604" s="617"/>
      <c r="G604" s="86"/>
      <c r="H604" s="86"/>
      <c r="I604" s="618"/>
      <c r="J604" s="618"/>
      <c r="K604" s="619"/>
      <c r="L604" s="86"/>
      <c r="M604" s="86"/>
      <c r="N604" s="202"/>
    </row>
    <row r="605" spans="1:14" x14ac:dyDescent="0.3">
      <c r="A605" s="86"/>
      <c r="B605" s="86"/>
      <c r="C605" s="86"/>
      <c r="D605" s="83"/>
      <c r="E605" s="83"/>
      <c r="F605" s="617"/>
      <c r="G605" s="86"/>
      <c r="H605" s="86"/>
      <c r="I605" s="618"/>
      <c r="J605" s="618"/>
      <c r="K605" s="619"/>
      <c r="L605" s="86"/>
      <c r="M605" s="86"/>
      <c r="N605" s="202"/>
    </row>
    <row r="606" spans="1:14" x14ac:dyDescent="0.3">
      <c r="A606" s="86"/>
      <c r="B606" s="86"/>
      <c r="C606" s="86"/>
      <c r="D606" s="83"/>
      <c r="E606" s="83"/>
      <c r="F606" s="617"/>
      <c r="G606" s="86"/>
      <c r="H606" s="86"/>
      <c r="I606" s="618"/>
      <c r="J606" s="618"/>
      <c r="K606" s="619"/>
      <c r="L606" s="86"/>
      <c r="M606" s="86"/>
      <c r="N606" s="202"/>
    </row>
    <row r="607" spans="1:14" x14ac:dyDescent="0.3">
      <c r="A607" s="86"/>
      <c r="B607" s="86"/>
      <c r="C607" s="86"/>
      <c r="D607" s="83"/>
      <c r="E607" s="83"/>
      <c r="F607" s="617"/>
      <c r="G607" s="86"/>
      <c r="H607" s="86"/>
      <c r="I607" s="618"/>
      <c r="J607" s="618"/>
      <c r="K607" s="619"/>
      <c r="L607" s="86"/>
      <c r="M607" s="86"/>
      <c r="N607" s="202"/>
    </row>
    <row r="608" spans="1:14" x14ac:dyDescent="0.3">
      <c r="A608" s="86"/>
      <c r="B608" s="86"/>
      <c r="C608" s="86"/>
      <c r="D608" s="83"/>
      <c r="E608" s="83"/>
      <c r="F608" s="617"/>
      <c r="G608" s="86"/>
      <c r="H608" s="86"/>
      <c r="I608" s="618"/>
      <c r="J608" s="618"/>
      <c r="K608" s="619"/>
      <c r="L608" s="86"/>
      <c r="M608" s="86"/>
      <c r="N608" s="202"/>
    </row>
    <row r="609" spans="1:14" x14ac:dyDescent="0.3">
      <c r="A609" s="86"/>
      <c r="B609" s="86"/>
      <c r="C609" s="86"/>
      <c r="D609" s="83"/>
      <c r="E609" s="83"/>
      <c r="F609" s="617"/>
      <c r="G609" s="86"/>
      <c r="H609" s="86"/>
      <c r="I609" s="618"/>
      <c r="J609" s="618"/>
      <c r="K609" s="619"/>
      <c r="L609" s="86"/>
      <c r="M609" s="86"/>
      <c r="N609" s="202"/>
    </row>
    <row r="610" spans="1:14" x14ac:dyDescent="0.3">
      <c r="A610" s="86"/>
      <c r="B610" s="86"/>
      <c r="C610" s="86"/>
      <c r="D610" s="83"/>
      <c r="E610" s="83"/>
      <c r="F610" s="617"/>
      <c r="G610" s="86"/>
      <c r="H610" s="86"/>
      <c r="I610" s="618"/>
      <c r="J610" s="618"/>
      <c r="K610" s="619"/>
      <c r="L610" s="86"/>
      <c r="M610" s="86"/>
      <c r="N610" s="202"/>
    </row>
    <row r="611" spans="1:14" x14ac:dyDescent="0.3">
      <c r="A611" s="86"/>
      <c r="B611" s="86"/>
      <c r="C611" s="86"/>
      <c r="D611" s="83"/>
      <c r="E611" s="83"/>
      <c r="F611" s="617"/>
      <c r="G611" s="86"/>
      <c r="H611" s="86"/>
      <c r="I611" s="618"/>
      <c r="J611" s="618"/>
      <c r="K611" s="619"/>
      <c r="L611" s="86"/>
      <c r="M611" s="86"/>
      <c r="N611" s="202"/>
    </row>
    <row r="612" spans="1:14" x14ac:dyDescent="0.3">
      <c r="A612" s="86"/>
      <c r="B612" s="86"/>
      <c r="C612" s="86"/>
      <c r="D612" s="83"/>
      <c r="E612" s="83"/>
      <c r="F612" s="617"/>
      <c r="G612" s="86"/>
      <c r="H612" s="86"/>
      <c r="I612" s="618"/>
      <c r="J612" s="618"/>
      <c r="K612" s="619"/>
      <c r="L612" s="86"/>
      <c r="M612" s="86"/>
      <c r="N612" s="202"/>
    </row>
    <row r="613" spans="1:14" x14ac:dyDescent="0.3">
      <c r="A613" s="86"/>
      <c r="B613" s="86"/>
      <c r="C613" s="86"/>
      <c r="D613" s="83"/>
      <c r="E613" s="83"/>
      <c r="F613" s="617"/>
      <c r="G613" s="86"/>
      <c r="H613" s="86"/>
      <c r="I613" s="618"/>
      <c r="J613" s="618"/>
      <c r="K613" s="619"/>
      <c r="L613" s="86"/>
      <c r="M613" s="86"/>
      <c r="N613" s="202"/>
    </row>
    <row r="614" spans="1:14" x14ac:dyDescent="0.3">
      <c r="A614" s="86"/>
      <c r="B614" s="86"/>
      <c r="C614" s="86"/>
      <c r="D614" s="83"/>
      <c r="E614" s="83"/>
      <c r="F614" s="617"/>
      <c r="G614" s="86"/>
      <c r="H614" s="86"/>
      <c r="I614" s="618"/>
      <c r="J614" s="618"/>
      <c r="K614" s="619"/>
      <c r="L614" s="86"/>
      <c r="M614" s="86"/>
      <c r="N614" s="202"/>
    </row>
    <row r="615" spans="1:14" x14ac:dyDescent="0.3">
      <c r="A615" s="86"/>
      <c r="B615" s="86"/>
      <c r="C615" s="86"/>
      <c r="D615" s="83"/>
      <c r="E615" s="83"/>
      <c r="F615" s="617"/>
      <c r="G615" s="86"/>
      <c r="H615" s="86"/>
      <c r="I615" s="618"/>
      <c r="J615" s="618"/>
      <c r="K615" s="619"/>
      <c r="L615" s="86"/>
      <c r="M615" s="86"/>
      <c r="N615" s="202"/>
    </row>
    <row r="616" spans="1:14" x14ac:dyDescent="0.3">
      <c r="A616" s="86"/>
      <c r="B616" s="86"/>
      <c r="C616" s="86"/>
      <c r="D616" s="83"/>
      <c r="E616" s="83"/>
      <c r="F616" s="617"/>
      <c r="G616" s="86"/>
      <c r="H616" s="86"/>
      <c r="I616" s="618"/>
      <c r="J616" s="618"/>
      <c r="K616" s="619"/>
      <c r="L616" s="86"/>
      <c r="M616" s="86"/>
      <c r="N616" s="202"/>
    </row>
    <row r="617" spans="1:14" x14ac:dyDescent="0.3">
      <c r="A617" s="86"/>
      <c r="B617" s="86"/>
      <c r="C617" s="86"/>
      <c r="D617" s="83"/>
      <c r="E617" s="83"/>
      <c r="F617" s="617"/>
      <c r="G617" s="86"/>
      <c r="H617" s="86"/>
      <c r="I617" s="618"/>
      <c r="J617" s="618"/>
      <c r="K617" s="619"/>
      <c r="L617" s="86"/>
      <c r="M617" s="86"/>
      <c r="N617" s="202"/>
    </row>
    <row r="618" spans="1:14" x14ac:dyDescent="0.3">
      <c r="A618" s="86"/>
      <c r="B618" s="86"/>
      <c r="C618" s="86"/>
      <c r="D618" s="83"/>
      <c r="E618" s="83"/>
      <c r="F618" s="617"/>
      <c r="G618" s="86"/>
      <c r="H618" s="86"/>
      <c r="I618" s="618"/>
      <c r="J618" s="618"/>
      <c r="K618" s="619"/>
      <c r="L618" s="86"/>
      <c r="M618" s="86"/>
      <c r="N618" s="202"/>
    </row>
    <row r="619" spans="1:14" x14ac:dyDescent="0.3">
      <c r="A619" s="86"/>
      <c r="B619" s="86"/>
      <c r="C619" s="86"/>
      <c r="D619" s="83"/>
      <c r="E619" s="83"/>
      <c r="F619" s="617"/>
      <c r="G619" s="86"/>
      <c r="H619" s="86"/>
      <c r="I619" s="618"/>
      <c r="J619" s="618"/>
      <c r="K619" s="619"/>
      <c r="L619" s="86"/>
      <c r="M619" s="86"/>
      <c r="N619" s="202"/>
    </row>
    <row r="620" spans="1:14" x14ac:dyDescent="0.3">
      <c r="A620" s="86"/>
      <c r="B620" s="86"/>
      <c r="C620" s="86"/>
      <c r="D620" s="83"/>
      <c r="E620" s="83"/>
      <c r="F620" s="617"/>
      <c r="G620" s="86"/>
      <c r="H620" s="86"/>
      <c r="I620" s="618"/>
      <c r="J620" s="618"/>
      <c r="K620" s="619"/>
      <c r="L620" s="86"/>
      <c r="M620" s="86"/>
      <c r="N620" s="202"/>
    </row>
    <row r="621" spans="1:14" x14ac:dyDescent="0.3">
      <c r="A621" s="86"/>
      <c r="B621" s="86"/>
      <c r="C621" s="86"/>
      <c r="D621" s="83"/>
      <c r="E621" s="83"/>
      <c r="F621" s="617"/>
      <c r="G621" s="86"/>
      <c r="H621" s="86"/>
      <c r="I621" s="618"/>
      <c r="J621" s="618"/>
      <c r="K621" s="619"/>
      <c r="L621" s="86"/>
      <c r="M621" s="86"/>
      <c r="N621" s="202"/>
    </row>
    <row r="622" spans="1:14" x14ac:dyDescent="0.3">
      <c r="A622" s="86"/>
      <c r="B622" s="86"/>
      <c r="C622" s="86"/>
      <c r="D622" s="83"/>
      <c r="E622" s="83"/>
      <c r="F622" s="617"/>
      <c r="G622" s="86"/>
      <c r="H622" s="86"/>
      <c r="I622" s="618"/>
      <c r="J622" s="618"/>
      <c r="K622" s="619"/>
      <c r="L622" s="86"/>
      <c r="M622" s="86"/>
      <c r="N622" s="202"/>
    </row>
    <row r="623" spans="1:14" x14ac:dyDescent="0.3">
      <c r="A623" s="86"/>
      <c r="B623" s="86"/>
      <c r="C623" s="86"/>
      <c r="D623" s="83"/>
      <c r="E623" s="83"/>
      <c r="F623" s="617"/>
      <c r="G623" s="86"/>
      <c r="H623" s="86"/>
      <c r="I623" s="618"/>
      <c r="J623" s="618"/>
      <c r="K623" s="619"/>
      <c r="L623" s="86"/>
      <c r="M623" s="86"/>
      <c r="N623" s="202"/>
    </row>
    <row r="624" spans="1:14" x14ac:dyDescent="0.3">
      <c r="A624" s="86"/>
      <c r="B624" s="86"/>
      <c r="C624" s="86"/>
      <c r="D624" s="83"/>
      <c r="E624" s="83"/>
      <c r="F624" s="617"/>
      <c r="G624" s="86"/>
      <c r="H624" s="86"/>
      <c r="I624" s="618"/>
      <c r="J624" s="618"/>
      <c r="K624" s="619"/>
      <c r="L624" s="86"/>
      <c r="M624" s="86"/>
      <c r="N624" s="202"/>
    </row>
    <row r="625" spans="1:14" x14ac:dyDescent="0.3">
      <c r="A625" s="86"/>
      <c r="B625" s="86"/>
      <c r="C625" s="86"/>
      <c r="D625" s="83"/>
      <c r="E625" s="83"/>
      <c r="F625" s="617"/>
      <c r="G625" s="86"/>
      <c r="H625" s="86"/>
      <c r="I625" s="618"/>
      <c r="J625" s="618"/>
      <c r="K625" s="619"/>
      <c r="L625" s="86"/>
      <c r="M625" s="86"/>
      <c r="N625" s="202"/>
    </row>
    <row r="626" spans="1:14" x14ac:dyDescent="0.3">
      <c r="A626" s="86"/>
      <c r="B626" s="86"/>
      <c r="C626" s="86"/>
      <c r="D626" s="83"/>
      <c r="E626" s="83"/>
      <c r="F626" s="617"/>
      <c r="G626" s="86"/>
      <c r="H626" s="86"/>
      <c r="I626" s="618"/>
      <c r="J626" s="618"/>
      <c r="K626" s="619"/>
      <c r="L626" s="86"/>
      <c r="M626" s="86"/>
      <c r="N626" s="202"/>
    </row>
    <row r="627" spans="1:14" x14ac:dyDescent="0.3">
      <c r="A627" s="86"/>
      <c r="B627" s="86"/>
      <c r="C627" s="86"/>
      <c r="D627" s="83"/>
      <c r="E627" s="83"/>
      <c r="F627" s="617"/>
      <c r="G627" s="86"/>
      <c r="H627" s="86"/>
      <c r="I627" s="618"/>
      <c r="J627" s="618"/>
      <c r="K627" s="619"/>
      <c r="L627" s="86"/>
      <c r="M627" s="86"/>
      <c r="N627" s="202"/>
    </row>
    <row r="628" spans="1:14" x14ac:dyDescent="0.3">
      <c r="A628" s="86"/>
      <c r="B628" s="86"/>
      <c r="C628" s="86"/>
      <c r="D628" s="83"/>
      <c r="E628" s="83"/>
      <c r="F628" s="617"/>
      <c r="G628" s="86"/>
      <c r="H628" s="86"/>
      <c r="I628" s="618"/>
      <c r="J628" s="618"/>
      <c r="K628" s="619"/>
      <c r="L628" s="86"/>
      <c r="M628" s="86"/>
      <c r="N628" s="202"/>
    </row>
    <row r="629" spans="1:14" x14ac:dyDescent="0.3">
      <c r="A629" s="86"/>
      <c r="B629" s="86"/>
      <c r="C629" s="86"/>
      <c r="D629" s="83"/>
      <c r="E629" s="83"/>
      <c r="F629" s="617"/>
      <c r="G629" s="86"/>
      <c r="H629" s="86"/>
      <c r="I629" s="618"/>
      <c r="J629" s="618"/>
      <c r="K629" s="619"/>
      <c r="L629" s="86"/>
      <c r="M629" s="86"/>
      <c r="N629" s="202"/>
    </row>
    <row r="630" spans="1:14" x14ac:dyDescent="0.3">
      <c r="A630" s="86"/>
      <c r="B630" s="86"/>
      <c r="C630" s="86"/>
      <c r="D630" s="83"/>
      <c r="E630" s="83"/>
      <c r="F630" s="617"/>
      <c r="G630" s="86"/>
      <c r="H630" s="86"/>
      <c r="I630" s="618"/>
      <c r="J630" s="618"/>
      <c r="K630" s="619"/>
      <c r="L630" s="86"/>
      <c r="M630" s="86"/>
      <c r="N630" s="202"/>
    </row>
    <row r="631" spans="1:14" x14ac:dyDescent="0.3">
      <c r="A631" s="86"/>
      <c r="B631" s="86"/>
      <c r="C631" s="86"/>
      <c r="D631" s="83"/>
      <c r="E631" s="83"/>
      <c r="F631" s="617"/>
      <c r="G631" s="86"/>
      <c r="H631" s="86"/>
      <c r="I631" s="618"/>
      <c r="J631" s="618"/>
      <c r="K631" s="619"/>
      <c r="L631" s="86"/>
      <c r="M631" s="86"/>
      <c r="N631" s="202"/>
    </row>
    <row r="632" spans="1:14" x14ac:dyDescent="0.3">
      <c r="A632" s="86"/>
      <c r="B632" s="86"/>
      <c r="C632" s="86"/>
      <c r="D632" s="83"/>
      <c r="E632" s="83"/>
      <c r="F632" s="617"/>
      <c r="G632" s="86"/>
      <c r="H632" s="86"/>
      <c r="I632" s="618"/>
      <c r="J632" s="618"/>
      <c r="K632" s="619"/>
      <c r="L632" s="86"/>
      <c r="M632" s="86"/>
      <c r="N632" s="202"/>
    </row>
    <row r="633" spans="1:14" x14ac:dyDescent="0.3">
      <c r="A633" s="86"/>
      <c r="B633" s="86"/>
      <c r="C633" s="86"/>
      <c r="D633" s="83"/>
      <c r="E633" s="83"/>
      <c r="F633" s="617"/>
      <c r="G633" s="86"/>
      <c r="H633" s="86"/>
      <c r="I633" s="618"/>
      <c r="J633" s="618"/>
      <c r="K633" s="619"/>
      <c r="L633" s="86"/>
      <c r="M633" s="86"/>
      <c r="N633" s="202"/>
    </row>
    <row r="634" spans="1:14" x14ac:dyDescent="0.3">
      <c r="A634" s="86"/>
      <c r="B634" s="86"/>
      <c r="C634" s="86"/>
      <c r="D634" s="83"/>
      <c r="E634" s="83"/>
      <c r="F634" s="617"/>
      <c r="G634" s="86"/>
      <c r="H634" s="86"/>
      <c r="I634" s="618"/>
      <c r="J634" s="618"/>
      <c r="K634" s="619"/>
      <c r="L634" s="86"/>
      <c r="M634" s="86"/>
      <c r="N634" s="202"/>
    </row>
    <row r="635" spans="1:14" x14ac:dyDescent="0.3">
      <c r="A635" s="86"/>
      <c r="B635" s="86"/>
      <c r="C635" s="86"/>
      <c r="D635" s="83"/>
      <c r="E635" s="83"/>
      <c r="F635" s="617"/>
      <c r="G635" s="86"/>
      <c r="H635" s="86"/>
      <c r="I635" s="618"/>
      <c r="J635" s="618"/>
      <c r="K635" s="619"/>
      <c r="L635" s="86"/>
      <c r="M635" s="86"/>
      <c r="N635" s="202"/>
    </row>
    <row r="636" spans="1:14" x14ac:dyDescent="0.3">
      <c r="A636" s="86"/>
      <c r="B636" s="86"/>
      <c r="C636" s="86"/>
      <c r="D636" s="83"/>
      <c r="E636" s="83"/>
      <c r="F636" s="617"/>
      <c r="G636" s="86"/>
      <c r="H636" s="86"/>
      <c r="I636" s="618"/>
      <c r="J636" s="618"/>
      <c r="K636" s="619"/>
      <c r="L636" s="86"/>
      <c r="M636" s="86"/>
      <c r="N636" s="202"/>
    </row>
    <row r="637" spans="1:14" x14ac:dyDescent="0.3">
      <c r="A637" s="86"/>
      <c r="B637" s="86"/>
      <c r="C637" s="86"/>
      <c r="D637" s="83"/>
      <c r="E637" s="83"/>
      <c r="F637" s="617"/>
      <c r="G637" s="86"/>
      <c r="H637" s="86"/>
      <c r="I637" s="618"/>
      <c r="J637" s="618"/>
      <c r="K637" s="619"/>
      <c r="L637" s="86"/>
      <c r="M637" s="86"/>
      <c r="N637" s="202"/>
    </row>
    <row r="638" spans="1:14" x14ac:dyDescent="0.3">
      <c r="A638" s="86"/>
      <c r="B638" s="86"/>
      <c r="C638" s="86"/>
      <c r="D638" s="83"/>
      <c r="E638" s="83"/>
      <c r="F638" s="617"/>
      <c r="G638" s="86"/>
      <c r="H638" s="86"/>
      <c r="I638" s="618"/>
      <c r="J638" s="618"/>
      <c r="K638" s="619"/>
      <c r="L638" s="86"/>
      <c r="M638" s="86"/>
      <c r="N638" s="202"/>
    </row>
    <row r="639" spans="1:14" x14ac:dyDescent="0.3">
      <c r="A639" s="86"/>
      <c r="B639" s="86"/>
      <c r="C639" s="86"/>
      <c r="D639" s="83"/>
      <c r="E639" s="83"/>
      <c r="F639" s="617"/>
      <c r="G639" s="86"/>
      <c r="H639" s="86"/>
      <c r="I639" s="618"/>
      <c r="J639" s="618"/>
      <c r="K639" s="619"/>
      <c r="L639" s="86"/>
      <c r="M639" s="86"/>
      <c r="N639" s="202"/>
    </row>
    <row r="640" spans="1:14" x14ac:dyDescent="0.3">
      <c r="A640" s="86"/>
      <c r="B640" s="86"/>
      <c r="C640" s="86"/>
      <c r="D640" s="83"/>
      <c r="E640" s="83"/>
      <c r="F640" s="617"/>
      <c r="G640" s="86"/>
      <c r="H640" s="86"/>
      <c r="I640" s="618"/>
      <c r="J640" s="618"/>
      <c r="K640" s="619"/>
      <c r="L640" s="86"/>
      <c r="M640" s="86"/>
      <c r="N640" s="202"/>
    </row>
    <row r="641" spans="1:14" x14ac:dyDescent="0.3">
      <c r="A641" s="86"/>
      <c r="B641" s="86"/>
      <c r="C641" s="86"/>
      <c r="D641" s="83"/>
      <c r="E641" s="83"/>
      <c r="F641" s="617"/>
      <c r="G641" s="86"/>
      <c r="H641" s="86"/>
      <c r="I641" s="618"/>
      <c r="J641" s="618"/>
      <c r="K641" s="619"/>
      <c r="L641" s="86"/>
      <c r="M641" s="86"/>
      <c r="N641" s="202"/>
    </row>
    <row r="642" spans="1:14" x14ac:dyDescent="0.3">
      <c r="A642" s="86"/>
      <c r="B642" s="86"/>
      <c r="C642" s="86"/>
      <c r="D642" s="83"/>
      <c r="E642" s="83"/>
      <c r="F642" s="617"/>
      <c r="G642" s="86"/>
      <c r="H642" s="86"/>
      <c r="I642" s="618"/>
      <c r="J642" s="618"/>
      <c r="K642" s="619"/>
      <c r="L642" s="86"/>
      <c r="M642" s="86"/>
      <c r="N642" s="202"/>
    </row>
    <row r="643" spans="1:14" x14ac:dyDescent="0.3">
      <c r="A643" s="86"/>
      <c r="B643" s="86"/>
      <c r="C643" s="86"/>
      <c r="D643" s="83"/>
      <c r="E643" s="83"/>
      <c r="F643" s="617"/>
      <c r="G643" s="86"/>
      <c r="H643" s="86"/>
      <c r="I643" s="618"/>
      <c r="J643" s="618"/>
      <c r="K643" s="619"/>
      <c r="L643" s="86"/>
      <c r="M643" s="86"/>
      <c r="N643" s="202"/>
    </row>
    <row r="644" spans="1:14" x14ac:dyDescent="0.3">
      <c r="A644" s="86"/>
      <c r="B644" s="86"/>
      <c r="C644" s="86"/>
      <c r="D644" s="83"/>
      <c r="E644" s="83"/>
      <c r="F644" s="617"/>
      <c r="G644" s="86"/>
      <c r="H644" s="86"/>
      <c r="I644" s="618"/>
      <c r="J644" s="618"/>
      <c r="K644" s="619"/>
      <c r="L644" s="86"/>
      <c r="M644" s="86"/>
      <c r="N644" s="202"/>
    </row>
    <row r="645" spans="1:14" x14ac:dyDescent="0.3">
      <c r="A645" s="86"/>
      <c r="B645" s="86"/>
      <c r="C645" s="86"/>
      <c r="D645" s="83"/>
      <c r="E645" s="83"/>
      <c r="F645" s="617"/>
      <c r="G645" s="86"/>
      <c r="H645" s="86"/>
      <c r="I645" s="618"/>
      <c r="J645" s="618"/>
      <c r="K645" s="619"/>
      <c r="L645" s="86"/>
      <c r="M645" s="86"/>
      <c r="N645" s="202"/>
    </row>
    <row r="646" spans="1:14" x14ac:dyDescent="0.3">
      <c r="A646" s="86"/>
      <c r="B646" s="86"/>
      <c r="C646" s="86"/>
      <c r="D646" s="83"/>
      <c r="E646" s="83"/>
      <c r="F646" s="617"/>
      <c r="G646" s="86"/>
      <c r="H646" s="86"/>
      <c r="I646" s="618"/>
      <c r="J646" s="618"/>
      <c r="K646" s="619"/>
      <c r="L646" s="86"/>
      <c r="M646" s="86"/>
      <c r="N646" s="202"/>
    </row>
    <row r="647" spans="1:14" x14ac:dyDescent="0.3">
      <c r="A647" s="86"/>
      <c r="B647" s="86"/>
      <c r="C647" s="86"/>
      <c r="D647" s="83"/>
      <c r="E647" s="83"/>
      <c r="F647" s="617"/>
      <c r="G647" s="86"/>
      <c r="H647" s="86"/>
      <c r="I647" s="618"/>
      <c r="J647" s="618"/>
      <c r="K647" s="619"/>
      <c r="L647" s="86"/>
      <c r="M647" s="86"/>
      <c r="N647" s="202"/>
    </row>
    <row r="648" spans="1:14" x14ac:dyDescent="0.3">
      <c r="A648" s="86"/>
      <c r="B648" s="86"/>
      <c r="C648" s="86"/>
      <c r="D648" s="83"/>
      <c r="E648" s="83"/>
      <c r="F648" s="617"/>
      <c r="G648" s="86"/>
      <c r="H648" s="86"/>
      <c r="I648" s="618"/>
      <c r="J648" s="618"/>
      <c r="K648" s="619"/>
      <c r="L648" s="86"/>
      <c r="M648" s="86"/>
      <c r="N648" s="202"/>
    </row>
    <row r="649" spans="1:14" x14ac:dyDescent="0.3">
      <c r="A649" s="86"/>
      <c r="B649" s="86"/>
      <c r="C649" s="86"/>
      <c r="D649" s="83"/>
      <c r="E649" s="83"/>
      <c r="F649" s="617"/>
      <c r="G649" s="86"/>
      <c r="H649" s="86"/>
      <c r="I649" s="618"/>
      <c r="J649" s="618"/>
      <c r="K649" s="619"/>
      <c r="L649" s="86"/>
      <c r="M649" s="86"/>
      <c r="N649" s="202"/>
    </row>
    <row r="650" spans="1:14" x14ac:dyDescent="0.3">
      <c r="A650" s="86"/>
      <c r="B650" s="86"/>
      <c r="C650" s="86"/>
      <c r="D650" s="83"/>
      <c r="E650" s="83"/>
      <c r="F650" s="617"/>
      <c r="G650" s="86"/>
      <c r="H650" s="86"/>
      <c r="I650" s="618"/>
      <c r="J650" s="618"/>
      <c r="K650" s="619"/>
      <c r="L650" s="86"/>
      <c r="M650" s="86"/>
      <c r="N650" s="202"/>
    </row>
    <row r="651" spans="1:14" x14ac:dyDescent="0.3">
      <c r="A651" s="86"/>
      <c r="B651" s="86"/>
      <c r="C651" s="86"/>
      <c r="D651" s="83"/>
      <c r="E651" s="83"/>
      <c r="F651" s="617"/>
      <c r="G651" s="86"/>
      <c r="H651" s="86"/>
      <c r="I651" s="618"/>
      <c r="J651" s="618"/>
      <c r="K651" s="619"/>
      <c r="L651" s="86"/>
      <c r="M651" s="86"/>
      <c r="N651" s="202"/>
    </row>
    <row r="652" spans="1:14" x14ac:dyDescent="0.3">
      <c r="A652" s="86"/>
      <c r="B652" s="86"/>
      <c r="C652" s="86"/>
      <c r="D652" s="83"/>
      <c r="E652" s="83"/>
      <c r="F652" s="617"/>
      <c r="G652" s="86"/>
      <c r="H652" s="86"/>
      <c r="I652" s="618"/>
      <c r="J652" s="618"/>
      <c r="K652" s="619"/>
      <c r="L652" s="86"/>
      <c r="M652" s="86"/>
      <c r="N652" s="202"/>
    </row>
    <row r="653" spans="1:14" x14ac:dyDescent="0.3">
      <c r="A653" s="86"/>
      <c r="B653" s="86"/>
      <c r="C653" s="86"/>
      <c r="D653" s="83"/>
      <c r="E653" s="83"/>
      <c r="F653" s="617"/>
      <c r="G653" s="86"/>
      <c r="H653" s="86"/>
      <c r="I653" s="618"/>
      <c r="J653" s="618"/>
      <c r="K653" s="619"/>
      <c r="L653" s="86"/>
      <c r="M653" s="86"/>
      <c r="N653" s="202"/>
    </row>
    <row r="654" spans="1:14" x14ac:dyDescent="0.3">
      <c r="A654" s="86"/>
      <c r="B654" s="86"/>
      <c r="C654" s="86"/>
      <c r="D654" s="83"/>
      <c r="E654" s="83"/>
      <c r="F654" s="617"/>
      <c r="G654" s="86"/>
      <c r="H654" s="86"/>
      <c r="I654" s="618"/>
      <c r="J654" s="618"/>
      <c r="K654" s="619"/>
      <c r="L654" s="86"/>
      <c r="M654" s="86"/>
      <c r="N654" s="202"/>
    </row>
    <row r="655" spans="1:14" x14ac:dyDescent="0.3">
      <c r="A655" s="86"/>
      <c r="B655" s="86"/>
      <c r="C655" s="86"/>
      <c r="D655" s="83"/>
      <c r="E655" s="83"/>
      <c r="F655" s="617"/>
      <c r="G655" s="86"/>
      <c r="H655" s="86"/>
      <c r="I655" s="618"/>
      <c r="J655" s="618"/>
      <c r="K655" s="619"/>
      <c r="L655" s="86"/>
      <c r="M655" s="86"/>
      <c r="N655" s="202"/>
    </row>
    <row r="656" spans="1:14" x14ac:dyDescent="0.3">
      <c r="A656" s="86"/>
      <c r="B656" s="86"/>
      <c r="C656" s="86"/>
      <c r="D656" s="83"/>
      <c r="E656" s="83"/>
      <c r="F656" s="617"/>
      <c r="G656" s="86"/>
      <c r="H656" s="86"/>
      <c r="I656" s="618"/>
      <c r="J656" s="618"/>
      <c r="K656" s="619"/>
      <c r="L656" s="86"/>
      <c r="M656" s="86"/>
      <c r="N656" s="202"/>
    </row>
    <row r="657" spans="1:14" x14ac:dyDescent="0.3">
      <c r="A657" s="86"/>
      <c r="B657" s="86"/>
      <c r="C657" s="86"/>
      <c r="D657" s="83"/>
      <c r="E657" s="83"/>
      <c r="F657" s="617"/>
      <c r="G657" s="86"/>
      <c r="H657" s="86"/>
      <c r="I657" s="618"/>
      <c r="J657" s="618"/>
      <c r="K657" s="619"/>
      <c r="L657" s="86"/>
      <c r="M657" s="86"/>
      <c r="N657" s="202"/>
    </row>
    <row r="658" spans="1:14" x14ac:dyDescent="0.3">
      <c r="A658" s="86"/>
      <c r="B658" s="86"/>
      <c r="C658" s="86"/>
      <c r="D658" s="83"/>
      <c r="E658" s="83"/>
      <c r="F658" s="617"/>
      <c r="G658" s="86"/>
      <c r="H658" s="86"/>
      <c r="I658" s="618"/>
      <c r="J658" s="618"/>
      <c r="K658" s="619"/>
      <c r="L658" s="86"/>
      <c r="M658" s="86"/>
      <c r="N658" s="202"/>
    </row>
    <row r="659" spans="1:14" x14ac:dyDescent="0.3">
      <c r="A659" s="86"/>
      <c r="B659" s="86"/>
      <c r="C659" s="86"/>
      <c r="D659" s="83"/>
      <c r="E659" s="83"/>
      <c r="F659" s="617"/>
      <c r="G659" s="86"/>
      <c r="H659" s="86"/>
      <c r="I659" s="618"/>
      <c r="J659" s="618"/>
      <c r="K659" s="619"/>
      <c r="L659" s="86"/>
      <c r="M659" s="86"/>
      <c r="N659" s="202"/>
    </row>
    <row r="660" spans="1:14" x14ac:dyDescent="0.3">
      <c r="A660" s="86"/>
      <c r="B660" s="86"/>
      <c r="C660" s="86"/>
      <c r="D660" s="83"/>
      <c r="E660" s="83"/>
      <c r="F660" s="617"/>
      <c r="G660" s="86"/>
      <c r="H660" s="86"/>
      <c r="I660" s="618"/>
      <c r="J660" s="618"/>
      <c r="K660" s="619"/>
      <c r="L660" s="86"/>
      <c r="M660" s="86"/>
      <c r="N660" s="202"/>
    </row>
    <row r="661" spans="1:14" x14ac:dyDescent="0.3">
      <c r="A661" s="86"/>
      <c r="B661" s="86"/>
      <c r="C661" s="86"/>
      <c r="D661" s="83"/>
      <c r="E661" s="83"/>
      <c r="F661" s="617"/>
      <c r="G661" s="86"/>
      <c r="H661" s="86"/>
      <c r="I661" s="618"/>
      <c r="J661" s="618"/>
      <c r="K661" s="619"/>
      <c r="L661" s="86"/>
      <c r="M661" s="86"/>
      <c r="N661" s="202"/>
    </row>
    <row r="662" spans="1:14" x14ac:dyDescent="0.3">
      <c r="A662" s="86"/>
      <c r="B662" s="86"/>
      <c r="C662" s="86"/>
      <c r="D662" s="83"/>
      <c r="E662" s="83"/>
      <c r="F662" s="617"/>
      <c r="G662" s="86"/>
      <c r="H662" s="86"/>
      <c r="I662" s="618"/>
      <c r="J662" s="618"/>
      <c r="K662" s="619"/>
      <c r="L662" s="86"/>
      <c r="M662" s="86"/>
      <c r="N662" s="202"/>
    </row>
    <row r="663" spans="1:14" x14ac:dyDescent="0.3">
      <c r="A663" s="86"/>
      <c r="B663" s="86"/>
      <c r="C663" s="86"/>
      <c r="D663" s="83"/>
      <c r="E663" s="83"/>
      <c r="F663" s="617"/>
      <c r="G663" s="86"/>
      <c r="H663" s="86"/>
      <c r="I663" s="618"/>
      <c r="J663" s="618"/>
      <c r="K663" s="619"/>
      <c r="L663" s="86"/>
      <c r="M663" s="86"/>
      <c r="N663" s="202"/>
    </row>
    <row r="664" spans="1:14" x14ac:dyDescent="0.3">
      <c r="A664" s="86"/>
      <c r="B664" s="86"/>
      <c r="C664" s="86"/>
      <c r="D664" s="83"/>
      <c r="E664" s="83"/>
      <c r="F664" s="617"/>
      <c r="G664" s="86"/>
      <c r="H664" s="86"/>
      <c r="I664" s="618"/>
      <c r="J664" s="618"/>
      <c r="K664" s="619"/>
      <c r="L664" s="86"/>
      <c r="M664" s="86"/>
      <c r="N664" s="202"/>
    </row>
    <row r="665" spans="1:14" x14ac:dyDescent="0.3">
      <c r="A665" s="86"/>
      <c r="B665" s="86"/>
      <c r="C665" s="86"/>
      <c r="D665" s="83"/>
      <c r="E665" s="83"/>
      <c r="F665" s="617"/>
      <c r="G665" s="86"/>
      <c r="H665" s="86"/>
      <c r="I665" s="618"/>
      <c r="J665" s="618"/>
      <c r="K665" s="619"/>
      <c r="L665" s="86"/>
      <c r="M665" s="86"/>
      <c r="N665" s="202"/>
    </row>
    <row r="666" spans="1:14" x14ac:dyDescent="0.3">
      <c r="A666" s="86"/>
      <c r="B666" s="86"/>
      <c r="C666" s="86"/>
      <c r="D666" s="83"/>
      <c r="E666" s="83"/>
      <c r="F666" s="617"/>
      <c r="G666" s="86"/>
      <c r="H666" s="86"/>
      <c r="I666" s="618"/>
      <c r="J666" s="618"/>
      <c r="K666" s="619"/>
      <c r="L666" s="86"/>
      <c r="M666" s="86"/>
      <c r="N666" s="202"/>
    </row>
    <row r="667" spans="1:14" x14ac:dyDescent="0.3">
      <c r="A667" s="86"/>
      <c r="B667" s="86"/>
      <c r="C667" s="86"/>
      <c r="D667" s="83"/>
      <c r="E667" s="83"/>
      <c r="F667" s="617"/>
      <c r="G667" s="86"/>
      <c r="H667" s="86"/>
      <c r="I667" s="618"/>
      <c r="J667" s="618"/>
      <c r="K667" s="619"/>
      <c r="L667" s="86"/>
      <c r="M667" s="86"/>
      <c r="N667" s="202"/>
    </row>
    <row r="668" spans="1:14" x14ac:dyDescent="0.3">
      <c r="A668" s="86"/>
      <c r="B668" s="86"/>
      <c r="C668" s="86"/>
      <c r="D668" s="83"/>
      <c r="E668" s="83"/>
      <c r="F668" s="617"/>
      <c r="G668" s="86"/>
      <c r="H668" s="86"/>
      <c r="I668" s="618"/>
      <c r="J668" s="618"/>
      <c r="K668" s="619"/>
      <c r="L668" s="86"/>
      <c r="M668" s="86"/>
      <c r="N668" s="202"/>
    </row>
    <row r="669" spans="1:14" x14ac:dyDescent="0.3">
      <c r="A669" s="86"/>
      <c r="B669" s="86"/>
      <c r="C669" s="86"/>
      <c r="D669" s="83"/>
      <c r="E669" s="83"/>
      <c r="F669" s="617"/>
      <c r="G669" s="86"/>
      <c r="H669" s="86"/>
      <c r="I669" s="618"/>
      <c r="J669" s="618"/>
      <c r="K669" s="619"/>
      <c r="L669" s="86"/>
      <c r="M669" s="86"/>
      <c r="N669" s="202"/>
    </row>
    <row r="670" spans="1:14" x14ac:dyDescent="0.3">
      <c r="A670" s="86"/>
      <c r="B670" s="86"/>
      <c r="C670" s="86"/>
      <c r="D670" s="83"/>
      <c r="E670" s="83"/>
      <c r="F670" s="617"/>
      <c r="G670" s="86"/>
      <c r="H670" s="86"/>
      <c r="I670" s="618"/>
      <c r="J670" s="618"/>
      <c r="K670" s="619"/>
      <c r="L670" s="86"/>
      <c r="M670" s="86"/>
      <c r="N670" s="202"/>
    </row>
    <row r="671" spans="1:14" x14ac:dyDescent="0.3">
      <c r="A671" s="86"/>
      <c r="B671" s="86"/>
      <c r="C671" s="86"/>
      <c r="D671" s="83"/>
      <c r="E671" s="83"/>
      <c r="F671" s="617"/>
      <c r="G671" s="86"/>
      <c r="H671" s="86"/>
      <c r="I671" s="618"/>
      <c r="J671" s="618"/>
      <c r="K671" s="619"/>
      <c r="L671" s="86"/>
      <c r="M671" s="86"/>
      <c r="N671" s="202"/>
    </row>
    <row r="672" spans="1:14" x14ac:dyDescent="0.3">
      <c r="A672" s="86"/>
      <c r="B672" s="86"/>
      <c r="C672" s="86"/>
      <c r="D672" s="83"/>
      <c r="E672" s="83"/>
      <c r="F672" s="617"/>
      <c r="G672" s="86"/>
      <c r="H672" s="86"/>
      <c r="I672" s="618"/>
      <c r="J672" s="618"/>
      <c r="K672" s="619"/>
      <c r="L672" s="86"/>
      <c r="M672" s="86"/>
      <c r="N672" s="202"/>
    </row>
    <row r="673" spans="1:14" x14ac:dyDescent="0.3">
      <c r="A673" s="86"/>
      <c r="B673" s="86"/>
      <c r="C673" s="86"/>
      <c r="D673" s="83"/>
      <c r="E673" s="83"/>
      <c r="F673" s="617"/>
      <c r="G673" s="86"/>
      <c r="H673" s="86"/>
      <c r="I673" s="618"/>
      <c r="J673" s="618"/>
      <c r="K673" s="619"/>
      <c r="L673" s="86"/>
      <c r="M673" s="86"/>
      <c r="N673" s="202"/>
    </row>
    <row r="674" spans="1:14" x14ac:dyDescent="0.3">
      <c r="A674" s="86"/>
      <c r="B674" s="86"/>
      <c r="C674" s="86"/>
      <c r="D674" s="83"/>
      <c r="E674" s="83"/>
      <c r="F674" s="617"/>
      <c r="G674" s="86"/>
      <c r="H674" s="86"/>
      <c r="I674" s="618"/>
      <c r="J674" s="618"/>
      <c r="K674" s="619"/>
      <c r="L674" s="86"/>
      <c r="M674" s="86"/>
      <c r="N674" s="202"/>
    </row>
    <row r="675" spans="1:14" x14ac:dyDescent="0.3">
      <c r="A675" s="86"/>
      <c r="B675" s="86"/>
      <c r="C675" s="86"/>
      <c r="D675" s="83"/>
      <c r="E675" s="83"/>
      <c r="F675" s="617"/>
      <c r="G675" s="86"/>
      <c r="H675" s="86"/>
      <c r="I675" s="618"/>
      <c r="J675" s="618"/>
      <c r="K675" s="619"/>
      <c r="L675" s="86"/>
      <c r="M675" s="86"/>
      <c r="N675" s="202"/>
    </row>
    <row r="676" spans="1:14" x14ac:dyDescent="0.3">
      <c r="A676" s="86"/>
      <c r="B676" s="86"/>
      <c r="C676" s="86"/>
      <c r="D676" s="83"/>
      <c r="E676" s="83"/>
      <c r="F676" s="617"/>
      <c r="G676" s="86"/>
      <c r="H676" s="86"/>
      <c r="I676" s="618"/>
      <c r="J676" s="618"/>
      <c r="K676" s="619"/>
      <c r="L676" s="86"/>
      <c r="M676" s="86"/>
      <c r="N676" s="202"/>
    </row>
    <row r="677" spans="1:14" x14ac:dyDescent="0.3">
      <c r="A677" s="86"/>
      <c r="B677" s="86"/>
      <c r="C677" s="86"/>
      <c r="D677" s="83"/>
      <c r="E677" s="83"/>
      <c r="F677" s="617"/>
      <c r="G677" s="86"/>
      <c r="H677" s="86"/>
      <c r="I677" s="618"/>
      <c r="J677" s="618"/>
      <c r="K677" s="619"/>
      <c r="L677" s="86"/>
      <c r="M677" s="86"/>
      <c r="N677" s="202"/>
    </row>
    <row r="678" spans="1:14" x14ac:dyDescent="0.3">
      <c r="A678" s="86"/>
      <c r="B678" s="86"/>
      <c r="C678" s="86"/>
      <c r="D678" s="83"/>
      <c r="E678" s="83"/>
      <c r="F678" s="617"/>
      <c r="G678" s="86"/>
      <c r="H678" s="86"/>
      <c r="I678" s="618"/>
      <c r="J678" s="618"/>
      <c r="K678" s="619"/>
      <c r="L678" s="86"/>
      <c r="M678" s="86"/>
      <c r="N678" s="202"/>
    </row>
    <row r="679" spans="1:14" x14ac:dyDescent="0.3">
      <c r="A679" s="86"/>
      <c r="B679" s="86"/>
      <c r="C679" s="86"/>
      <c r="D679" s="83"/>
      <c r="E679" s="83"/>
      <c r="F679" s="617"/>
      <c r="G679" s="86"/>
      <c r="H679" s="86"/>
      <c r="I679" s="618"/>
      <c r="J679" s="618"/>
      <c r="K679" s="619"/>
      <c r="L679" s="86"/>
      <c r="M679" s="86"/>
      <c r="N679" s="202"/>
    </row>
    <row r="680" spans="1:14" x14ac:dyDescent="0.3">
      <c r="A680" s="86"/>
      <c r="B680" s="86"/>
      <c r="C680" s="86"/>
      <c r="D680" s="83"/>
      <c r="E680" s="83"/>
      <c r="F680" s="617"/>
      <c r="G680" s="86"/>
      <c r="H680" s="86"/>
      <c r="I680" s="618"/>
      <c r="J680" s="618"/>
      <c r="K680" s="619"/>
      <c r="L680" s="86"/>
      <c r="M680" s="86"/>
      <c r="N680" s="202"/>
    </row>
    <row r="681" spans="1:14" x14ac:dyDescent="0.3">
      <c r="A681" s="86"/>
      <c r="B681" s="86"/>
      <c r="C681" s="86"/>
      <c r="D681" s="83"/>
      <c r="E681" s="83"/>
      <c r="F681" s="617"/>
      <c r="G681" s="86"/>
      <c r="H681" s="86"/>
      <c r="I681" s="618"/>
      <c r="J681" s="618"/>
      <c r="K681" s="619"/>
      <c r="L681" s="86"/>
      <c r="M681" s="86"/>
      <c r="N681" s="202"/>
    </row>
    <row r="682" spans="1:14" x14ac:dyDescent="0.3">
      <c r="A682" s="86"/>
      <c r="B682" s="86"/>
      <c r="C682" s="86"/>
      <c r="D682" s="83"/>
      <c r="E682" s="83"/>
      <c r="F682" s="617"/>
      <c r="G682" s="86"/>
      <c r="H682" s="86"/>
      <c r="I682" s="618"/>
      <c r="J682" s="618"/>
      <c r="K682" s="619"/>
      <c r="L682" s="86"/>
      <c r="M682" s="86"/>
      <c r="N682" s="202"/>
    </row>
    <row r="683" spans="1:14" x14ac:dyDescent="0.3">
      <c r="A683" s="86"/>
      <c r="B683" s="86"/>
      <c r="C683" s="86"/>
      <c r="D683" s="83"/>
      <c r="E683" s="83"/>
      <c r="F683" s="617"/>
      <c r="G683" s="86"/>
      <c r="H683" s="86"/>
      <c r="I683" s="618"/>
      <c r="J683" s="618"/>
      <c r="K683" s="619"/>
      <c r="L683" s="86"/>
      <c r="M683" s="86"/>
      <c r="N683" s="202"/>
    </row>
    <row r="684" spans="1:14" x14ac:dyDescent="0.3">
      <c r="A684" s="86"/>
      <c r="B684" s="86"/>
      <c r="C684" s="86"/>
      <c r="D684" s="83"/>
      <c r="E684" s="83"/>
      <c r="F684" s="617"/>
      <c r="G684" s="86"/>
      <c r="H684" s="86"/>
      <c r="I684" s="618"/>
      <c r="J684" s="618"/>
      <c r="K684" s="619"/>
      <c r="L684" s="86"/>
      <c r="M684" s="86"/>
      <c r="N684" s="202"/>
    </row>
    <row r="685" spans="1:14" x14ac:dyDescent="0.3">
      <c r="A685" s="86"/>
      <c r="B685" s="86"/>
      <c r="C685" s="86"/>
      <c r="D685" s="83"/>
      <c r="E685" s="83"/>
      <c r="F685" s="617"/>
      <c r="G685" s="86"/>
      <c r="H685" s="86"/>
      <c r="I685" s="618"/>
      <c r="J685" s="618"/>
      <c r="K685" s="619"/>
      <c r="L685" s="86"/>
      <c r="M685" s="86"/>
      <c r="N685" s="202"/>
    </row>
    <row r="686" spans="1:14" x14ac:dyDescent="0.3">
      <c r="A686" s="86"/>
      <c r="B686" s="86"/>
      <c r="C686" s="86"/>
      <c r="D686" s="83"/>
      <c r="E686" s="83"/>
      <c r="F686" s="617"/>
      <c r="G686" s="86"/>
      <c r="H686" s="86"/>
      <c r="I686" s="618"/>
      <c r="J686" s="618"/>
      <c r="K686" s="619"/>
      <c r="L686" s="86"/>
      <c r="M686" s="86"/>
      <c r="N686" s="202"/>
    </row>
    <row r="687" spans="1:14" x14ac:dyDescent="0.3">
      <c r="A687" s="86"/>
      <c r="B687" s="86"/>
      <c r="C687" s="86"/>
      <c r="D687" s="83"/>
      <c r="E687" s="83"/>
      <c r="F687" s="617"/>
      <c r="G687" s="86"/>
      <c r="H687" s="86"/>
      <c r="I687" s="618"/>
      <c r="J687" s="618"/>
      <c r="K687" s="619"/>
      <c r="L687" s="86"/>
      <c r="M687" s="86"/>
      <c r="N687" s="202"/>
    </row>
    <row r="688" spans="1:14" x14ac:dyDescent="0.3">
      <c r="A688" s="86"/>
      <c r="B688" s="86"/>
      <c r="C688" s="86"/>
      <c r="D688" s="83"/>
      <c r="E688" s="83"/>
      <c r="F688" s="617"/>
      <c r="G688" s="86"/>
      <c r="H688" s="86"/>
      <c r="I688" s="618"/>
      <c r="J688" s="618"/>
      <c r="K688" s="619"/>
      <c r="L688" s="86"/>
      <c r="M688" s="86"/>
      <c r="N688" s="202"/>
    </row>
    <row r="689" spans="1:14" x14ac:dyDescent="0.3">
      <c r="A689" s="86"/>
      <c r="B689" s="86"/>
      <c r="C689" s="86"/>
      <c r="D689" s="83"/>
      <c r="E689" s="83"/>
      <c r="F689" s="617"/>
      <c r="G689" s="86"/>
      <c r="H689" s="86"/>
      <c r="I689" s="618"/>
      <c r="J689" s="618"/>
      <c r="K689" s="619"/>
      <c r="L689" s="86"/>
      <c r="M689" s="86"/>
      <c r="N689" s="202"/>
    </row>
    <row r="690" spans="1:14" x14ac:dyDescent="0.3">
      <c r="A690" s="86"/>
      <c r="B690" s="86"/>
      <c r="C690" s="86"/>
      <c r="D690" s="83"/>
      <c r="E690" s="83"/>
      <c r="F690" s="617"/>
      <c r="G690" s="86"/>
      <c r="H690" s="86"/>
      <c r="I690" s="618"/>
      <c r="J690" s="618"/>
      <c r="K690" s="619"/>
      <c r="L690" s="86"/>
      <c r="M690" s="86"/>
      <c r="N690" s="202"/>
    </row>
    <row r="691" spans="1:14" x14ac:dyDescent="0.3">
      <c r="A691" s="86"/>
      <c r="B691" s="86"/>
      <c r="C691" s="86"/>
      <c r="D691" s="83"/>
      <c r="E691" s="83"/>
      <c r="F691" s="617"/>
      <c r="G691" s="86"/>
      <c r="H691" s="86"/>
      <c r="I691" s="618"/>
      <c r="J691" s="618"/>
      <c r="K691" s="619"/>
      <c r="L691" s="86"/>
      <c r="M691" s="86"/>
      <c r="N691" s="202"/>
    </row>
    <row r="692" spans="1:14" x14ac:dyDescent="0.3">
      <c r="A692" s="86"/>
      <c r="B692" s="86"/>
      <c r="C692" s="86"/>
      <c r="D692" s="83"/>
      <c r="E692" s="83"/>
      <c r="F692" s="617"/>
      <c r="G692" s="86"/>
      <c r="H692" s="86"/>
      <c r="I692" s="618"/>
      <c r="J692" s="618"/>
      <c r="K692" s="619"/>
      <c r="L692" s="86"/>
      <c r="M692" s="86"/>
      <c r="N692" s="202"/>
    </row>
    <row r="693" spans="1:14" x14ac:dyDescent="0.3">
      <c r="A693" s="86"/>
      <c r="B693" s="86"/>
      <c r="C693" s="86"/>
      <c r="D693" s="83"/>
      <c r="E693" s="83"/>
      <c r="F693" s="617"/>
      <c r="G693" s="86"/>
      <c r="H693" s="86"/>
      <c r="I693" s="618"/>
      <c r="J693" s="618"/>
      <c r="K693" s="619"/>
      <c r="L693" s="86"/>
      <c r="M693" s="86"/>
      <c r="N693" s="202"/>
    </row>
    <row r="694" spans="1:14" x14ac:dyDescent="0.3">
      <c r="A694" s="86"/>
      <c r="B694" s="86"/>
      <c r="C694" s="86"/>
      <c r="D694" s="83"/>
      <c r="E694" s="83"/>
      <c r="F694" s="617"/>
      <c r="G694" s="86"/>
      <c r="H694" s="86"/>
      <c r="I694" s="618"/>
      <c r="J694" s="618"/>
      <c r="K694" s="619"/>
      <c r="L694" s="86"/>
      <c r="M694" s="86"/>
      <c r="N694" s="202"/>
    </row>
    <row r="695" spans="1:14" x14ac:dyDescent="0.3">
      <c r="A695" s="86"/>
      <c r="B695" s="86"/>
      <c r="C695" s="86"/>
      <c r="D695" s="83"/>
      <c r="E695" s="83"/>
      <c r="F695" s="617"/>
      <c r="G695" s="86"/>
      <c r="H695" s="86"/>
      <c r="I695" s="618"/>
      <c r="J695" s="618"/>
      <c r="K695" s="619"/>
      <c r="L695" s="86"/>
      <c r="M695" s="86"/>
      <c r="N695" s="202"/>
    </row>
    <row r="696" spans="1:14" x14ac:dyDescent="0.3">
      <c r="A696" s="86"/>
      <c r="B696" s="86"/>
      <c r="C696" s="86"/>
      <c r="D696" s="83"/>
      <c r="E696" s="83"/>
      <c r="F696" s="617"/>
      <c r="G696" s="86"/>
      <c r="H696" s="86"/>
      <c r="I696" s="618"/>
      <c r="J696" s="618"/>
      <c r="K696" s="619"/>
      <c r="L696" s="86"/>
      <c r="M696" s="86"/>
      <c r="N696" s="202"/>
    </row>
    <row r="697" spans="1:14" x14ac:dyDescent="0.3">
      <c r="A697" s="86"/>
      <c r="B697" s="86"/>
      <c r="C697" s="86"/>
      <c r="D697" s="83"/>
      <c r="E697" s="83"/>
      <c r="F697" s="617"/>
      <c r="G697" s="86"/>
      <c r="H697" s="86"/>
      <c r="I697" s="618"/>
      <c r="J697" s="618"/>
      <c r="K697" s="619"/>
      <c r="L697" s="86"/>
      <c r="M697" s="86"/>
      <c r="N697" s="202"/>
    </row>
    <row r="698" spans="1:14" x14ac:dyDescent="0.3">
      <c r="A698" s="86"/>
      <c r="B698" s="86"/>
      <c r="C698" s="86"/>
      <c r="D698" s="83"/>
      <c r="E698" s="83"/>
      <c r="F698" s="617"/>
      <c r="G698" s="86"/>
      <c r="H698" s="86"/>
      <c r="I698" s="618"/>
      <c r="J698" s="618"/>
      <c r="K698" s="619"/>
      <c r="L698" s="86"/>
      <c r="M698" s="86"/>
      <c r="N698" s="202"/>
    </row>
    <row r="699" spans="1:14" x14ac:dyDescent="0.3">
      <c r="A699" s="86"/>
      <c r="B699" s="86"/>
      <c r="C699" s="86"/>
      <c r="D699" s="83"/>
      <c r="E699" s="83"/>
      <c r="F699" s="617"/>
      <c r="G699" s="86"/>
      <c r="H699" s="86"/>
      <c r="I699" s="618"/>
      <c r="J699" s="618"/>
      <c r="K699" s="619"/>
      <c r="L699" s="86"/>
      <c r="M699" s="86"/>
      <c r="N699" s="202"/>
    </row>
    <row r="700" spans="1:14" x14ac:dyDescent="0.3">
      <c r="A700" s="86"/>
      <c r="B700" s="86"/>
      <c r="C700" s="86"/>
      <c r="D700" s="83"/>
      <c r="E700" s="83"/>
      <c r="F700" s="617"/>
      <c r="G700" s="86"/>
      <c r="H700" s="86"/>
      <c r="I700" s="618"/>
      <c r="J700" s="618"/>
      <c r="K700" s="619"/>
      <c r="L700" s="86"/>
      <c r="M700" s="86"/>
      <c r="N700" s="202"/>
    </row>
    <row r="701" spans="1:14" x14ac:dyDescent="0.3">
      <c r="A701" s="86"/>
      <c r="B701" s="86"/>
      <c r="C701" s="86"/>
      <c r="D701" s="83"/>
      <c r="E701" s="83"/>
      <c r="F701" s="617"/>
      <c r="G701" s="86"/>
      <c r="H701" s="86"/>
      <c r="I701" s="618"/>
      <c r="J701" s="618"/>
      <c r="K701" s="619"/>
      <c r="L701" s="86"/>
      <c r="M701" s="86"/>
      <c r="N701" s="202"/>
    </row>
    <row r="702" spans="1:14" x14ac:dyDescent="0.3">
      <c r="A702" s="86"/>
      <c r="B702" s="86"/>
      <c r="C702" s="86"/>
      <c r="D702" s="83"/>
      <c r="E702" s="83"/>
      <c r="F702" s="617"/>
      <c r="G702" s="86"/>
      <c r="H702" s="86"/>
      <c r="I702" s="618"/>
      <c r="J702" s="618"/>
      <c r="K702" s="619"/>
      <c r="L702" s="86"/>
      <c r="M702" s="86"/>
      <c r="N702" s="202"/>
    </row>
    <row r="703" spans="1:14" x14ac:dyDescent="0.3">
      <c r="A703" s="86"/>
      <c r="B703" s="86"/>
      <c r="C703" s="86"/>
      <c r="D703" s="83"/>
      <c r="E703" s="83"/>
      <c r="F703" s="617"/>
      <c r="G703" s="86"/>
      <c r="H703" s="86"/>
      <c r="I703" s="618"/>
      <c r="J703" s="618"/>
      <c r="K703" s="619"/>
      <c r="L703" s="86"/>
      <c r="M703" s="86"/>
      <c r="N703" s="202"/>
    </row>
    <row r="704" spans="1:14" x14ac:dyDescent="0.3">
      <c r="A704" s="86"/>
      <c r="B704" s="86"/>
      <c r="C704" s="86"/>
      <c r="D704" s="83"/>
      <c r="E704" s="83"/>
      <c r="F704" s="617"/>
      <c r="G704" s="86"/>
      <c r="H704" s="86"/>
      <c r="I704" s="618"/>
      <c r="J704" s="618"/>
      <c r="K704" s="619"/>
      <c r="L704" s="86"/>
      <c r="M704" s="86"/>
      <c r="N704" s="202"/>
    </row>
    <row r="705" spans="1:14" x14ac:dyDescent="0.3">
      <c r="A705" s="86"/>
      <c r="B705" s="86"/>
      <c r="C705" s="86"/>
      <c r="D705" s="83"/>
      <c r="E705" s="83"/>
      <c r="F705" s="617"/>
      <c r="G705" s="86"/>
      <c r="H705" s="86"/>
      <c r="I705" s="618"/>
      <c r="J705" s="618"/>
      <c r="K705" s="619"/>
      <c r="L705" s="86"/>
      <c r="M705" s="86"/>
      <c r="N705" s="202"/>
    </row>
    <row r="706" spans="1:14" x14ac:dyDescent="0.3">
      <c r="A706" s="86"/>
      <c r="B706" s="86"/>
      <c r="C706" s="86"/>
      <c r="D706" s="83"/>
      <c r="E706" s="83"/>
      <c r="F706" s="617"/>
      <c r="G706" s="86"/>
      <c r="H706" s="86"/>
      <c r="I706" s="618"/>
      <c r="J706" s="618"/>
      <c r="K706" s="619"/>
      <c r="L706" s="86"/>
      <c r="M706" s="86"/>
      <c r="N706" s="202"/>
    </row>
    <row r="707" spans="1:14" x14ac:dyDescent="0.3">
      <c r="A707" s="86"/>
      <c r="B707" s="86"/>
      <c r="C707" s="86"/>
      <c r="D707" s="83"/>
      <c r="E707" s="83"/>
      <c r="F707" s="617"/>
      <c r="G707" s="86"/>
      <c r="H707" s="86"/>
      <c r="I707" s="618"/>
      <c r="J707" s="618"/>
      <c r="K707" s="619"/>
      <c r="L707" s="86"/>
      <c r="M707" s="86"/>
      <c r="N707" s="202"/>
    </row>
    <row r="708" spans="1:14" x14ac:dyDescent="0.3">
      <c r="A708" s="86"/>
      <c r="B708" s="86"/>
      <c r="C708" s="86"/>
      <c r="D708" s="83"/>
      <c r="E708" s="83"/>
      <c r="F708" s="617"/>
      <c r="G708" s="86"/>
      <c r="H708" s="86"/>
      <c r="I708" s="618"/>
      <c r="J708" s="618"/>
      <c r="K708" s="619"/>
      <c r="L708" s="86"/>
      <c r="M708" s="86"/>
      <c r="N708" s="202"/>
    </row>
    <row r="709" spans="1:14" x14ac:dyDescent="0.3">
      <c r="A709" s="86"/>
      <c r="B709" s="86"/>
      <c r="C709" s="86"/>
      <c r="D709" s="83"/>
      <c r="E709" s="83"/>
      <c r="F709" s="617"/>
      <c r="G709" s="86"/>
      <c r="H709" s="86"/>
      <c r="I709" s="618"/>
      <c r="J709" s="618"/>
      <c r="K709" s="619"/>
      <c r="L709" s="86"/>
      <c r="M709" s="86"/>
      <c r="N709" s="202"/>
    </row>
    <row r="710" spans="1:14" x14ac:dyDescent="0.3">
      <c r="A710" s="86"/>
      <c r="B710" s="86"/>
      <c r="C710" s="86"/>
      <c r="D710" s="83"/>
      <c r="E710" s="83"/>
      <c r="F710" s="617"/>
      <c r="G710" s="86"/>
      <c r="H710" s="86"/>
      <c r="I710" s="618"/>
      <c r="J710" s="618"/>
      <c r="K710" s="619"/>
      <c r="L710" s="86"/>
      <c r="M710" s="86"/>
      <c r="N710" s="202"/>
    </row>
    <row r="711" spans="1:14" x14ac:dyDescent="0.3">
      <c r="A711" s="86"/>
      <c r="B711" s="86"/>
      <c r="C711" s="86"/>
      <c r="D711" s="83"/>
      <c r="E711" s="83"/>
      <c r="F711" s="617"/>
      <c r="G711" s="86"/>
      <c r="H711" s="86"/>
      <c r="I711" s="618"/>
      <c r="J711" s="618"/>
      <c r="K711" s="619"/>
      <c r="L711" s="86"/>
      <c r="M711" s="86"/>
      <c r="N711" s="202"/>
    </row>
    <row r="712" spans="1:14" x14ac:dyDescent="0.3">
      <c r="A712" s="86"/>
      <c r="B712" s="86"/>
      <c r="C712" s="86"/>
      <c r="D712" s="83"/>
      <c r="E712" s="83"/>
      <c r="F712" s="617"/>
      <c r="G712" s="86"/>
      <c r="H712" s="86"/>
      <c r="I712" s="618"/>
      <c r="J712" s="618"/>
      <c r="K712" s="619"/>
      <c r="L712" s="86"/>
      <c r="M712" s="86"/>
      <c r="N712" s="202"/>
    </row>
    <row r="713" spans="1:14" x14ac:dyDescent="0.3">
      <c r="A713" s="86"/>
      <c r="B713" s="86"/>
      <c r="C713" s="86"/>
      <c r="D713" s="83"/>
      <c r="E713" s="83"/>
      <c r="F713" s="617"/>
      <c r="G713" s="86"/>
      <c r="H713" s="86"/>
      <c r="I713" s="618"/>
      <c r="J713" s="618"/>
      <c r="K713" s="619"/>
      <c r="L713" s="86"/>
      <c r="M713" s="86"/>
      <c r="N713" s="202"/>
    </row>
    <row r="714" spans="1:14" x14ac:dyDescent="0.3">
      <c r="A714" s="86"/>
      <c r="B714" s="86"/>
      <c r="C714" s="86"/>
      <c r="D714" s="83"/>
      <c r="E714" s="83"/>
      <c r="F714" s="617"/>
      <c r="G714" s="86"/>
      <c r="H714" s="86"/>
      <c r="I714" s="618"/>
      <c r="J714" s="618"/>
      <c r="K714" s="619"/>
      <c r="L714" s="86"/>
      <c r="M714" s="86"/>
      <c r="N714" s="202"/>
    </row>
    <row r="715" spans="1:14" x14ac:dyDescent="0.3">
      <c r="A715" s="86"/>
      <c r="B715" s="86"/>
      <c r="C715" s="86"/>
      <c r="D715" s="83"/>
      <c r="E715" s="83"/>
      <c r="F715" s="617"/>
      <c r="G715" s="86"/>
      <c r="H715" s="86"/>
      <c r="I715" s="618"/>
      <c r="J715" s="618"/>
      <c r="K715" s="619"/>
      <c r="L715" s="86"/>
      <c r="M715" s="86"/>
      <c r="N715" s="202"/>
    </row>
    <row r="716" spans="1:14" x14ac:dyDescent="0.3">
      <c r="A716" s="86"/>
      <c r="B716" s="86"/>
      <c r="C716" s="86"/>
      <c r="D716" s="83"/>
      <c r="E716" s="83"/>
      <c r="F716" s="617"/>
      <c r="G716" s="86"/>
      <c r="H716" s="86"/>
      <c r="I716" s="618"/>
      <c r="J716" s="618"/>
      <c r="K716" s="619"/>
      <c r="L716" s="86"/>
      <c r="M716" s="86"/>
      <c r="N716" s="202"/>
    </row>
    <row r="717" spans="1:14" x14ac:dyDescent="0.3">
      <c r="A717" s="86"/>
      <c r="B717" s="86"/>
      <c r="C717" s="86"/>
      <c r="D717" s="83"/>
      <c r="E717" s="83"/>
      <c r="F717" s="617"/>
      <c r="G717" s="86"/>
      <c r="H717" s="86"/>
      <c r="I717" s="618"/>
      <c r="J717" s="618"/>
      <c r="K717" s="619"/>
      <c r="L717" s="86"/>
      <c r="M717" s="86"/>
      <c r="N717" s="202"/>
    </row>
    <row r="718" spans="1:14" x14ac:dyDescent="0.3">
      <c r="A718" s="86"/>
      <c r="B718" s="86"/>
      <c r="C718" s="86"/>
      <c r="D718" s="83"/>
      <c r="E718" s="83"/>
      <c r="F718" s="617"/>
      <c r="G718" s="86"/>
      <c r="H718" s="86"/>
      <c r="I718" s="618"/>
      <c r="J718" s="618"/>
      <c r="K718" s="619"/>
      <c r="L718" s="86"/>
      <c r="M718" s="86"/>
      <c r="N718" s="202"/>
    </row>
    <row r="719" spans="1:14" x14ac:dyDescent="0.3">
      <c r="A719" s="86"/>
      <c r="B719" s="86"/>
      <c r="C719" s="86"/>
      <c r="D719" s="83"/>
      <c r="E719" s="83"/>
      <c r="F719" s="617"/>
      <c r="G719" s="86"/>
      <c r="H719" s="86"/>
      <c r="I719" s="618"/>
      <c r="J719" s="618"/>
      <c r="K719" s="619"/>
      <c r="L719" s="86"/>
      <c r="M719" s="86"/>
      <c r="N719" s="202"/>
    </row>
    <row r="720" spans="1:14" x14ac:dyDescent="0.3">
      <c r="A720" s="86"/>
      <c r="B720" s="86"/>
      <c r="C720" s="86"/>
      <c r="D720" s="83"/>
      <c r="E720" s="83"/>
      <c r="F720" s="617"/>
      <c r="G720" s="86"/>
      <c r="H720" s="86"/>
      <c r="I720" s="618"/>
      <c r="J720" s="618"/>
      <c r="K720" s="619"/>
      <c r="L720" s="86"/>
      <c r="M720" s="86"/>
      <c r="N720" s="202"/>
    </row>
    <row r="721" spans="1:14" x14ac:dyDescent="0.3">
      <c r="A721" s="86"/>
      <c r="B721" s="86"/>
      <c r="C721" s="86"/>
      <c r="D721" s="83"/>
      <c r="E721" s="83"/>
      <c r="F721" s="617"/>
      <c r="G721" s="86"/>
      <c r="H721" s="86"/>
      <c r="I721" s="618"/>
      <c r="J721" s="618"/>
      <c r="K721" s="619"/>
      <c r="L721" s="86"/>
      <c r="M721" s="86"/>
      <c r="N721" s="202"/>
    </row>
    <row r="722" spans="1:14" x14ac:dyDescent="0.3">
      <c r="A722" s="86"/>
      <c r="B722" s="86"/>
      <c r="C722" s="86"/>
      <c r="D722" s="83"/>
      <c r="E722" s="83"/>
      <c r="F722" s="617"/>
      <c r="G722" s="86"/>
      <c r="H722" s="86"/>
      <c r="I722" s="618"/>
      <c r="J722" s="618"/>
      <c r="K722" s="619"/>
      <c r="L722" s="86"/>
      <c r="M722" s="86"/>
      <c r="N722" s="202"/>
    </row>
    <row r="723" spans="1:14" x14ac:dyDescent="0.3">
      <c r="A723" s="86"/>
      <c r="B723" s="86"/>
      <c r="C723" s="86"/>
      <c r="D723" s="83"/>
      <c r="E723" s="83"/>
      <c r="F723" s="617"/>
      <c r="G723" s="86"/>
      <c r="H723" s="86"/>
      <c r="I723" s="618"/>
      <c r="J723" s="618"/>
      <c r="K723" s="619"/>
      <c r="L723" s="86"/>
      <c r="M723" s="86"/>
      <c r="N723" s="202"/>
    </row>
    <row r="724" spans="1:14" x14ac:dyDescent="0.3">
      <c r="A724" s="86"/>
      <c r="B724" s="86"/>
      <c r="C724" s="86"/>
      <c r="D724" s="83"/>
      <c r="E724" s="83"/>
      <c r="F724" s="617"/>
      <c r="G724" s="86"/>
      <c r="H724" s="86"/>
      <c r="I724" s="618"/>
      <c r="J724" s="618"/>
      <c r="K724" s="619"/>
      <c r="L724" s="86"/>
      <c r="M724" s="86"/>
      <c r="N724" s="202"/>
    </row>
    <row r="725" spans="1:14" x14ac:dyDescent="0.3">
      <c r="A725" s="86"/>
      <c r="B725" s="86"/>
      <c r="C725" s="86"/>
      <c r="D725" s="83"/>
      <c r="E725" s="83"/>
      <c r="F725" s="617"/>
      <c r="G725" s="86"/>
      <c r="H725" s="86"/>
      <c r="I725" s="618"/>
      <c r="J725" s="618"/>
      <c r="K725" s="619"/>
      <c r="L725" s="86"/>
      <c r="M725" s="86"/>
      <c r="N725" s="202"/>
    </row>
    <row r="726" spans="1:14" x14ac:dyDescent="0.3">
      <c r="A726" s="86"/>
      <c r="B726" s="86"/>
      <c r="C726" s="86"/>
      <c r="D726" s="83"/>
      <c r="E726" s="83"/>
      <c r="F726" s="617"/>
      <c r="G726" s="86"/>
      <c r="H726" s="86"/>
      <c r="I726" s="618"/>
      <c r="J726" s="618"/>
      <c r="K726" s="619"/>
      <c r="L726" s="86"/>
      <c r="M726" s="86"/>
      <c r="N726" s="202"/>
    </row>
    <row r="727" spans="1:14" x14ac:dyDescent="0.3">
      <c r="A727" s="86"/>
      <c r="B727" s="86"/>
      <c r="C727" s="86"/>
      <c r="D727" s="83"/>
      <c r="E727" s="83"/>
      <c r="F727" s="617"/>
      <c r="G727" s="86"/>
      <c r="H727" s="86"/>
      <c r="I727" s="618"/>
      <c r="J727" s="618"/>
      <c r="K727" s="619"/>
      <c r="L727" s="86"/>
      <c r="M727" s="86"/>
      <c r="N727" s="202"/>
    </row>
    <row r="728" spans="1:14" x14ac:dyDescent="0.3">
      <c r="A728" s="86"/>
      <c r="B728" s="86"/>
      <c r="C728" s="86"/>
      <c r="D728" s="83"/>
      <c r="E728" s="83"/>
      <c r="F728" s="617"/>
      <c r="G728" s="86"/>
      <c r="H728" s="86"/>
      <c r="I728" s="618"/>
      <c r="J728" s="618"/>
      <c r="K728" s="619"/>
      <c r="L728" s="86"/>
      <c r="M728" s="86"/>
      <c r="N728" s="202"/>
    </row>
    <row r="729" spans="1:14" x14ac:dyDescent="0.3">
      <c r="A729" s="86"/>
      <c r="B729" s="86"/>
      <c r="C729" s="86"/>
      <c r="D729" s="83"/>
      <c r="E729" s="83"/>
      <c r="F729" s="617"/>
      <c r="G729" s="86"/>
      <c r="H729" s="86"/>
      <c r="I729" s="618"/>
      <c r="J729" s="618"/>
      <c r="K729" s="619"/>
      <c r="L729" s="86"/>
      <c r="M729" s="86"/>
      <c r="N729" s="202"/>
    </row>
    <row r="730" spans="1:14" x14ac:dyDescent="0.3">
      <c r="A730" s="86"/>
      <c r="B730" s="86"/>
      <c r="C730" s="86"/>
      <c r="D730" s="83"/>
      <c r="E730" s="83"/>
      <c r="F730" s="617"/>
      <c r="G730" s="86"/>
      <c r="H730" s="86"/>
      <c r="I730" s="618"/>
      <c r="J730" s="618"/>
      <c r="K730" s="619"/>
      <c r="L730" s="86"/>
      <c r="M730" s="86"/>
      <c r="N730" s="202"/>
    </row>
    <row r="731" spans="1:14" x14ac:dyDescent="0.3">
      <c r="A731" s="86"/>
      <c r="B731" s="86"/>
      <c r="C731" s="86"/>
      <c r="D731" s="83"/>
      <c r="E731" s="83"/>
      <c r="F731" s="617"/>
      <c r="G731" s="86"/>
      <c r="H731" s="86"/>
      <c r="I731" s="618"/>
      <c r="J731" s="618"/>
      <c r="K731" s="619"/>
      <c r="L731" s="86"/>
      <c r="M731" s="86"/>
      <c r="N731" s="202"/>
    </row>
    <row r="732" spans="1:14" x14ac:dyDescent="0.3">
      <c r="A732" s="86"/>
      <c r="B732" s="86"/>
      <c r="C732" s="86"/>
      <c r="D732" s="83"/>
      <c r="E732" s="83"/>
      <c r="F732" s="617"/>
      <c r="G732" s="86"/>
      <c r="H732" s="86"/>
      <c r="I732" s="618"/>
      <c r="J732" s="618"/>
      <c r="K732" s="619"/>
      <c r="L732" s="86"/>
      <c r="M732" s="86"/>
      <c r="N732" s="202"/>
    </row>
    <row r="733" spans="1:14" x14ac:dyDescent="0.3">
      <c r="A733" s="86"/>
      <c r="B733" s="86"/>
      <c r="C733" s="86"/>
      <c r="D733" s="83"/>
      <c r="E733" s="83"/>
      <c r="F733" s="617"/>
      <c r="G733" s="86"/>
      <c r="H733" s="86"/>
      <c r="I733" s="618"/>
      <c r="J733" s="618"/>
      <c r="K733" s="619"/>
      <c r="L733" s="86"/>
      <c r="M733" s="86"/>
      <c r="N733" s="202"/>
    </row>
    <row r="734" spans="1:14" x14ac:dyDescent="0.3">
      <c r="A734" s="86"/>
      <c r="B734" s="86"/>
      <c r="C734" s="86"/>
      <c r="D734" s="83"/>
      <c r="E734" s="83"/>
      <c r="F734" s="617"/>
      <c r="G734" s="86"/>
      <c r="H734" s="86"/>
      <c r="I734" s="618"/>
      <c r="J734" s="618"/>
      <c r="K734" s="619"/>
      <c r="L734" s="86"/>
      <c r="M734" s="86"/>
      <c r="N734" s="202"/>
    </row>
    <row r="735" spans="1:14" x14ac:dyDescent="0.3">
      <c r="A735" s="86"/>
      <c r="B735" s="86"/>
      <c r="C735" s="86"/>
      <c r="D735" s="83"/>
      <c r="E735" s="83"/>
      <c r="F735" s="617"/>
      <c r="G735" s="86"/>
      <c r="H735" s="86"/>
      <c r="I735" s="618"/>
      <c r="J735" s="618"/>
      <c r="K735" s="619"/>
      <c r="L735" s="86"/>
      <c r="M735" s="86"/>
      <c r="N735" s="202"/>
    </row>
    <row r="736" spans="1:14" x14ac:dyDescent="0.3">
      <c r="A736" s="86"/>
      <c r="B736" s="86"/>
      <c r="C736" s="86"/>
      <c r="D736" s="83"/>
      <c r="E736" s="83"/>
      <c r="F736" s="617"/>
      <c r="G736" s="86"/>
      <c r="H736" s="86"/>
      <c r="I736" s="618"/>
      <c r="J736" s="618"/>
      <c r="K736" s="619"/>
      <c r="L736" s="86"/>
      <c r="M736" s="86"/>
      <c r="N736" s="202"/>
    </row>
    <row r="737" spans="1:14" x14ac:dyDescent="0.3">
      <c r="A737" s="86"/>
      <c r="B737" s="86"/>
      <c r="C737" s="86"/>
      <c r="D737" s="83"/>
      <c r="E737" s="83"/>
      <c r="F737" s="617"/>
      <c r="G737" s="86"/>
      <c r="H737" s="86"/>
      <c r="I737" s="618"/>
      <c r="J737" s="618"/>
      <c r="K737" s="619"/>
      <c r="L737" s="86"/>
      <c r="M737" s="86"/>
      <c r="N737" s="202"/>
    </row>
    <row r="738" spans="1:14" x14ac:dyDescent="0.3">
      <c r="A738" s="86"/>
      <c r="B738" s="86"/>
      <c r="C738" s="86"/>
      <c r="D738" s="83"/>
      <c r="E738" s="83"/>
      <c r="F738" s="617"/>
      <c r="G738" s="86"/>
      <c r="H738" s="86"/>
      <c r="I738" s="618"/>
      <c r="J738" s="618"/>
      <c r="K738" s="619"/>
      <c r="L738" s="86"/>
      <c r="M738" s="86"/>
      <c r="N738" s="202"/>
    </row>
    <row r="739" spans="1:14" x14ac:dyDescent="0.3">
      <c r="A739" s="86"/>
      <c r="B739" s="86"/>
      <c r="C739" s="86"/>
      <c r="D739" s="83"/>
      <c r="E739" s="83"/>
      <c r="F739" s="617"/>
      <c r="G739" s="86"/>
      <c r="H739" s="86"/>
      <c r="I739" s="618"/>
      <c r="J739" s="618"/>
      <c r="K739" s="619"/>
      <c r="L739" s="86"/>
      <c r="M739" s="86"/>
      <c r="N739" s="202"/>
    </row>
    <row r="740" spans="1:14" x14ac:dyDescent="0.3">
      <c r="A740" s="86"/>
      <c r="B740" s="86"/>
      <c r="C740" s="86"/>
      <c r="D740" s="83"/>
      <c r="E740" s="83"/>
      <c r="F740" s="617"/>
      <c r="G740" s="86"/>
      <c r="H740" s="86"/>
      <c r="I740" s="618"/>
      <c r="J740" s="618"/>
      <c r="K740" s="619"/>
      <c r="L740" s="86"/>
      <c r="M740" s="86"/>
      <c r="N740" s="202"/>
    </row>
    <row r="741" spans="1:14" x14ac:dyDescent="0.3">
      <c r="A741" s="86"/>
      <c r="B741" s="86"/>
      <c r="C741" s="86"/>
      <c r="D741" s="83"/>
      <c r="E741" s="83"/>
      <c r="F741" s="617"/>
      <c r="G741" s="86"/>
      <c r="H741" s="86"/>
      <c r="I741" s="618"/>
      <c r="J741" s="618"/>
      <c r="K741" s="619"/>
      <c r="L741" s="86"/>
      <c r="M741" s="86"/>
      <c r="N741" s="202"/>
    </row>
    <row r="742" spans="1:14" x14ac:dyDescent="0.3">
      <c r="A742" s="86"/>
      <c r="B742" s="86"/>
      <c r="C742" s="86"/>
      <c r="D742" s="83"/>
      <c r="E742" s="83"/>
      <c r="F742" s="617"/>
      <c r="G742" s="86"/>
      <c r="H742" s="86"/>
      <c r="I742" s="618"/>
      <c r="J742" s="618"/>
      <c r="K742" s="619"/>
      <c r="L742" s="86"/>
      <c r="M742" s="86"/>
      <c r="N742" s="202"/>
    </row>
    <row r="743" spans="1:14" x14ac:dyDescent="0.3">
      <c r="A743" s="86"/>
      <c r="B743" s="86"/>
      <c r="C743" s="86"/>
      <c r="D743" s="83"/>
      <c r="E743" s="83"/>
      <c r="F743" s="617"/>
      <c r="G743" s="86"/>
      <c r="H743" s="86"/>
      <c r="I743" s="618"/>
      <c r="J743" s="618"/>
      <c r="K743" s="619"/>
      <c r="L743" s="86"/>
      <c r="M743" s="86"/>
      <c r="N743" s="202"/>
    </row>
    <row r="744" spans="1:14" x14ac:dyDescent="0.3">
      <c r="A744" s="86"/>
      <c r="B744" s="86"/>
      <c r="C744" s="86"/>
      <c r="D744" s="83"/>
      <c r="E744" s="83"/>
      <c r="F744" s="617"/>
      <c r="G744" s="86"/>
      <c r="H744" s="86"/>
      <c r="I744" s="618"/>
      <c r="J744" s="618"/>
      <c r="K744" s="619"/>
      <c r="L744" s="86"/>
      <c r="M744" s="86"/>
      <c r="N744" s="202"/>
    </row>
    <row r="745" spans="1:14" x14ac:dyDescent="0.3">
      <c r="A745" s="86"/>
      <c r="B745" s="86"/>
      <c r="C745" s="86"/>
      <c r="D745" s="83"/>
      <c r="E745" s="83"/>
      <c r="F745" s="617"/>
      <c r="G745" s="86"/>
      <c r="H745" s="86"/>
      <c r="I745" s="618"/>
      <c r="J745" s="618"/>
      <c r="K745" s="619"/>
      <c r="L745" s="86"/>
      <c r="M745" s="86"/>
      <c r="N745" s="202"/>
    </row>
    <row r="746" spans="1:14" x14ac:dyDescent="0.3">
      <c r="A746" s="86"/>
      <c r="B746" s="86"/>
      <c r="C746" s="86"/>
      <c r="D746" s="83"/>
      <c r="E746" s="83"/>
      <c r="F746" s="617"/>
      <c r="G746" s="86"/>
      <c r="H746" s="86"/>
      <c r="I746" s="618"/>
      <c r="J746" s="618"/>
      <c r="K746" s="619"/>
      <c r="L746" s="86"/>
      <c r="M746" s="86"/>
      <c r="N746" s="202"/>
    </row>
    <row r="747" spans="1:14" x14ac:dyDescent="0.3">
      <c r="A747" s="86"/>
      <c r="B747" s="86"/>
      <c r="C747" s="86"/>
      <c r="D747" s="83"/>
      <c r="E747" s="83"/>
      <c r="F747" s="617"/>
      <c r="G747" s="86"/>
      <c r="H747" s="86"/>
      <c r="I747" s="618"/>
      <c r="J747" s="618"/>
      <c r="K747" s="619"/>
      <c r="L747" s="86"/>
      <c r="M747" s="86"/>
      <c r="N747" s="202"/>
    </row>
    <row r="748" spans="1:14" x14ac:dyDescent="0.3">
      <c r="A748" s="86"/>
      <c r="B748" s="86"/>
      <c r="C748" s="86"/>
      <c r="D748" s="83"/>
      <c r="E748" s="83"/>
      <c r="F748" s="617"/>
      <c r="G748" s="86"/>
      <c r="H748" s="86"/>
      <c r="I748" s="618"/>
      <c r="J748" s="618"/>
      <c r="K748" s="619"/>
      <c r="L748" s="86"/>
      <c r="M748" s="86"/>
      <c r="N748" s="202"/>
    </row>
    <row r="749" spans="1:14" x14ac:dyDescent="0.3">
      <c r="A749" s="86"/>
      <c r="B749" s="86"/>
      <c r="C749" s="86"/>
      <c r="D749" s="83"/>
      <c r="E749" s="83"/>
      <c r="F749" s="617"/>
      <c r="G749" s="86"/>
      <c r="H749" s="86"/>
      <c r="I749" s="618"/>
      <c r="J749" s="618"/>
      <c r="K749" s="619"/>
      <c r="L749" s="86"/>
      <c r="M749" s="86"/>
      <c r="N749" s="202"/>
    </row>
    <row r="750" spans="1:14" x14ac:dyDescent="0.3">
      <c r="A750" s="86"/>
      <c r="B750" s="86"/>
      <c r="C750" s="86"/>
      <c r="D750" s="83"/>
      <c r="E750" s="83"/>
      <c r="F750" s="617"/>
      <c r="G750" s="86"/>
      <c r="H750" s="86"/>
      <c r="I750" s="618"/>
      <c r="J750" s="618"/>
      <c r="K750" s="619"/>
      <c r="L750" s="86"/>
      <c r="M750" s="86"/>
      <c r="N750" s="202"/>
    </row>
    <row r="751" spans="1:14" x14ac:dyDescent="0.3">
      <c r="A751" s="86"/>
      <c r="B751" s="86"/>
      <c r="C751" s="86"/>
      <c r="D751" s="83"/>
      <c r="E751" s="83"/>
      <c r="F751" s="617"/>
      <c r="G751" s="86"/>
      <c r="H751" s="86"/>
      <c r="I751" s="618"/>
      <c r="J751" s="618"/>
      <c r="K751" s="619"/>
      <c r="L751" s="86"/>
      <c r="M751" s="86"/>
      <c r="N751" s="202"/>
    </row>
    <row r="752" spans="1:14" x14ac:dyDescent="0.3">
      <c r="A752" s="86"/>
      <c r="B752" s="86"/>
      <c r="C752" s="86"/>
      <c r="D752" s="83"/>
      <c r="E752" s="83"/>
      <c r="F752" s="617"/>
      <c r="G752" s="86"/>
      <c r="H752" s="86"/>
      <c r="I752" s="618"/>
      <c r="J752" s="618"/>
      <c r="K752" s="619"/>
      <c r="L752" s="86"/>
      <c r="M752" s="86"/>
      <c r="N752" s="202"/>
    </row>
    <row r="753" spans="1:14" x14ac:dyDescent="0.3">
      <c r="A753" s="86"/>
      <c r="B753" s="86"/>
      <c r="C753" s="86"/>
      <c r="D753" s="83"/>
      <c r="E753" s="83"/>
      <c r="F753" s="617"/>
      <c r="G753" s="86"/>
      <c r="H753" s="86"/>
      <c r="I753" s="618"/>
      <c r="J753" s="618"/>
      <c r="K753" s="619"/>
      <c r="L753" s="86"/>
      <c r="M753" s="86"/>
      <c r="N753" s="202"/>
    </row>
    <row r="754" spans="1:14" x14ac:dyDescent="0.3">
      <c r="A754" s="86"/>
      <c r="B754" s="86"/>
      <c r="C754" s="86"/>
      <c r="D754" s="83"/>
      <c r="E754" s="83"/>
      <c r="F754" s="617"/>
      <c r="G754" s="86"/>
      <c r="H754" s="86"/>
      <c r="I754" s="618"/>
      <c r="J754" s="618"/>
      <c r="K754" s="619"/>
      <c r="L754" s="86"/>
      <c r="M754" s="86"/>
      <c r="N754" s="202"/>
    </row>
    <row r="755" spans="1:14" x14ac:dyDescent="0.3">
      <c r="A755" s="86"/>
      <c r="B755" s="86"/>
      <c r="C755" s="86"/>
      <c r="D755" s="83"/>
      <c r="E755" s="83"/>
      <c r="F755" s="617"/>
      <c r="G755" s="86"/>
      <c r="H755" s="86"/>
      <c r="I755" s="618"/>
      <c r="J755" s="618"/>
      <c r="K755" s="619"/>
      <c r="L755" s="86"/>
      <c r="M755" s="86"/>
      <c r="N755" s="202"/>
    </row>
    <row r="756" spans="1:14" x14ac:dyDescent="0.3">
      <c r="A756" s="86"/>
      <c r="B756" s="86"/>
      <c r="C756" s="86"/>
      <c r="D756" s="83"/>
      <c r="E756" s="83"/>
      <c r="F756" s="617"/>
      <c r="G756" s="86"/>
      <c r="H756" s="86"/>
      <c r="I756" s="618"/>
      <c r="J756" s="618"/>
      <c r="K756" s="619"/>
      <c r="L756" s="86"/>
      <c r="M756" s="86"/>
      <c r="N756" s="202"/>
    </row>
    <row r="757" spans="1:14" x14ac:dyDescent="0.3">
      <c r="A757" s="86"/>
      <c r="B757" s="86"/>
      <c r="C757" s="86"/>
      <c r="D757" s="83"/>
      <c r="E757" s="83"/>
      <c r="F757" s="617"/>
      <c r="G757" s="86"/>
      <c r="H757" s="86"/>
      <c r="I757" s="618"/>
      <c r="J757" s="618"/>
      <c r="K757" s="619"/>
      <c r="L757" s="86"/>
      <c r="M757" s="86"/>
      <c r="N757" s="202"/>
    </row>
    <row r="758" spans="1:14" x14ac:dyDescent="0.3">
      <c r="A758" s="86"/>
      <c r="B758" s="86"/>
      <c r="C758" s="86"/>
      <c r="D758" s="83"/>
      <c r="E758" s="83"/>
      <c r="F758" s="617"/>
      <c r="G758" s="86"/>
      <c r="H758" s="86"/>
      <c r="I758" s="618"/>
      <c r="J758" s="618"/>
      <c r="K758" s="619"/>
      <c r="L758" s="86"/>
      <c r="M758" s="86"/>
      <c r="N758" s="202"/>
    </row>
    <row r="759" spans="1:14" x14ac:dyDescent="0.3">
      <c r="A759" s="86"/>
      <c r="B759" s="86"/>
      <c r="C759" s="86"/>
      <c r="D759" s="83"/>
      <c r="E759" s="83"/>
      <c r="F759" s="617"/>
      <c r="G759" s="86"/>
      <c r="H759" s="86"/>
      <c r="I759" s="618"/>
      <c r="J759" s="618"/>
      <c r="K759" s="619"/>
      <c r="L759" s="86"/>
      <c r="M759" s="86"/>
      <c r="N759" s="202"/>
    </row>
    <row r="760" spans="1:14" x14ac:dyDescent="0.3">
      <c r="A760" s="86"/>
      <c r="B760" s="86"/>
      <c r="C760" s="86"/>
      <c r="D760" s="83"/>
      <c r="E760" s="83"/>
      <c r="F760" s="617"/>
      <c r="G760" s="86"/>
      <c r="H760" s="86"/>
      <c r="I760" s="618"/>
      <c r="J760" s="618"/>
      <c r="K760" s="619"/>
      <c r="L760" s="86"/>
      <c r="M760" s="86"/>
      <c r="N760" s="202"/>
    </row>
    <row r="761" spans="1:14" x14ac:dyDescent="0.3">
      <c r="A761" s="86"/>
      <c r="B761" s="86"/>
      <c r="C761" s="86"/>
      <c r="D761" s="83"/>
      <c r="E761" s="83"/>
      <c r="F761" s="617"/>
      <c r="G761" s="86"/>
      <c r="H761" s="86"/>
      <c r="I761" s="618"/>
      <c r="J761" s="618"/>
      <c r="K761" s="619"/>
      <c r="L761" s="86"/>
      <c r="M761" s="86"/>
      <c r="N761" s="202"/>
    </row>
    <row r="762" spans="1:14" x14ac:dyDescent="0.3">
      <c r="A762" s="86"/>
      <c r="B762" s="86"/>
      <c r="C762" s="86"/>
      <c r="D762" s="83"/>
      <c r="E762" s="83"/>
      <c r="F762" s="617"/>
      <c r="G762" s="86"/>
      <c r="H762" s="86"/>
      <c r="I762" s="618"/>
      <c r="J762" s="618"/>
      <c r="K762" s="619"/>
      <c r="L762" s="86"/>
      <c r="M762" s="86"/>
      <c r="N762" s="202"/>
    </row>
    <row r="763" spans="1:14" x14ac:dyDescent="0.3">
      <c r="A763" s="86"/>
      <c r="B763" s="86"/>
      <c r="C763" s="86"/>
      <c r="D763" s="83"/>
      <c r="E763" s="83"/>
      <c r="F763" s="617"/>
      <c r="G763" s="86"/>
      <c r="H763" s="86"/>
      <c r="I763" s="618"/>
      <c r="J763" s="618"/>
      <c r="K763" s="619"/>
      <c r="L763" s="86"/>
      <c r="M763" s="86"/>
      <c r="N763" s="202"/>
    </row>
    <row r="764" spans="1:14" x14ac:dyDescent="0.3">
      <c r="A764" s="86"/>
      <c r="B764" s="86"/>
      <c r="C764" s="86"/>
      <c r="D764" s="83"/>
      <c r="E764" s="83"/>
      <c r="F764" s="617"/>
      <c r="G764" s="86"/>
      <c r="H764" s="86"/>
      <c r="I764" s="618"/>
      <c r="J764" s="618"/>
      <c r="K764" s="619"/>
      <c r="L764" s="86"/>
      <c r="M764" s="86"/>
      <c r="N764" s="202"/>
    </row>
    <row r="765" spans="1:14" x14ac:dyDescent="0.3">
      <c r="A765" s="86"/>
      <c r="B765" s="86"/>
      <c r="C765" s="86"/>
      <c r="D765" s="83"/>
      <c r="E765" s="83"/>
      <c r="F765" s="617"/>
      <c r="G765" s="86"/>
      <c r="H765" s="86"/>
      <c r="I765" s="618"/>
      <c r="J765" s="618"/>
      <c r="K765" s="619"/>
      <c r="L765" s="86"/>
      <c r="M765" s="86"/>
      <c r="N765" s="202"/>
    </row>
    <row r="766" spans="1:14" x14ac:dyDescent="0.3">
      <c r="A766" s="86"/>
      <c r="B766" s="86"/>
      <c r="C766" s="86"/>
      <c r="D766" s="83"/>
      <c r="E766" s="83"/>
      <c r="F766" s="617"/>
      <c r="G766" s="86"/>
      <c r="H766" s="86"/>
      <c r="I766" s="618"/>
      <c r="J766" s="618"/>
      <c r="K766" s="619"/>
      <c r="L766" s="86"/>
      <c r="M766" s="86"/>
      <c r="N766" s="202"/>
    </row>
    <row r="767" spans="1:14" x14ac:dyDescent="0.3">
      <c r="A767" s="86"/>
      <c r="B767" s="86"/>
      <c r="C767" s="86"/>
      <c r="D767" s="83"/>
      <c r="E767" s="83"/>
      <c r="F767" s="617"/>
      <c r="G767" s="86"/>
      <c r="H767" s="86"/>
      <c r="I767" s="618"/>
      <c r="J767" s="618"/>
      <c r="K767" s="619"/>
      <c r="L767" s="86"/>
      <c r="M767" s="86"/>
      <c r="N767" s="202"/>
    </row>
    <row r="768" spans="1:14" x14ac:dyDescent="0.3">
      <c r="A768" s="86"/>
      <c r="B768" s="86"/>
      <c r="C768" s="86"/>
      <c r="D768" s="83"/>
      <c r="E768" s="83"/>
      <c r="F768" s="617"/>
      <c r="G768" s="86"/>
      <c r="H768" s="86"/>
      <c r="I768" s="618"/>
      <c r="J768" s="618"/>
      <c r="K768" s="619"/>
      <c r="L768" s="86"/>
      <c r="M768" s="86"/>
      <c r="N768" s="202"/>
    </row>
    <row r="769" spans="1:14" x14ac:dyDescent="0.3">
      <c r="A769" s="86"/>
      <c r="B769" s="86"/>
      <c r="C769" s="86"/>
      <c r="D769" s="83"/>
      <c r="E769" s="83"/>
      <c r="F769" s="617"/>
      <c r="G769" s="86"/>
      <c r="H769" s="86"/>
      <c r="I769" s="618"/>
      <c r="J769" s="618"/>
      <c r="K769" s="619"/>
      <c r="L769" s="86"/>
      <c r="M769" s="86"/>
      <c r="N769" s="202"/>
    </row>
    <row r="770" spans="1:14" x14ac:dyDescent="0.3">
      <c r="A770" s="86"/>
      <c r="B770" s="86"/>
      <c r="C770" s="86"/>
      <c r="D770" s="83"/>
      <c r="E770" s="83"/>
      <c r="F770" s="617"/>
      <c r="G770" s="86"/>
      <c r="H770" s="86"/>
      <c r="I770" s="618"/>
      <c r="J770" s="618"/>
      <c r="K770" s="619"/>
      <c r="L770" s="86"/>
      <c r="M770" s="86"/>
      <c r="N770" s="202"/>
    </row>
    <row r="771" spans="1:14" x14ac:dyDescent="0.3">
      <c r="A771" s="86"/>
      <c r="B771" s="86"/>
      <c r="C771" s="86"/>
      <c r="D771" s="83"/>
      <c r="E771" s="83"/>
      <c r="F771" s="617"/>
      <c r="G771" s="86"/>
      <c r="H771" s="86"/>
      <c r="I771" s="618"/>
      <c r="J771" s="618"/>
      <c r="K771" s="619"/>
      <c r="L771" s="86"/>
      <c r="M771" s="86"/>
      <c r="N771" s="202"/>
    </row>
    <row r="772" spans="1:14" x14ac:dyDescent="0.3">
      <c r="A772" s="86"/>
      <c r="B772" s="86"/>
      <c r="C772" s="86"/>
      <c r="D772" s="83"/>
      <c r="E772" s="83"/>
      <c r="F772" s="617"/>
      <c r="G772" s="86"/>
      <c r="H772" s="86"/>
      <c r="I772" s="618"/>
      <c r="J772" s="618"/>
      <c r="K772" s="619"/>
      <c r="L772" s="86"/>
      <c r="M772" s="86"/>
      <c r="N772" s="202"/>
    </row>
    <row r="773" spans="1:14" x14ac:dyDescent="0.3">
      <c r="A773" s="86"/>
      <c r="B773" s="86"/>
      <c r="C773" s="86"/>
      <c r="D773" s="83"/>
      <c r="E773" s="83"/>
      <c r="F773" s="617"/>
      <c r="G773" s="86"/>
      <c r="H773" s="86"/>
      <c r="I773" s="618"/>
      <c r="J773" s="618"/>
      <c r="K773" s="619"/>
      <c r="L773" s="86"/>
      <c r="M773" s="86"/>
      <c r="N773" s="202"/>
    </row>
    <row r="774" spans="1:14" x14ac:dyDescent="0.3">
      <c r="A774" s="86"/>
      <c r="B774" s="86"/>
      <c r="C774" s="86"/>
      <c r="D774" s="83"/>
      <c r="E774" s="83"/>
      <c r="F774" s="617"/>
      <c r="G774" s="86"/>
      <c r="H774" s="86"/>
      <c r="I774" s="618"/>
      <c r="J774" s="618"/>
      <c r="K774" s="619"/>
      <c r="L774" s="86"/>
      <c r="M774" s="86"/>
      <c r="N774" s="202"/>
    </row>
    <row r="775" spans="1:14" x14ac:dyDescent="0.3">
      <c r="A775" s="86"/>
      <c r="B775" s="86"/>
      <c r="C775" s="86"/>
      <c r="D775" s="83"/>
      <c r="E775" s="83"/>
      <c r="F775" s="617"/>
      <c r="G775" s="86"/>
      <c r="H775" s="86"/>
      <c r="I775" s="618"/>
      <c r="J775" s="618"/>
      <c r="K775" s="619"/>
      <c r="L775" s="86"/>
      <c r="M775" s="86"/>
      <c r="N775" s="202"/>
    </row>
    <row r="776" spans="1:14" x14ac:dyDescent="0.3">
      <c r="A776" s="86"/>
      <c r="B776" s="86"/>
      <c r="C776" s="86"/>
      <c r="D776" s="83"/>
      <c r="E776" s="83"/>
      <c r="F776" s="617"/>
      <c r="G776" s="86"/>
      <c r="H776" s="86"/>
      <c r="I776" s="618"/>
      <c r="J776" s="618"/>
      <c r="K776" s="619"/>
      <c r="L776" s="86"/>
      <c r="M776" s="86"/>
      <c r="N776" s="202"/>
    </row>
    <row r="777" spans="1:14" x14ac:dyDescent="0.3">
      <c r="A777" s="86"/>
      <c r="B777" s="86"/>
      <c r="C777" s="86"/>
      <c r="D777" s="83"/>
      <c r="E777" s="83"/>
      <c r="F777" s="617"/>
      <c r="G777" s="86"/>
      <c r="H777" s="86"/>
      <c r="I777" s="618"/>
      <c r="J777" s="618"/>
      <c r="K777" s="619"/>
      <c r="L777" s="86"/>
      <c r="M777" s="86"/>
      <c r="N777" s="202"/>
    </row>
    <row r="778" spans="1:14" x14ac:dyDescent="0.3">
      <c r="A778" s="86"/>
      <c r="B778" s="86"/>
      <c r="C778" s="86"/>
      <c r="D778" s="83"/>
      <c r="E778" s="83"/>
      <c r="F778" s="617"/>
      <c r="G778" s="86"/>
      <c r="H778" s="86"/>
      <c r="I778" s="618"/>
      <c r="J778" s="618"/>
      <c r="K778" s="619"/>
      <c r="L778" s="86"/>
      <c r="M778" s="86"/>
      <c r="N778" s="202"/>
    </row>
    <row r="779" spans="1:14" x14ac:dyDescent="0.3">
      <c r="A779" s="86"/>
      <c r="B779" s="86"/>
      <c r="C779" s="86"/>
      <c r="D779" s="83"/>
      <c r="E779" s="83"/>
      <c r="F779" s="617"/>
      <c r="G779" s="86"/>
      <c r="H779" s="86"/>
      <c r="I779" s="618"/>
      <c r="J779" s="618"/>
      <c r="K779" s="619"/>
      <c r="L779" s="86"/>
      <c r="M779" s="86"/>
      <c r="N779" s="202"/>
    </row>
    <row r="780" spans="1:14" x14ac:dyDescent="0.3">
      <c r="A780" s="86"/>
      <c r="B780" s="86"/>
      <c r="C780" s="86"/>
      <c r="D780" s="83"/>
      <c r="E780" s="83"/>
      <c r="F780" s="617"/>
      <c r="G780" s="86"/>
      <c r="H780" s="86"/>
      <c r="I780" s="618"/>
      <c r="J780" s="618"/>
      <c r="K780" s="619"/>
      <c r="L780" s="86"/>
      <c r="M780" s="86"/>
      <c r="N780" s="202"/>
    </row>
    <row r="781" spans="1:14" x14ac:dyDescent="0.3">
      <c r="A781" s="86"/>
      <c r="B781" s="86"/>
      <c r="C781" s="86"/>
      <c r="D781" s="83"/>
      <c r="E781" s="83"/>
      <c r="F781" s="617"/>
      <c r="G781" s="86"/>
      <c r="H781" s="86"/>
      <c r="I781" s="618"/>
      <c r="J781" s="618"/>
      <c r="K781" s="619"/>
      <c r="L781" s="86"/>
      <c r="M781" s="86"/>
      <c r="N781" s="202"/>
    </row>
    <row r="782" spans="1:14" x14ac:dyDescent="0.3">
      <c r="A782" s="86"/>
      <c r="B782" s="86"/>
      <c r="C782" s="86"/>
      <c r="D782" s="83"/>
      <c r="E782" s="83"/>
      <c r="F782" s="617"/>
      <c r="G782" s="86"/>
      <c r="H782" s="86"/>
      <c r="I782" s="618"/>
      <c r="J782" s="618"/>
      <c r="K782" s="619"/>
      <c r="L782" s="86"/>
      <c r="M782" s="86"/>
      <c r="N782" s="202"/>
    </row>
    <row r="783" spans="1:14" x14ac:dyDescent="0.3">
      <c r="A783" s="86"/>
      <c r="B783" s="86"/>
      <c r="C783" s="86"/>
      <c r="D783" s="83"/>
      <c r="E783" s="83"/>
      <c r="F783" s="617"/>
      <c r="G783" s="86"/>
      <c r="H783" s="86"/>
      <c r="I783" s="618"/>
      <c r="J783" s="618"/>
      <c r="K783" s="619"/>
      <c r="L783" s="86"/>
      <c r="M783" s="86"/>
      <c r="N783" s="202"/>
    </row>
    <row r="784" spans="1:14" x14ac:dyDescent="0.3">
      <c r="A784" s="86"/>
      <c r="B784" s="86"/>
      <c r="C784" s="86"/>
      <c r="D784" s="83"/>
      <c r="E784" s="83"/>
      <c r="F784" s="617"/>
      <c r="G784" s="86"/>
      <c r="H784" s="86"/>
      <c r="I784" s="618"/>
      <c r="J784" s="618"/>
      <c r="K784" s="619"/>
      <c r="L784" s="86"/>
      <c r="M784" s="86"/>
      <c r="N784" s="202"/>
    </row>
    <row r="785" spans="1:14" x14ac:dyDescent="0.3">
      <c r="A785" s="86"/>
      <c r="B785" s="86"/>
      <c r="C785" s="86"/>
      <c r="D785" s="83"/>
      <c r="E785" s="83"/>
      <c r="F785" s="617"/>
      <c r="G785" s="86"/>
      <c r="H785" s="86"/>
      <c r="I785" s="618"/>
      <c r="J785" s="618"/>
      <c r="K785" s="619"/>
      <c r="L785" s="86"/>
      <c r="M785" s="86"/>
      <c r="N785" s="202"/>
    </row>
    <row r="786" spans="1:14" x14ac:dyDescent="0.3">
      <c r="A786" s="86"/>
      <c r="B786" s="86"/>
      <c r="C786" s="86"/>
      <c r="D786" s="83"/>
      <c r="E786" s="83"/>
      <c r="F786" s="617"/>
      <c r="G786" s="86"/>
      <c r="H786" s="86"/>
      <c r="I786" s="618"/>
      <c r="J786" s="618"/>
      <c r="K786" s="619"/>
      <c r="L786" s="86"/>
      <c r="M786" s="86"/>
      <c r="N786" s="202"/>
    </row>
    <row r="787" spans="1:14" x14ac:dyDescent="0.3">
      <c r="A787" s="86"/>
      <c r="B787" s="86"/>
      <c r="C787" s="86"/>
      <c r="D787" s="83"/>
      <c r="E787" s="83"/>
      <c r="F787" s="617"/>
      <c r="G787" s="86"/>
      <c r="H787" s="86"/>
      <c r="I787" s="618"/>
      <c r="J787" s="618"/>
      <c r="K787" s="619"/>
      <c r="L787" s="86"/>
      <c r="M787" s="86"/>
      <c r="N787" s="202"/>
    </row>
    <row r="788" spans="1:14" x14ac:dyDescent="0.3">
      <c r="A788" s="86"/>
      <c r="B788" s="86"/>
      <c r="C788" s="86"/>
      <c r="D788" s="83"/>
      <c r="E788" s="83"/>
      <c r="F788" s="617"/>
      <c r="G788" s="86"/>
      <c r="H788" s="86"/>
      <c r="I788" s="618"/>
      <c r="J788" s="618"/>
      <c r="K788" s="619"/>
      <c r="L788" s="86"/>
      <c r="M788" s="86"/>
      <c r="N788" s="202"/>
    </row>
    <row r="789" spans="1:14" x14ac:dyDescent="0.3">
      <c r="A789" s="86"/>
      <c r="B789" s="86"/>
      <c r="C789" s="86"/>
      <c r="D789" s="83"/>
      <c r="E789" s="83"/>
      <c r="F789" s="617"/>
      <c r="G789" s="86"/>
      <c r="H789" s="86"/>
      <c r="I789" s="618"/>
      <c r="J789" s="618"/>
      <c r="K789" s="619"/>
      <c r="L789" s="86"/>
      <c r="M789" s="86"/>
      <c r="N789" s="202"/>
    </row>
    <row r="790" spans="1:14" x14ac:dyDescent="0.3">
      <c r="A790" s="86"/>
      <c r="B790" s="86"/>
      <c r="C790" s="86"/>
      <c r="D790" s="83"/>
      <c r="E790" s="83"/>
      <c r="F790" s="617"/>
      <c r="G790" s="86"/>
      <c r="H790" s="86"/>
      <c r="I790" s="618"/>
      <c r="J790" s="618"/>
      <c r="K790" s="619"/>
      <c r="L790" s="86"/>
      <c r="M790" s="86"/>
      <c r="N790" s="202"/>
    </row>
    <row r="791" spans="1:14" x14ac:dyDescent="0.3">
      <c r="A791" s="86"/>
      <c r="B791" s="86"/>
      <c r="C791" s="86"/>
      <c r="D791" s="83"/>
      <c r="E791" s="83"/>
      <c r="F791" s="617"/>
      <c r="G791" s="86"/>
      <c r="H791" s="86"/>
      <c r="I791" s="618"/>
      <c r="J791" s="618"/>
      <c r="K791" s="619"/>
      <c r="L791" s="86"/>
      <c r="M791" s="86"/>
      <c r="N791" s="202"/>
    </row>
    <row r="792" spans="1:14" x14ac:dyDescent="0.3">
      <c r="A792" s="86"/>
      <c r="B792" s="86"/>
      <c r="C792" s="86"/>
      <c r="D792" s="83"/>
      <c r="E792" s="83"/>
      <c r="F792" s="617"/>
      <c r="G792" s="86"/>
      <c r="H792" s="86"/>
      <c r="I792" s="618"/>
      <c r="J792" s="618"/>
      <c r="K792" s="619"/>
      <c r="L792" s="86"/>
      <c r="M792" s="86"/>
      <c r="N792" s="202"/>
    </row>
    <row r="793" spans="1:14" x14ac:dyDescent="0.3">
      <c r="A793" s="86"/>
      <c r="B793" s="86"/>
      <c r="C793" s="86"/>
      <c r="D793" s="83"/>
      <c r="E793" s="83"/>
      <c r="F793" s="617"/>
      <c r="G793" s="86"/>
      <c r="H793" s="86"/>
      <c r="I793" s="618"/>
      <c r="J793" s="618"/>
      <c r="K793" s="619"/>
      <c r="L793" s="86"/>
      <c r="M793" s="86"/>
      <c r="N793" s="202"/>
    </row>
    <row r="794" spans="1:14" x14ac:dyDescent="0.3">
      <c r="A794" s="86"/>
      <c r="B794" s="86"/>
      <c r="C794" s="86"/>
      <c r="D794" s="83"/>
      <c r="E794" s="83"/>
      <c r="F794" s="617"/>
      <c r="G794" s="86"/>
      <c r="H794" s="86"/>
      <c r="I794" s="618"/>
      <c r="J794" s="618"/>
      <c r="K794" s="619"/>
      <c r="L794" s="86"/>
      <c r="M794" s="86"/>
      <c r="N794" s="202"/>
    </row>
    <row r="795" spans="1:14" x14ac:dyDescent="0.3">
      <c r="A795" s="86"/>
      <c r="B795" s="86"/>
      <c r="C795" s="86"/>
      <c r="D795" s="83"/>
      <c r="E795" s="83"/>
      <c r="F795" s="617"/>
      <c r="G795" s="86"/>
      <c r="H795" s="86"/>
      <c r="I795" s="618"/>
      <c r="J795" s="618"/>
      <c r="K795" s="619"/>
      <c r="L795" s="86"/>
      <c r="M795" s="86"/>
      <c r="N795" s="202"/>
    </row>
    <row r="796" spans="1:14" x14ac:dyDescent="0.3">
      <c r="A796" s="86"/>
      <c r="B796" s="86"/>
      <c r="C796" s="86"/>
      <c r="D796" s="83"/>
      <c r="E796" s="83"/>
      <c r="F796" s="617"/>
      <c r="G796" s="86"/>
      <c r="H796" s="86"/>
      <c r="I796" s="618"/>
      <c r="J796" s="618"/>
      <c r="K796" s="619"/>
      <c r="L796" s="86"/>
      <c r="M796" s="86"/>
      <c r="N796" s="202"/>
    </row>
    <row r="797" spans="1:14" x14ac:dyDescent="0.3">
      <c r="A797" s="86"/>
      <c r="B797" s="86"/>
      <c r="C797" s="86"/>
      <c r="D797" s="83"/>
      <c r="E797" s="83"/>
      <c r="F797" s="617"/>
      <c r="G797" s="86"/>
      <c r="H797" s="86"/>
      <c r="I797" s="618"/>
      <c r="J797" s="618"/>
      <c r="K797" s="619"/>
      <c r="L797" s="86"/>
      <c r="M797" s="86"/>
      <c r="N797" s="202"/>
    </row>
    <row r="798" spans="1:14" x14ac:dyDescent="0.3">
      <c r="A798" s="86"/>
      <c r="B798" s="86"/>
      <c r="C798" s="86"/>
      <c r="D798" s="83"/>
      <c r="E798" s="83"/>
      <c r="F798" s="617"/>
      <c r="G798" s="86"/>
      <c r="H798" s="86"/>
      <c r="I798" s="618"/>
      <c r="J798" s="618"/>
      <c r="K798" s="619"/>
      <c r="L798" s="86"/>
      <c r="M798" s="86"/>
      <c r="N798" s="202"/>
    </row>
    <row r="799" spans="1:14" x14ac:dyDescent="0.3">
      <c r="A799" s="86"/>
      <c r="B799" s="86"/>
      <c r="C799" s="86"/>
      <c r="D799" s="83"/>
      <c r="E799" s="83"/>
      <c r="F799" s="617"/>
      <c r="G799" s="86"/>
      <c r="H799" s="86"/>
      <c r="I799" s="618"/>
      <c r="J799" s="618"/>
      <c r="K799" s="619"/>
      <c r="L799" s="86"/>
      <c r="M799" s="86"/>
      <c r="N799" s="202"/>
    </row>
    <row r="800" spans="1:14" x14ac:dyDescent="0.3">
      <c r="A800" s="86"/>
      <c r="B800" s="86"/>
      <c r="C800" s="86"/>
      <c r="D800" s="83"/>
      <c r="E800" s="83"/>
      <c r="F800" s="617"/>
      <c r="G800" s="86"/>
      <c r="H800" s="86"/>
      <c r="I800" s="618"/>
      <c r="J800" s="618"/>
      <c r="K800" s="619"/>
      <c r="L800" s="86"/>
      <c r="M800" s="86"/>
      <c r="N800" s="202"/>
    </row>
    <row r="801" spans="1:14" x14ac:dyDescent="0.3">
      <c r="A801" s="86"/>
      <c r="B801" s="86"/>
      <c r="C801" s="86"/>
      <c r="D801" s="83"/>
      <c r="E801" s="83"/>
      <c r="F801" s="617"/>
      <c r="G801" s="86"/>
      <c r="H801" s="86"/>
      <c r="I801" s="618"/>
      <c r="J801" s="618"/>
      <c r="K801" s="619"/>
      <c r="L801" s="86"/>
      <c r="M801" s="86"/>
      <c r="N801" s="202"/>
    </row>
    <row r="802" spans="1:14" x14ac:dyDescent="0.3">
      <c r="A802" s="86"/>
      <c r="B802" s="86"/>
      <c r="C802" s="86"/>
      <c r="D802" s="83"/>
      <c r="E802" s="83"/>
      <c r="F802" s="617"/>
      <c r="G802" s="86"/>
      <c r="H802" s="86"/>
      <c r="I802" s="618"/>
      <c r="J802" s="618"/>
      <c r="K802" s="619"/>
      <c r="L802" s="86"/>
      <c r="M802" s="86"/>
      <c r="N802" s="202"/>
    </row>
    <row r="803" spans="1:14" x14ac:dyDescent="0.3">
      <c r="A803" s="86"/>
      <c r="B803" s="86"/>
      <c r="C803" s="86"/>
      <c r="D803" s="83"/>
      <c r="E803" s="83"/>
      <c r="F803" s="617"/>
      <c r="G803" s="86"/>
      <c r="H803" s="86"/>
      <c r="I803" s="618"/>
      <c r="J803" s="618"/>
      <c r="K803" s="619"/>
      <c r="L803" s="86"/>
      <c r="M803" s="86"/>
      <c r="N803" s="202"/>
    </row>
    <row r="804" spans="1:14" x14ac:dyDescent="0.3">
      <c r="A804" s="86"/>
      <c r="B804" s="86"/>
      <c r="C804" s="86"/>
      <c r="D804" s="83"/>
      <c r="E804" s="83"/>
      <c r="F804" s="617"/>
      <c r="G804" s="86"/>
      <c r="H804" s="86"/>
      <c r="I804" s="618"/>
      <c r="J804" s="618"/>
      <c r="K804" s="619"/>
      <c r="L804" s="86"/>
      <c r="M804" s="86"/>
      <c r="N804" s="202"/>
    </row>
    <row r="805" spans="1:14" x14ac:dyDescent="0.3">
      <c r="A805" s="86"/>
      <c r="B805" s="86"/>
      <c r="C805" s="86"/>
      <c r="D805" s="83"/>
      <c r="E805" s="83"/>
      <c r="F805" s="617"/>
      <c r="G805" s="86"/>
      <c r="H805" s="86"/>
      <c r="I805" s="618"/>
      <c r="J805" s="618"/>
      <c r="K805" s="619"/>
      <c r="L805" s="86"/>
      <c r="M805" s="86"/>
      <c r="N805" s="202"/>
    </row>
    <row r="806" spans="1:14" x14ac:dyDescent="0.3">
      <c r="A806" s="86"/>
      <c r="B806" s="86"/>
      <c r="C806" s="86"/>
      <c r="D806" s="83"/>
      <c r="E806" s="83"/>
      <c r="F806" s="617"/>
      <c r="G806" s="86"/>
      <c r="H806" s="86"/>
      <c r="I806" s="618"/>
      <c r="J806" s="618"/>
      <c r="K806" s="619"/>
      <c r="L806" s="86"/>
      <c r="M806" s="86"/>
      <c r="N806" s="202"/>
    </row>
    <row r="807" spans="1:14" x14ac:dyDescent="0.3">
      <c r="A807" s="86"/>
      <c r="B807" s="86"/>
      <c r="C807" s="86"/>
      <c r="D807" s="83"/>
      <c r="E807" s="83"/>
      <c r="F807" s="617"/>
      <c r="G807" s="86"/>
      <c r="H807" s="86"/>
      <c r="I807" s="618"/>
      <c r="J807" s="618"/>
      <c r="K807" s="619"/>
      <c r="L807" s="86"/>
      <c r="M807" s="86"/>
      <c r="N807" s="202"/>
    </row>
    <row r="808" spans="1:14" x14ac:dyDescent="0.3">
      <c r="A808" s="86"/>
      <c r="B808" s="86"/>
      <c r="C808" s="86"/>
      <c r="D808" s="83"/>
      <c r="E808" s="83"/>
      <c r="F808" s="617"/>
      <c r="G808" s="86"/>
      <c r="H808" s="86"/>
      <c r="I808" s="618"/>
      <c r="J808" s="618"/>
      <c r="K808" s="619"/>
      <c r="L808" s="86"/>
      <c r="M808" s="86"/>
      <c r="N808" s="202"/>
    </row>
    <row r="809" spans="1:14" x14ac:dyDescent="0.3">
      <c r="A809" s="86"/>
      <c r="B809" s="86"/>
      <c r="C809" s="86"/>
      <c r="D809" s="83"/>
      <c r="E809" s="83"/>
      <c r="F809" s="617"/>
      <c r="G809" s="86"/>
      <c r="H809" s="86"/>
      <c r="I809" s="618"/>
      <c r="J809" s="618"/>
      <c r="K809" s="619"/>
      <c r="L809" s="86"/>
      <c r="M809" s="86"/>
      <c r="N809" s="202"/>
    </row>
    <row r="810" spans="1:14" x14ac:dyDescent="0.3">
      <c r="A810" s="86"/>
      <c r="B810" s="86"/>
      <c r="C810" s="86"/>
      <c r="D810" s="83"/>
      <c r="E810" s="83"/>
      <c r="F810" s="617"/>
      <c r="G810" s="86"/>
      <c r="H810" s="86"/>
      <c r="I810" s="618"/>
      <c r="J810" s="618"/>
      <c r="K810" s="619"/>
      <c r="L810" s="86"/>
      <c r="M810" s="86"/>
      <c r="N810" s="202"/>
    </row>
    <row r="811" spans="1:14" x14ac:dyDescent="0.3">
      <c r="A811" s="86"/>
      <c r="B811" s="86"/>
      <c r="C811" s="86"/>
      <c r="D811" s="83"/>
      <c r="E811" s="83"/>
      <c r="F811" s="617"/>
      <c r="G811" s="86"/>
      <c r="H811" s="86"/>
      <c r="I811" s="618"/>
      <c r="J811" s="618"/>
      <c r="K811" s="619"/>
      <c r="L811" s="86"/>
      <c r="M811" s="86"/>
      <c r="N811" s="202"/>
    </row>
    <row r="812" spans="1:14" x14ac:dyDescent="0.3">
      <c r="A812" s="86"/>
      <c r="B812" s="86"/>
      <c r="C812" s="86"/>
      <c r="D812" s="83"/>
      <c r="E812" s="83"/>
      <c r="F812" s="617"/>
      <c r="G812" s="86"/>
      <c r="H812" s="86"/>
      <c r="I812" s="618"/>
      <c r="J812" s="618"/>
      <c r="K812" s="619"/>
      <c r="L812" s="86"/>
      <c r="M812" s="86"/>
      <c r="N812" s="202"/>
    </row>
    <row r="813" spans="1:14" x14ac:dyDescent="0.3">
      <c r="A813" s="86"/>
      <c r="B813" s="86"/>
      <c r="C813" s="86"/>
      <c r="D813" s="83"/>
      <c r="E813" s="83"/>
      <c r="F813" s="617"/>
      <c r="G813" s="86"/>
      <c r="H813" s="86"/>
      <c r="I813" s="618"/>
      <c r="J813" s="618"/>
      <c r="K813" s="619"/>
      <c r="L813" s="86"/>
      <c r="M813" s="86"/>
      <c r="N813" s="202"/>
    </row>
    <row r="814" spans="1:14" x14ac:dyDescent="0.3">
      <c r="A814" s="86"/>
      <c r="B814" s="86"/>
      <c r="C814" s="86"/>
      <c r="D814" s="83"/>
      <c r="E814" s="83"/>
      <c r="F814" s="617"/>
      <c r="G814" s="86"/>
      <c r="H814" s="86"/>
      <c r="I814" s="618"/>
      <c r="J814" s="618"/>
      <c r="K814" s="619"/>
      <c r="L814" s="86"/>
      <c r="M814" s="86"/>
      <c r="N814" s="202"/>
    </row>
    <row r="815" spans="1:14" x14ac:dyDescent="0.3">
      <c r="A815" s="86"/>
      <c r="B815" s="86"/>
      <c r="C815" s="86"/>
      <c r="D815" s="83"/>
      <c r="E815" s="83"/>
      <c r="F815" s="617"/>
      <c r="G815" s="86"/>
      <c r="H815" s="86"/>
      <c r="I815" s="618"/>
      <c r="J815" s="618"/>
      <c r="K815" s="619"/>
      <c r="L815" s="86"/>
      <c r="M815" s="86"/>
      <c r="N815" s="202"/>
    </row>
    <row r="816" spans="1:14" x14ac:dyDescent="0.3">
      <c r="A816" s="86"/>
      <c r="B816" s="86"/>
      <c r="C816" s="86"/>
      <c r="D816" s="83"/>
      <c r="E816" s="83"/>
      <c r="F816" s="617"/>
      <c r="G816" s="86"/>
      <c r="H816" s="86"/>
      <c r="I816" s="618"/>
      <c r="J816" s="618"/>
      <c r="K816" s="619"/>
      <c r="L816" s="86"/>
      <c r="M816" s="86"/>
      <c r="N816" s="202"/>
    </row>
    <row r="817" spans="1:14" x14ac:dyDescent="0.3">
      <c r="A817" s="86"/>
      <c r="B817" s="86"/>
      <c r="C817" s="86"/>
      <c r="D817" s="83"/>
      <c r="E817" s="83"/>
      <c r="F817" s="617"/>
      <c r="G817" s="86"/>
      <c r="H817" s="86"/>
      <c r="I817" s="618"/>
      <c r="J817" s="618"/>
      <c r="K817" s="619"/>
      <c r="L817" s="86"/>
      <c r="M817" s="86"/>
      <c r="N817" s="202"/>
    </row>
    <row r="818" spans="1:14" x14ac:dyDescent="0.3">
      <c r="A818" s="86"/>
      <c r="B818" s="86"/>
      <c r="C818" s="86"/>
      <c r="D818" s="83"/>
      <c r="E818" s="83"/>
      <c r="F818" s="617"/>
      <c r="G818" s="86"/>
      <c r="H818" s="86"/>
      <c r="I818" s="618"/>
      <c r="J818" s="618"/>
      <c r="K818" s="619"/>
      <c r="L818" s="86"/>
      <c r="M818" s="86"/>
      <c r="N818" s="202"/>
    </row>
    <row r="819" spans="1:14" x14ac:dyDescent="0.3">
      <c r="A819" s="86"/>
      <c r="B819" s="86"/>
      <c r="C819" s="86"/>
      <c r="D819" s="83"/>
      <c r="E819" s="83"/>
      <c r="F819" s="617"/>
      <c r="G819" s="86"/>
      <c r="H819" s="86"/>
      <c r="I819" s="618"/>
      <c r="J819" s="618"/>
      <c r="K819" s="619"/>
      <c r="L819" s="86"/>
      <c r="M819" s="86"/>
      <c r="N819" s="202"/>
    </row>
    <row r="820" spans="1:14" x14ac:dyDescent="0.3">
      <c r="A820" s="86"/>
      <c r="B820" s="86"/>
      <c r="C820" s="86"/>
      <c r="D820" s="83"/>
      <c r="E820" s="83"/>
      <c r="F820" s="617"/>
      <c r="G820" s="86"/>
      <c r="H820" s="86"/>
      <c r="I820" s="618"/>
      <c r="J820" s="618"/>
      <c r="K820" s="619"/>
      <c r="L820" s="86"/>
      <c r="M820" s="86"/>
      <c r="N820" s="202"/>
    </row>
    <row r="821" spans="1:14" x14ac:dyDescent="0.3">
      <c r="A821" s="86"/>
      <c r="B821" s="86"/>
      <c r="C821" s="86"/>
      <c r="D821" s="83"/>
      <c r="E821" s="83"/>
      <c r="F821" s="617"/>
      <c r="G821" s="86"/>
      <c r="H821" s="86"/>
      <c r="I821" s="618"/>
      <c r="J821" s="618"/>
      <c r="K821" s="619"/>
      <c r="L821" s="86"/>
      <c r="M821" s="86"/>
      <c r="N821" s="202"/>
    </row>
    <row r="822" spans="1:14" x14ac:dyDescent="0.3">
      <c r="A822" s="86"/>
      <c r="B822" s="86"/>
      <c r="C822" s="86"/>
      <c r="D822" s="83"/>
      <c r="E822" s="83"/>
      <c r="F822" s="617"/>
      <c r="G822" s="86"/>
      <c r="H822" s="86"/>
      <c r="I822" s="618"/>
      <c r="J822" s="618"/>
      <c r="K822" s="619"/>
      <c r="L822" s="86"/>
      <c r="M822" s="86"/>
      <c r="N822" s="202"/>
    </row>
    <row r="823" spans="1:14" x14ac:dyDescent="0.3">
      <c r="A823" s="86"/>
      <c r="B823" s="86"/>
      <c r="C823" s="86"/>
      <c r="D823" s="83"/>
      <c r="E823" s="83"/>
      <c r="F823" s="617"/>
      <c r="G823" s="86"/>
      <c r="H823" s="86"/>
      <c r="I823" s="618"/>
      <c r="J823" s="618"/>
      <c r="K823" s="619"/>
      <c r="L823" s="86"/>
      <c r="M823" s="86"/>
      <c r="N823" s="202"/>
    </row>
    <row r="824" spans="1:14" x14ac:dyDescent="0.3">
      <c r="A824" s="86"/>
      <c r="B824" s="86"/>
      <c r="C824" s="86"/>
      <c r="D824" s="83"/>
      <c r="E824" s="83"/>
      <c r="F824" s="617"/>
      <c r="G824" s="86"/>
      <c r="H824" s="86"/>
      <c r="I824" s="618"/>
      <c r="J824" s="618"/>
      <c r="K824" s="619"/>
      <c r="L824" s="86"/>
      <c r="M824" s="86"/>
      <c r="N824" s="202"/>
    </row>
    <row r="825" spans="1:14" x14ac:dyDescent="0.3">
      <c r="A825" s="86"/>
      <c r="B825" s="86"/>
      <c r="C825" s="86"/>
      <c r="D825" s="83"/>
      <c r="E825" s="83"/>
      <c r="F825" s="617"/>
      <c r="G825" s="86"/>
      <c r="H825" s="86"/>
      <c r="I825" s="618"/>
      <c r="J825" s="618"/>
      <c r="K825" s="619"/>
      <c r="L825" s="86"/>
      <c r="M825" s="86"/>
      <c r="N825" s="202"/>
    </row>
    <row r="826" spans="1:14" x14ac:dyDescent="0.3">
      <c r="A826" s="86"/>
      <c r="B826" s="86"/>
      <c r="C826" s="86"/>
      <c r="D826" s="83"/>
      <c r="E826" s="83"/>
      <c r="F826" s="617"/>
      <c r="G826" s="86"/>
      <c r="H826" s="86"/>
      <c r="I826" s="618"/>
      <c r="J826" s="618"/>
      <c r="K826" s="619"/>
      <c r="L826" s="86"/>
      <c r="M826" s="86"/>
      <c r="N826" s="202"/>
    </row>
    <row r="827" spans="1:14" x14ac:dyDescent="0.3">
      <c r="A827" s="86"/>
      <c r="B827" s="86"/>
      <c r="C827" s="86"/>
      <c r="D827" s="83"/>
      <c r="E827" s="83"/>
      <c r="F827" s="617"/>
      <c r="G827" s="86"/>
      <c r="H827" s="86"/>
      <c r="I827" s="618"/>
      <c r="J827" s="618"/>
      <c r="K827" s="619"/>
      <c r="L827" s="86"/>
      <c r="M827" s="86"/>
      <c r="N827" s="202"/>
    </row>
    <row r="828" spans="1:14" x14ac:dyDescent="0.3">
      <c r="A828" s="86"/>
      <c r="B828" s="86"/>
      <c r="C828" s="86"/>
      <c r="D828" s="83"/>
      <c r="E828" s="83"/>
      <c r="F828" s="617"/>
      <c r="G828" s="86"/>
      <c r="H828" s="86"/>
      <c r="I828" s="618"/>
      <c r="J828" s="618"/>
      <c r="K828" s="619"/>
      <c r="L828" s="86"/>
      <c r="M828" s="86"/>
      <c r="N828" s="202"/>
    </row>
    <row r="829" spans="1:14" x14ac:dyDescent="0.3">
      <c r="A829" s="86"/>
      <c r="B829" s="86"/>
      <c r="C829" s="86"/>
      <c r="D829" s="83"/>
      <c r="E829" s="83"/>
      <c r="F829" s="617"/>
      <c r="G829" s="86"/>
      <c r="H829" s="86"/>
      <c r="I829" s="618"/>
      <c r="J829" s="618"/>
      <c r="K829" s="619"/>
      <c r="L829" s="86"/>
      <c r="M829" s="86"/>
      <c r="N829" s="202"/>
    </row>
    <row r="830" spans="1:14" x14ac:dyDescent="0.3">
      <c r="A830" s="86"/>
      <c r="B830" s="86"/>
      <c r="C830" s="86"/>
      <c r="D830" s="83"/>
      <c r="E830" s="83"/>
      <c r="F830" s="617"/>
      <c r="G830" s="86"/>
      <c r="H830" s="86"/>
      <c r="I830" s="618"/>
      <c r="J830" s="618"/>
      <c r="K830" s="619"/>
      <c r="L830" s="86"/>
      <c r="M830" s="86"/>
      <c r="N830" s="202"/>
    </row>
    <row r="831" spans="1:14" x14ac:dyDescent="0.3">
      <c r="A831" s="86"/>
      <c r="B831" s="86"/>
      <c r="C831" s="86"/>
      <c r="D831" s="83"/>
      <c r="E831" s="83"/>
      <c r="F831" s="617"/>
      <c r="G831" s="86"/>
      <c r="H831" s="86"/>
      <c r="I831" s="618"/>
      <c r="J831" s="618"/>
      <c r="K831" s="619"/>
      <c r="L831" s="86"/>
      <c r="M831" s="86"/>
      <c r="N831" s="202"/>
    </row>
    <row r="832" spans="1:14" x14ac:dyDescent="0.3">
      <c r="A832" s="86"/>
      <c r="B832" s="86"/>
      <c r="C832" s="86"/>
      <c r="D832" s="83"/>
      <c r="E832" s="83"/>
      <c r="F832" s="617"/>
      <c r="G832" s="86"/>
      <c r="H832" s="86"/>
      <c r="I832" s="618"/>
      <c r="J832" s="618"/>
      <c r="K832" s="619"/>
      <c r="L832" s="86"/>
      <c r="M832" s="86"/>
      <c r="N832" s="202"/>
    </row>
    <row r="833" spans="1:14" x14ac:dyDescent="0.3">
      <c r="A833" s="86"/>
      <c r="B833" s="86"/>
      <c r="C833" s="86"/>
      <c r="D833" s="83"/>
      <c r="E833" s="83"/>
      <c r="F833" s="617"/>
      <c r="G833" s="86"/>
      <c r="H833" s="86"/>
      <c r="I833" s="618"/>
      <c r="J833" s="618"/>
      <c r="K833" s="619"/>
      <c r="L833" s="86"/>
      <c r="M833" s="86"/>
      <c r="N833" s="202"/>
    </row>
    <row r="834" spans="1:14" x14ac:dyDescent="0.3">
      <c r="A834" s="86"/>
      <c r="B834" s="86"/>
      <c r="C834" s="86"/>
      <c r="D834" s="83"/>
      <c r="E834" s="83"/>
      <c r="F834" s="617"/>
      <c r="G834" s="86"/>
      <c r="H834" s="86"/>
      <c r="I834" s="618"/>
      <c r="J834" s="618"/>
      <c r="K834" s="619"/>
      <c r="L834" s="86"/>
      <c r="M834" s="86"/>
      <c r="N834" s="202"/>
    </row>
    <row r="835" spans="1:14" x14ac:dyDescent="0.3">
      <c r="A835" s="86"/>
      <c r="B835" s="86"/>
      <c r="C835" s="86"/>
      <c r="D835" s="83"/>
      <c r="E835" s="83"/>
      <c r="F835" s="617"/>
      <c r="G835" s="86"/>
      <c r="H835" s="86"/>
      <c r="I835" s="618"/>
      <c r="J835" s="618"/>
      <c r="K835" s="619"/>
      <c r="L835" s="86"/>
      <c r="M835" s="86"/>
      <c r="N835" s="202"/>
    </row>
    <row r="836" spans="1:14" x14ac:dyDescent="0.3">
      <c r="A836" s="86"/>
      <c r="B836" s="86"/>
      <c r="C836" s="86"/>
      <c r="D836" s="83"/>
      <c r="E836" s="83"/>
      <c r="F836" s="617"/>
      <c r="G836" s="86"/>
      <c r="H836" s="86"/>
      <c r="I836" s="618"/>
      <c r="J836" s="618"/>
      <c r="K836" s="619"/>
      <c r="L836" s="86"/>
      <c r="M836" s="86"/>
      <c r="N836" s="202"/>
    </row>
    <row r="837" spans="1:14" x14ac:dyDescent="0.3">
      <c r="A837" s="86"/>
      <c r="B837" s="86"/>
      <c r="C837" s="86"/>
      <c r="D837" s="83"/>
      <c r="E837" s="83"/>
      <c r="F837" s="617"/>
      <c r="G837" s="86"/>
      <c r="H837" s="86"/>
      <c r="I837" s="618"/>
      <c r="J837" s="618"/>
      <c r="K837" s="619"/>
      <c r="L837" s="86"/>
      <c r="M837" s="86"/>
      <c r="N837" s="202"/>
    </row>
    <row r="838" spans="1:14" x14ac:dyDescent="0.3">
      <c r="A838" s="86"/>
      <c r="B838" s="86"/>
      <c r="C838" s="86"/>
      <c r="D838" s="83"/>
      <c r="E838" s="83"/>
      <c r="F838" s="617"/>
      <c r="G838" s="86"/>
      <c r="H838" s="86"/>
      <c r="I838" s="618"/>
      <c r="J838" s="618"/>
      <c r="K838" s="619"/>
      <c r="L838" s="86"/>
      <c r="M838" s="86"/>
      <c r="N838" s="202"/>
    </row>
    <row r="839" spans="1:14" x14ac:dyDescent="0.3">
      <c r="A839" s="86"/>
      <c r="B839" s="86"/>
      <c r="C839" s="86"/>
      <c r="D839" s="83"/>
      <c r="E839" s="83"/>
      <c r="F839" s="617"/>
      <c r="G839" s="86"/>
      <c r="H839" s="86"/>
      <c r="I839" s="618"/>
      <c r="J839" s="618"/>
      <c r="K839" s="619"/>
      <c r="L839" s="86"/>
      <c r="M839" s="86"/>
      <c r="N839" s="202"/>
    </row>
    <row r="840" spans="1:14" x14ac:dyDescent="0.3">
      <c r="A840" s="86"/>
      <c r="B840" s="86"/>
      <c r="C840" s="86"/>
      <c r="D840" s="83"/>
      <c r="E840" s="83"/>
      <c r="F840" s="617"/>
      <c r="G840" s="86"/>
      <c r="H840" s="86"/>
      <c r="I840" s="618"/>
      <c r="J840" s="618"/>
      <c r="K840" s="619"/>
      <c r="L840" s="86"/>
      <c r="M840" s="86"/>
      <c r="N840" s="202"/>
    </row>
    <row r="841" spans="1:14" x14ac:dyDescent="0.3">
      <c r="A841" s="86"/>
      <c r="B841" s="86"/>
      <c r="C841" s="86"/>
      <c r="D841" s="83"/>
      <c r="E841" s="83"/>
      <c r="F841" s="617"/>
      <c r="G841" s="86"/>
      <c r="H841" s="86"/>
      <c r="I841" s="618"/>
      <c r="J841" s="618"/>
      <c r="K841" s="619"/>
      <c r="L841" s="86"/>
      <c r="M841" s="86"/>
      <c r="N841" s="202"/>
    </row>
    <row r="842" spans="1:14" x14ac:dyDescent="0.3">
      <c r="A842" s="86"/>
      <c r="B842" s="86"/>
      <c r="C842" s="86"/>
      <c r="D842" s="83"/>
      <c r="E842" s="83"/>
      <c r="F842" s="617"/>
      <c r="G842" s="86"/>
      <c r="H842" s="86"/>
      <c r="I842" s="618"/>
      <c r="J842" s="618"/>
      <c r="K842" s="619"/>
      <c r="L842" s="86"/>
      <c r="M842" s="86"/>
      <c r="N842" s="202"/>
    </row>
    <row r="843" spans="1:14" x14ac:dyDescent="0.3">
      <c r="A843" s="86"/>
      <c r="B843" s="86"/>
      <c r="C843" s="86"/>
      <c r="D843" s="83"/>
      <c r="E843" s="83"/>
      <c r="F843" s="617"/>
      <c r="G843" s="86"/>
      <c r="H843" s="86"/>
      <c r="I843" s="618"/>
      <c r="J843" s="618"/>
      <c r="K843" s="619"/>
      <c r="L843" s="86"/>
      <c r="M843" s="86"/>
      <c r="N843" s="202"/>
    </row>
    <row r="844" spans="1:14" x14ac:dyDescent="0.3">
      <c r="A844" s="86"/>
      <c r="B844" s="86"/>
      <c r="C844" s="86"/>
      <c r="D844" s="83"/>
      <c r="E844" s="83"/>
      <c r="F844" s="617"/>
      <c r="G844" s="86"/>
      <c r="H844" s="86"/>
      <c r="I844" s="618"/>
      <c r="J844" s="618"/>
      <c r="K844" s="619"/>
      <c r="L844" s="86"/>
      <c r="M844" s="86"/>
      <c r="N844" s="202"/>
    </row>
    <row r="845" spans="1:14" x14ac:dyDescent="0.3">
      <c r="A845" s="86"/>
      <c r="B845" s="86"/>
      <c r="C845" s="86"/>
      <c r="D845" s="83"/>
      <c r="E845" s="83"/>
      <c r="F845" s="617"/>
      <c r="G845" s="86"/>
      <c r="H845" s="86"/>
      <c r="I845" s="618"/>
      <c r="J845" s="618"/>
      <c r="K845" s="619"/>
      <c r="L845" s="86"/>
      <c r="M845" s="86"/>
      <c r="N845" s="202"/>
    </row>
    <row r="846" spans="1:14" x14ac:dyDescent="0.3">
      <c r="A846" s="86"/>
      <c r="B846" s="86"/>
      <c r="C846" s="86"/>
      <c r="D846" s="83"/>
      <c r="E846" s="83"/>
      <c r="F846" s="617"/>
      <c r="G846" s="86"/>
      <c r="H846" s="86"/>
      <c r="I846" s="618"/>
      <c r="J846" s="618"/>
      <c r="K846" s="619"/>
      <c r="L846" s="86"/>
      <c r="M846" s="86"/>
      <c r="N846" s="202"/>
    </row>
    <row r="847" spans="1:14" x14ac:dyDescent="0.3">
      <c r="A847" s="86"/>
      <c r="B847" s="86"/>
      <c r="C847" s="86"/>
      <c r="D847" s="83"/>
      <c r="E847" s="83"/>
      <c r="F847" s="617"/>
      <c r="G847" s="86"/>
      <c r="H847" s="86"/>
      <c r="I847" s="618"/>
      <c r="J847" s="618"/>
      <c r="K847" s="619"/>
      <c r="L847" s="86"/>
      <c r="M847" s="86"/>
      <c r="N847" s="202"/>
    </row>
    <row r="848" spans="1:14" x14ac:dyDescent="0.3">
      <c r="A848" s="86"/>
      <c r="B848" s="86"/>
      <c r="C848" s="86"/>
      <c r="D848" s="83"/>
      <c r="E848" s="83"/>
      <c r="F848" s="617"/>
      <c r="G848" s="86"/>
      <c r="H848" s="86"/>
      <c r="I848" s="618"/>
      <c r="J848" s="618"/>
      <c r="K848" s="619"/>
      <c r="L848" s="86"/>
      <c r="M848" s="86"/>
      <c r="N848" s="202"/>
    </row>
    <row r="849" spans="1:14" x14ac:dyDescent="0.3">
      <c r="A849" s="86"/>
      <c r="B849" s="86"/>
      <c r="C849" s="86"/>
      <c r="D849" s="83"/>
      <c r="E849" s="83"/>
      <c r="F849" s="617"/>
      <c r="G849" s="86"/>
      <c r="H849" s="86"/>
      <c r="I849" s="618"/>
      <c r="J849" s="618"/>
      <c r="K849" s="619"/>
      <c r="L849" s="86"/>
      <c r="M849" s="86"/>
      <c r="N849" s="202"/>
    </row>
    <row r="850" spans="1:14" x14ac:dyDescent="0.3">
      <c r="A850" s="86"/>
      <c r="B850" s="86"/>
      <c r="C850" s="86"/>
      <c r="D850" s="83"/>
      <c r="E850" s="83"/>
      <c r="F850" s="617"/>
      <c r="G850" s="86"/>
      <c r="H850" s="86"/>
      <c r="I850" s="618"/>
      <c r="J850" s="618"/>
      <c r="K850" s="619"/>
      <c r="L850" s="86"/>
      <c r="M850" s="86"/>
      <c r="N850" s="202"/>
    </row>
    <row r="851" spans="1:14" x14ac:dyDescent="0.3">
      <c r="A851" s="86"/>
      <c r="B851" s="86"/>
      <c r="C851" s="86"/>
      <c r="D851" s="83"/>
      <c r="E851" s="83"/>
      <c r="F851" s="617"/>
      <c r="G851" s="86"/>
      <c r="H851" s="86"/>
      <c r="I851" s="618"/>
      <c r="J851" s="618"/>
      <c r="K851" s="619"/>
      <c r="L851" s="86"/>
      <c r="M851" s="86"/>
      <c r="N851" s="202"/>
    </row>
    <row r="852" spans="1:14" x14ac:dyDescent="0.3">
      <c r="A852" s="86"/>
      <c r="B852" s="86"/>
      <c r="C852" s="86"/>
      <c r="D852" s="83"/>
      <c r="E852" s="83"/>
      <c r="F852" s="617"/>
      <c r="G852" s="86"/>
      <c r="H852" s="86"/>
      <c r="I852" s="618"/>
      <c r="J852" s="618"/>
      <c r="K852" s="619"/>
      <c r="L852" s="86"/>
      <c r="M852" s="86"/>
      <c r="N852" s="202"/>
    </row>
    <row r="853" spans="1:14" x14ac:dyDescent="0.3">
      <c r="A853" s="86"/>
      <c r="B853" s="86"/>
      <c r="C853" s="86"/>
      <c r="D853" s="83"/>
      <c r="E853" s="83"/>
      <c r="F853" s="617"/>
      <c r="G853" s="86"/>
      <c r="H853" s="86"/>
      <c r="I853" s="618"/>
      <c r="J853" s="618"/>
      <c r="K853" s="619"/>
      <c r="L853" s="86"/>
      <c r="M853" s="86"/>
      <c r="N853" s="202"/>
    </row>
    <row r="854" spans="1:14" x14ac:dyDescent="0.3">
      <c r="A854" s="86"/>
      <c r="B854" s="86"/>
      <c r="C854" s="86"/>
      <c r="D854" s="83"/>
      <c r="E854" s="83"/>
      <c r="F854" s="617"/>
      <c r="G854" s="86"/>
      <c r="H854" s="86"/>
      <c r="I854" s="618"/>
      <c r="J854" s="618"/>
      <c r="K854" s="619"/>
      <c r="L854" s="86"/>
      <c r="M854" s="86"/>
      <c r="N854" s="202"/>
    </row>
    <row r="855" spans="1:14" x14ac:dyDescent="0.3">
      <c r="A855" s="86"/>
      <c r="B855" s="86"/>
      <c r="C855" s="86"/>
      <c r="D855" s="83"/>
      <c r="E855" s="83"/>
      <c r="F855" s="617"/>
      <c r="G855" s="86"/>
      <c r="H855" s="86"/>
      <c r="I855" s="618"/>
      <c r="J855" s="618"/>
      <c r="K855" s="619"/>
      <c r="L855" s="86"/>
      <c r="M855" s="86"/>
      <c r="N855" s="202"/>
    </row>
    <row r="856" spans="1:14" x14ac:dyDescent="0.3">
      <c r="A856" s="86"/>
      <c r="B856" s="86"/>
      <c r="C856" s="86"/>
      <c r="D856" s="83"/>
      <c r="E856" s="83"/>
      <c r="F856" s="617"/>
      <c r="G856" s="86"/>
      <c r="H856" s="86"/>
      <c r="I856" s="618"/>
      <c r="J856" s="618"/>
      <c r="K856" s="619"/>
      <c r="L856" s="86"/>
      <c r="M856" s="86"/>
      <c r="N856" s="202"/>
    </row>
    <row r="857" spans="1:14" x14ac:dyDescent="0.3">
      <c r="A857" s="86"/>
      <c r="B857" s="86"/>
      <c r="C857" s="86"/>
      <c r="D857" s="83"/>
      <c r="E857" s="83"/>
      <c r="F857" s="617"/>
      <c r="G857" s="86"/>
      <c r="H857" s="86"/>
      <c r="I857" s="618"/>
      <c r="J857" s="618"/>
      <c r="K857" s="619"/>
      <c r="L857" s="86"/>
      <c r="M857" s="86"/>
      <c r="N857" s="202"/>
    </row>
    <row r="858" spans="1:14" x14ac:dyDescent="0.3">
      <c r="A858" s="86"/>
      <c r="B858" s="86"/>
      <c r="C858" s="86"/>
      <c r="D858" s="83"/>
      <c r="E858" s="83"/>
      <c r="F858" s="617"/>
      <c r="G858" s="86"/>
      <c r="H858" s="86"/>
      <c r="I858" s="618"/>
      <c r="J858" s="618"/>
      <c r="K858" s="619"/>
      <c r="L858" s="86"/>
      <c r="M858" s="86"/>
      <c r="N858" s="202"/>
    </row>
    <row r="859" spans="1:14" x14ac:dyDescent="0.3">
      <c r="A859" s="86"/>
      <c r="B859" s="86"/>
      <c r="C859" s="86"/>
      <c r="D859" s="83"/>
      <c r="E859" s="83"/>
      <c r="F859" s="617"/>
      <c r="G859" s="86"/>
      <c r="H859" s="86"/>
      <c r="I859" s="618"/>
      <c r="J859" s="618"/>
      <c r="K859" s="619"/>
      <c r="L859" s="86"/>
      <c r="M859" s="86"/>
      <c r="N859" s="202"/>
    </row>
    <row r="860" spans="1:14" x14ac:dyDescent="0.3">
      <c r="A860" s="86"/>
      <c r="B860" s="86"/>
      <c r="C860" s="86"/>
      <c r="D860" s="83"/>
      <c r="E860" s="83"/>
      <c r="F860" s="617"/>
      <c r="G860" s="86"/>
      <c r="H860" s="86"/>
      <c r="I860" s="618"/>
      <c r="J860" s="618"/>
      <c r="K860" s="619"/>
      <c r="L860" s="86"/>
      <c r="M860" s="86"/>
      <c r="N860" s="202"/>
    </row>
    <row r="861" spans="1:14" x14ac:dyDescent="0.3">
      <c r="A861" s="86"/>
      <c r="B861" s="86"/>
      <c r="C861" s="86"/>
      <c r="D861" s="83"/>
      <c r="E861" s="83"/>
      <c r="F861" s="617"/>
      <c r="G861" s="86"/>
      <c r="H861" s="86"/>
      <c r="I861" s="618"/>
      <c r="J861" s="618"/>
      <c r="K861" s="619"/>
      <c r="L861" s="86"/>
      <c r="M861" s="86"/>
      <c r="N861" s="202"/>
    </row>
    <row r="862" spans="1:14" x14ac:dyDescent="0.3">
      <c r="A862" s="86"/>
      <c r="B862" s="86"/>
      <c r="C862" s="86"/>
      <c r="D862" s="83"/>
      <c r="E862" s="83"/>
      <c r="F862" s="617"/>
      <c r="G862" s="86"/>
      <c r="H862" s="86"/>
      <c r="I862" s="618"/>
      <c r="J862" s="618"/>
      <c r="K862" s="619"/>
      <c r="L862" s="86"/>
      <c r="M862" s="86"/>
      <c r="N862" s="202"/>
    </row>
    <row r="863" spans="1:14" x14ac:dyDescent="0.3">
      <c r="A863" s="86"/>
      <c r="B863" s="86"/>
      <c r="C863" s="86"/>
      <c r="D863" s="83"/>
      <c r="E863" s="83"/>
      <c r="F863" s="617"/>
      <c r="G863" s="86"/>
      <c r="H863" s="86"/>
      <c r="I863" s="618"/>
      <c r="J863" s="618"/>
      <c r="K863" s="619"/>
      <c r="L863" s="86"/>
      <c r="M863" s="86"/>
      <c r="N863" s="202"/>
    </row>
    <row r="864" spans="1:14" x14ac:dyDescent="0.3">
      <c r="A864" s="86"/>
      <c r="B864" s="86"/>
      <c r="C864" s="86"/>
      <c r="D864" s="83"/>
      <c r="E864" s="83"/>
      <c r="F864" s="617"/>
      <c r="G864" s="86"/>
      <c r="H864" s="86"/>
      <c r="I864" s="618"/>
      <c r="J864" s="618"/>
      <c r="K864" s="619"/>
      <c r="L864" s="86"/>
      <c r="M864" s="86"/>
      <c r="N864" s="202"/>
    </row>
    <row r="865" spans="1:14" x14ac:dyDescent="0.3">
      <c r="A865" s="86"/>
      <c r="B865" s="86"/>
      <c r="C865" s="86"/>
      <c r="D865" s="83"/>
      <c r="E865" s="83"/>
      <c r="F865" s="617"/>
      <c r="G865" s="86"/>
      <c r="H865" s="86"/>
      <c r="I865" s="618"/>
      <c r="J865" s="618"/>
      <c r="K865" s="619"/>
      <c r="L865" s="86"/>
      <c r="M865" s="86"/>
      <c r="N865" s="202"/>
    </row>
    <row r="866" spans="1:14" x14ac:dyDescent="0.3">
      <c r="A866" s="86"/>
      <c r="B866" s="86"/>
      <c r="C866" s="86"/>
      <c r="D866" s="83"/>
      <c r="E866" s="83"/>
      <c r="F866" s="617"/>
      <c r="G866" s="86"/>
      <c r="H866" s="86"/>
      <c r="I866" s="618"/>
      <c r="J866" s="618"/>
      <c r="K866" s="619"/>
      <c r="L866" s="86"/>
      <c r="M866" s="86"/>
      <c r="N866" s="202"/>
    </row>
    <row r="867" spans="1:14" x14ac:dyDescent="0.3">
      <c r="A867" s="86"/>
      <c r="B867" s="86"/>
      <c r="C867" s="86"/>
      <c r="D867" s="83"/>
      <c r="E867" s="83"/>
      <c r="F867" s="617"/>
      <c r="G867" s="86"/>
      <c r="H867" s="86"/>
      <c r="I867" s="618"/>
      <c r="J867" s="618"/>
      <c r="K867" s="619"/>
      <c r="L867" s="86"/>
      <c r="M867" s="86"/>
      <c r="N867" s="202"/>
    </row>
    <row r="868" spans="1:14" x14ac:dyDescent="0.3">
      <c r="A868" s="86"/>
      <c r="B868" s="86"/>
      <c r="C868" s="86"/>
      <c r="D868" s="83"/>
      <c r="E868" s="83"/>
      <c r="F868" s="617"/>
      <c r="G868" s="86"/>
      <c r="H868" s="86"/>
      <c r="I868" s="618"/>
      <c r="J868" s="618"/>
      <c r="K868" s="619"/>
      <c r="L868" s="86"/>
      <c r="M868" s="86"/>
      <c r="N868" s="202"/>
    </row>
    <row r="869" spans="1:14" x14ac:dyDescent="0.3">
      <c r="A869" s="86"/>
      <c r="B869" s="86"/>
      <c r="C869" s="86"/>
      <c r="D869" s="83"/>
      <c r="E869" s="83"/>
      <c r="F869" s="617"/>
      <c r="G869" s="86"/>
      <c r="H869" s="86"/>
      <c r="I869" s="618"/>
      <c r="J869" s="618"/>
      <c r="K869" s="619"/>
      <c r="L869" s="86"/>
      <c r="M869" s="86"/>
      <c r="N869" s="202"/>
    </row>
    <row r="870" spans="1:14" x14ac:dyDescent="0.3">
      <c r="A870" s="86"/>
      <c r="B870" s="86"/>
      <c r="C870" s="86"/>
      <c r="D870" s="83"/>
      <c r="E870" s="83"/>
      <c r="F870" s="617"/>
      <c r="G870" s="86"/>
      <c r="H870" s="86"/>
      <c r="I870" s="618"/>
      <c r="J870" s="618"/>
      <c r="K870" s="619"/>
      <c r="L870" s="86"/>
      <c r="M870" s="86"/>
      <c r="N870" s="202"/>
    </row>
    <row r="871" spans="1:14" x14ac:dyDescent="0.3">
      <c r="A871" s="86"/>
      <c r="B871" s="86"/>
      <c r="C871" s="86"/>
      <c r="D871" s="83"/>
      <c r="E871" s="83"/>
      <c r="F871" s="617"/>
      <c r="G871" s="86"/>
      <c r="H871" s="86"/>
      <c r="I871" s="618"/>
      <c r="J871" s="618"/>
      <c r="K871" s="619"/>
      <c r="L871" s="86"/>
      <c r="M871" s="86"/>
      <c r="N871" s="202"/>
    </row>
    <row r="872" spans="1:14" x14ac:dyDescent="0.3">
      <c r="A872" s="86"/>
      <c r="B872" s="86"/>
      <c r="C872" s="86"/>
      <c r="D872" s="83"/>
      <c r="E872" s="83"/>
      <c r="F872" s="617"/>
      <c r="G872" s="86"/>
      <c r="H872" s="86"/>
      <c r="I872" s="618"/>
      <c r="J872" s="618"/>
      <c r="K872" s="619"/>
      <c r="L872" s="86"/>
      <c r="M872" s="86"/>
      <c r="N872" s="202"/>
    </row>
    <row r="873" spans="1:14" x14ac:dyDescent="0.3">
      <c r="A873" s="86"/>
      <c r="B873" s="86"/>
      <c r="C873" s="86"/>
      <c r="D873" s="83"/>
      <c r="E873" s="83"/>
      <c r="F873" s="617"/>
      <c r="G873" s="86"/>
      <c r="H873" s="86"/>
      <c r="I873" s="618"/>
      <c r="J873" s="618"/>
      <c r="K873" s="619"/>
      <c r="L873" s="86"/>
      <c r="M873" s="86"/>
      <c r="N873" s="202"/>
    </row>
    <row r="874" spans="1:14" x14ac:dyDescent="0.3">
      <c r="A874" s="86"/>
      <c r="B874" s="86"/>
      <c r="C874" s="86"/>
      <c r="D874" s="83"/>
      <c r="E874" s="83"/>
      <c r="F874" s="617"/>
      <c r="G874" s="86"/>
      <c r="H874" s="86"/>
      <c r="I874" s="618"/>
      <c r="J874" s="618"/>
      <c r="K874" s="619"/>
      <c r="L874" s="86"/>
      <c r="M874" s="86"/>
      <c r="N874" s="202"/>
    </row>
    <row r="875" spans="1:14" x14ac:dyDescent="0.3">
      <c r="A875" s="86"/>
      <c r="B875" s="86"/>
      <c r="C875" s="86"/>
      <c r="D875" s="83"/>
      <c r="E875" s="83"/>
      <c r="F875" s="617"/>
      <c r="G875" s="86"/>
      <c r="H875" s="86"/>
      <c r="I875" s="618"/>
      <c r="J875" s="618"/>
      <c r="K875" s="619"/>
      <c r="L875" s="86"/>
      <c r="M875" s="86"/>
      <c r="N875" s="202"/>
    </row>
    <row r="876" spans="1:14" x14ac:dyDescent="0.3">
      <c r="A876" s="86"/>
      <c r="B876" s="86"/>
      <c r="C876" s="86"/>
      <c r="D876" s="83"/>
      <c r="E876" s="83"/>
      <c r="F876" s="617"/>
      <c r="G876" s="86"/>
      <c r="H876" s="86"/>
      <c r="I876" s="618"/>
      <c r="J876" s="618"/>
      <c r="K876" s="619"/>
      <c r="L876" s="86"/>
      <c r="M876" s="86"/>
      <c r="N876" s="202"/>
    </row>
    <row r="877" spans="1:14" x14ac:dyDescent="0.3">
      <c r="A877" s="86"/>
      <c r="B877" s="86"/>
      <c r="C877" s="86"/>
      <c r="D877" s="83"/>
      <c r="E877" s="83"/>
      <c r="F877" s="617"/>
      <c r="G877" s="86"/>
      <c r="H877" s="86"/>
      <c r="I877" s="618"/>
      <c r="J877" s="618"/>
      <c r="K877" s="619"/>
      <c r="L877" s="86"/>
      <c r="M877" s="86"/>
      <c r="N877" s="202"/>
    </row>
    <row r="878" spans="1:14" x14ac:dyDescent="0.3">
      <c r="A878" s="86"/>
      <c r="B878" s="86"/>
      <c r="C878" s="86"/>
      <c r="D878" s="83"/>
      <c r="E878" s="83"/>
      <c r="F878" s="617"/>
      <c r="G878" s="86"/>
      <c r="H878" s="86"/>
      <c r="I878" s="618"/>
      <c r="J878" s="618"/>
      <c r="K878" s="619"/>
      <c r="L878" s="86"/>
      <c r="M878" s="86"/>
      <c r="N878" s="202"/>
    </row>
    <row r="879" spans="1:14" x14ac:dyDescent="0.3">
      <c r="A879" s="86"/>
      <c r="B879" s="86"/>
      <c r="C879" s="86"/>
      <c r="D879" s="83"/>
      <c r="E879" s="83"/>
      <c r="F879" s="617"/>
      <c r="G879" s="86"/>
      <c r="H879" s="86"/>
      <c r="I879" s="618"/>
      <c r="J879" s="618"/>
      <c r="K879" s="619"/>
      <c r="L879" s="86"/>
      <c r="M879" s="86"/>
      <c r="N879" s="202"/>
    </row>
    <row r="880" spans="1:14" x14ac:dyDescent="0.3">
      <c r="A880" s="86"/>
      <c r="B880" s="86"/>
      <c r="C880" s="86"/>
      <c r="D880" s="83"/>
      <c r="E880" s="83"/>
      <c r="F880" s="617"/>
      <c r="G880" s="86"/>
      <c r="H880" s="86"/>
      <c r="I880" s="618"/>
      <c r="J880" s="618"/>
      <c r="K880" s="619"/>
      <c r="L880" s="86"/>
      <c r="M880" s="86"/>
      <c r="N880" s="202"/>
    </row>
    <row r="881" spans="1:14" x14ac:dyDescent="0.3">
      <c r="A881" s="86"/>
      <c r="B881" s="86"/>
      <c r="C881" s="86"/>
      <c r="D881" s="83"/>
      <c r="E881" s="83"/>
      <c r="F881" s="617"/>
      <c r="G881" s="86"/>
      <c r="H881" s="86"/>
      <c r="I881" s="618"/>
      <c r="J881" s="618"/>
      <c r="K881" s="619"/>
      <c r="L881" s="86"/>
      <c r="M881" s="86"/>
      <c r="N881" s="202"/>
    </row>
    <row r="882" spans="1:14" x14ac:dyDescent="0.3">
      <c r="A882" s="86"/>
      <c r="B882" s="86"/>
      <c r="C882" s="86"/>
      <c r="D882" s="83"/>
      <c r="E882" s="83"/>
      <c r="F882" s="617"/>
      <c r="G882" s="86"/>
      <c r="H882" s="86"/>
      <c r="I882" s="618"/>
      <c r="J882" s="618"/>
      <c r="K882" s="619"/>
      <c r="L882" s="86"/>
      <c r="M882" s="86"/>
      <c r="N882" s="202"/>
    </row>
    <row r="883" spans="1:14" x14ac:dyDescent="0.3">
      <c r="A883" s="86"/>
      <c r="B883" s="86"/>
      <c r="C883" s="86"/>
      <c r="D883" s="83"/>
      <c r="E883" s="83"/>
      <c r="F883" s="617"/>
      <c r="G883" s="86"/>
      <c r="H883" s="86"/>
      <c r="I883" s="618"/>
      <c r="J883" s="618"/>
      <c r="K883" s="619"/>
      <c r="L883" s="86"/>
      <c r="M883" s="86"/>
      <c r="N883" s="202"/>
    </row>
    <row r="884" spans="1:14" x14ac:dyDescent="0.3">
      <c r="A884" s="86"/>
      <c r="B884" s="86"/>
      <c r="C884" s="86"/>
      <c r="D884" s="83"/>
      <c r="E884" s="83"/>
      <c r="F884" s="617"/>
      <c r="G884" s="86"/>
      <c r="H884" s="86"/>
      <c r="I884" s="618"/>
      <c r="J884" s="618"/>
      <c r="K884" s="619"/>
      <c r="L884" s="86"/>
      <c r="M884" s="86"/>
      <c r="N884" s="202"/>
    </row>
    <row r="885" spans="1:14" x14ac:dyDescent="0.3">
      <c r="A885" s="86"/>
      <c r="B885" s="86"/>
      <c r="C885" s="86"/>
      <c r="D885" s="83"/>
      <c r="E885" s="83"/>
      <c r="F885" s="617"/>
      <c r="G885" s="86"/>
      <c r="H885" s="86"/>
      <c r="I885" s="618"/>
      <c r="J885" s="618"/>
      <c r="K885" s="619"/>
      <c r="L885" s="86"/>
      <c r="M885" s="86"/>
      <c r="N885" s="202"/>
    </row>
    <row r="886" spans="1:14" x14ac:dyDescent="0.3">
      <c r="A886" s="86"/>
      <c r="B886" s="86"/>
      <c r="C886" s="86"/>
      <c r="D886" s="83"/>
      <c r="E886" s="83"/>
      <c r="F886" s="617"/>
      <c r="G886" s="86"/>
      <c r="H886" s="86"/>
      <c r="I886" s="618"/>
      <c r="J886" s="618"/>
      <c r="K886" s="619"/>
      <c r="L886" s="86"/>
      <c r="M886" s="86"/>
      <c r="N886" s="202"/>
    </row>
    <row r="887" spans="1:14" x14ac:dyDescent="0.3">
      <c r="A887" s="86"/>
      <c r="B887" s="86"/>
      <c r="C887" s="86"/>
      <c r="D887" s="83"/>
      <c r="E887" s="83"/>
      <c r="F887" s="617"/>
      <c r="G887" s="86"/>
      <c r="H887" s="86"/>
      <c r="I887" s="618"/>
      <c r="J887" s="618"/>
      <c r="K887" s="619"/>
      <c r="L887" s="86"/>
      <c r="M887" s="86"/>
      <c r="N887" s="202"/>
    </row>
    <row r="888" spans="1:14" x14ac:dyDescent="0.3">
      <c r="A888" s="86"/>
      <c r="B888" s="86"/>
      <c r="C888" s="86"/>
      <c r="D888" s="83"/>
      <c r="E888" s="83"/>
      <c r="F888" s="617"/>
      <c r="G888" s="86"/>
      <c r="H888" s="86"/>
      <c r="I888" s="618"/>
      <c r="J888" s="618"/>
      <c r="K888" s="619"/>
      <c r="L888" s="86"/>
      <c r="M888" s="86"/>
      <c r="N888" s="202"/>
    </row>
    <row r="889" spans="1:14" x14ac:dyDescent="0.3">
      <c r="A889" s="86"/>
      <c r="B889" s="86"/>
      <c r="C889" s="86"/>
      <c r="D889" s="83"/>
      <c r="E889" s="83"/>
      <c r="F889" s="617"/>
      <c r="G889" s="86"/>
      <c r="H889" s="86"/>
      <c r="I889" s="618"/>
      <c r="J889" s="618"/>
      <c r="K889" s="619"/>
      <c r="L889" s="86"/>
      <c r="M889" s="86"/>
      <c r="N889" s="202"/>
    </row>
    <row r="890" spans="1:14" x14ac:dyDescent="0.3">
      <c r="A890" s="86"/>
      <c r="B890" s="86"/>
      <c r="C890" s="86"/>
      <c r="D890" s="83"/>
      <c r="E890" s="83"/>
      <c r="F890" s="617"/>
      <c r="G890" s="86"/>
      <c r="H890" s="86"/>
      <c r="I890" s="618"/>
      <c r="J890" s="618"/>
      <c r="K890" s="619"/>
      <c r="L890" s="86"/>
      <c r="M890" s="86"/>
      <c r="N890" s="202"/>
    </row>
    <row r="891" spans="1:14" x14ac:dyDescent="0.3">
      <c r="A891" s="86"/>
      <c r="B891" s="86"/>
      <c r="C891" s="86"/>
      <c r="D891" s="83"/>
      <c r="E891" s="83"/>
      <c r="F891" s="617"/>
      <c r="G891" s="86"/>
      <c r="H891" s="86"/>
      <c r="I891" s="618"/>
      <c r="J891" s="618"/>
      <c r="K891" s="619"/>
      <c r="L891" s="86"/>
      <c r="M891" s="86"/>
      <c r="N891" s="202"/>
    </row>
    <row r="892" spans="1:14" x14ac:dyDescent="0.3">
      <c r="A892" s="86"/>
      <c r="B892" s="86"/>
      <c r="C892" s="86"/>
      <c r="D892" s="83"/>
      <c r="E892" s="83"/>
      <c r="F892" s="617"/>
      <c r="G892" s="86"/>
      <c r="H892" s="86"/>
      <c r="I892" s="618"/>
      <c r="J892" s="618"/>
      <c r="K892" s="619"/>
      <c r="L892" s="86"/>
      <c r="M892" s="86"/>
      <c r="N892" s="202"/>
    </row>
    <row r="893" spans="1:14" x14ac:dyDescent="0.3">
      <c r="A893" s="86"/>
      <c r="B893" s="86"/>
      <c r="C893" s="86"/>
      <c r="D893" s="83"/>
      <c r="E893" s="83"/>
      <c r="F893" s="617"/>
      <c r="G893" s="86"/>
      <c r="H893" s="86"/>
      <c r="I893" s="618"/>
      <c r="J893" s="618"/>
      <c r="K893" s="619"/>
      <c r="L893" s="86"/>
      <c r="M893" s="86"/>
      <c r="N893" s="202"/>
    </row>
    <row r="894" spans="1:14" x14ac:dyDescent="0.3">
      <c r="A894" s="86"/>
      <c r="B894" s="86"/>
      <c r="C894" s="86"/>
      <c r="D894" s="83"/>
      <c r="E894" s="83"/>
      <c r="F894" s="617"/>
      <c r="G894" s="86"/>
      <c r="H894" s="86"/>
      <c r="I894" s="618"/>
      <c r="J894" s="618"/>
      <c r="K894" s="619"/>
      <c r="L894" s="86"/>
      <c r="M894" s="86"/>
      <c r="N894" s="202"/>
    </row>
    <row r="895" spans="1:14" x14ac:dyDescent="0.3">
      <c r="A895" s="86"/>
      <c r="B895" s="86"/>
      <c r="C895" s="86"/>
      <c r="D895" s="83"/>
      <c r="E895" s="83"/>
      <c r="F895" s="617"/>
      <c r="G895" s="86"/>
      <c r="H895" s="86"/>
      <c r="I895" s="618"/>
      <c r="J895" s="618"/>
      <c r="K895" s="619"/>
      <c r="L895" s="86"/>
      <c r="M895" s="86"/>
      <c r="N895" s="202"/>
    </row>
    <row r="896" spans="1:14" x14ac:dyDescent="0.3">
      <c r="A896" s="86"/>
      <c r="B896" s="86"/>
      <c r="C896" s="86"/>
      <c r="D896" s="83"/>
      <c r="E896" s="83"/>
      <c r="F896" s="617"/>
      <c r="G896" s="86"/>
      <c r="H896" s="86"/>
      <c r="I896" s="618"/>
      <c r="J896" s="618"/>
      <c r="K896" s="619"/>
      <c r="L896" s="86"/>
      <c r="M896" s="86"/>
      <c r="N896" s="202"/>
    </row>
    <row r="897" spans="1:14" x14ac:dyDescent="0.3">
      <c r="A897" s="86"/>
      <c r="B897" s="86"/>
      <c r="C897" s="86"/>
      <c r="D897" s="83"/>
      <c r="E897" s="83"/>
      <c r="F897" s="617"/>
      <c r="G897" s="86"/>
      <c r="H897" s="86"/>
      <c r="I897" s="618"/>
      <c r="J897" s="618"/>
      <c r="K897" s="619"/>
      <c r="L897" s="86"/>
      <c r="M897" s="86"/>
      <c r="N897" s="202"/>
    </row>
    <row r="898" spans="1:14" x14ac:dyDescent="0.3">
      <c r="A898" s="86"/>
      <c r="B898" s="86"/>
      <c r="C898" s="86"/>
      <c r="D898" s="83"/>
      <c r="E898" s="83"/>
      <c r="F898" s="617"/>
      <c r="G898" s="86"/>
      <c r="H898" s="86"/>
      <c r="I898" s="618"/>
      <c r="J898" s="618"/>
      <c r="K898" s="619"/>
      <c r="L898" s="86"/>
      <c r="M898" s="86"/>
      <c r="N898" s="202"/>
    </row>
    <row r="899" spans="1:14" x14ac:dyDescent="0.3">
      <c r="A899" s="86"/>
      <c r="B899" s="86"/>
      <c r="C899" s="86"/>
      <c r="D899" s="83"/>
      <c r="E899" s="83"/>
      <c r="F899" s="617"/>
      <c r="G899" s="86"/>
      <c r="H899" s="86"/>
      <c r="I899" s="618"/>
      <c r="J899" s="618"/>
      <c r="K899" s="619"/>
      <c r="L899" s="86"/>
      <c r="M899" s="86"/>
      <c r="N899" s="202"/>
    </row>
    <row r="900" spans="1:14" x14ac:dyDescent="0.3">
      <c r="A900" s="86"/>
      <c r="B900" s="86"/>
      <c r="C900" s="86"/>
      <c r="D900" s="83"/>
      <c r="E900" s="83"/>
      <c r="F900" s="617"/>
      <c r="G900" s="86"/>
      <c r="H900" s="86"/>
      <c r="I900" s="618"/>
      <c r="J900" s="618"/>
      <c r="K900" s="619"/>
      <c r="L900" s="86"/>
      <c r="M900" s="86"/>
      <c r="N900" s="202"/>
    </row>
    <row r="901" spans="1:14" x14ac:dyDescent="0.3">
      <c r="A901" s="86"/>
      <c r="B901" s="86"/>
      <c r="C901" s="86"/>
      <c r="D901" s="83"/>
      <c r="E901" s="83"/>
      <c r="F901" s="617"/>
      <c r="G901" s="86"/>
      <c r="H901" s="86"/>
      <c r="I901" s="618"/>
      <c r="J901" s="618"/>
      <c r="K901" s="619"/>
      <c r="L901" s="86"/>
      <c r="M901" s="86"/>
      <c r="N901" s="202"/>
    </row>
    <row r="902" spans="1:14" x14ac:dyDescent="0.3">
      <c r="A902" s="86"/>
      <c r="B902" s="86"/>
      <c r="C902" s="86"/>
      <c r="D902" s="83"/>
      <c r="E902" s="83"/>
      <c r="F902" s="617"/>
      <c r="G902" s="86"/>
      <c r="H902" s="86"/>
      <c r="I902" s="618"/>
      <c r="J902" s="618"/>
      <c r="K902" s="619"/>
      <c r="L902" s="86"/>
      <c r="M902" s="86"/>
      <c r="N902" s="202"/>
    </row>
    <row r="903" spans="1:14" x14ac:dyDescent="0.3">
      <c r="A903" s="86"/>
      <c r="B903" s="86"/>
      <c r="C903" s="86"/>
      <c r="D903" s="83"/>
      <c r="E903" s="83"/>
      <c r="F903" s="617"/>
      <c r="G903" s="86"/>
      <c r="H903" s="86"/>
      <c r="I903" s="618"/>
      <c r="J903" s="618"/>
      <c r="K903" s="619"/>
      <c r="L903" s="86"/>
      <c r="M903" s="86"/>
      <c r="N903" s="202"/>
    </row>
    <row r="904" spans="1:14" x14ac:dyDescent="0.3">
      <c r="A904" s="86"/>
      <c r="B904" s="86"/>
      <c r="C904" s="86"/>
      <c r="D904" s="83"/>
      <c r="E904" s="83"/>
      <c r="F904" s="617"/>
      <c r="G904" s="86"/>
      <c r="H904" s="86"/>
      <c r="I904" s="618"/>
      <c r="J904" s="618"/>
      <c r="K904" s="619"/>
      <c r="L904" s="86"/>
      <c r="M904" s="86"/>
      <c r="N904" s="202"/>
    </row>
    <row r="905" spans="1:14" x14ac:dyDescent="0.3">
      <c r="A905" s="86"/>
      <c r="B905" s="86"/>
      <c r="C905" s="86"/>
      <c r="D905" s="83"/>
      <c r="E905" s="83"/>
      <c r="F905" s="617"/>
      <c r="G905" s="86"/>
      <c r="H905" s="86"/>
      <c r="I905" s="618"/>
      <c r="J905" s="618"/>
      <c r="K905" s="619"/>
      <c r="L905" s="86"/>
      <c r="M905" s="86"/>
      <c r="N905" s="202"/>
    </row>
    <row r="906" spans="1:14" x14ac:dyDescent="0.3">
      <c r="A906" s="86"/>
      <c r="B906" s="86"/>
      <c r="C906" s="86"/>
      <c r="D906" s="83"/>
      <c r="E906" s="83"/>
      <c r="F906" s="617"/>
      <c r="G906" s="86"/>
      <c r="H906" s="86"/>
      <c r="I906" s="618"/>
      <c r="J906" s="618"/>
      <c r="K906" s="619"/>
      <c r="L906" s="86"/>
      <c r="M906" s="86"/>
      <c r="N906" s="202"/>
    </row>
    <row r="907" spans="1:14" x14ac:dyDescent="0.3">
      <c r="A907" s="86"/>
      <c r="B907" s="86"/>
      <c r="C907" s="86"/>
      <c r="D907" s="83"/>
      <c r="E907" s="83"/>
      <c r="F907" s="617"/>
      <c r="G907" s="86"/>
      <c r="H907" s="86"/>
      <c r="I907" s="618"/>
      <c r="J907" s="618"/>
      <c r="K907" s="619"/>
      <c r="L907" s="86"/>
      <c r="M907" s="86"/>
      <c r="N907" s="202"/>
    </row>
    <row r="908" spans="1:14" x14ac:dyDescent="0.3">
      <c r="A908" s="86"/>
      <c r="B908" s="86"/>
      <c r="C908" s="86"/>
      <c r="D908" s="83"/>
      <c r="E908" s="83"/>
      <c r="F908" s="617"/>
      <c r="G908" s="86"/>
      <c r="H908" s="86"/>
      <c r="I908" s="618"/>
      <c r="J908" s="618"/>
      <c r="K908" s="619"/>
      <c r="L908" s="86"/>
      <c r="M908" s="86"/>
      <c r="N908" s="202"/>
    </row>
    <row r="909" spans="1:14" x14ac:dyDescent="0.3">
      <c r="A909" s="86"/>
      <c r="B909" s="86"/>
      <c r="C909" s="86"/>
      <c r="D909" s="83"/>
      <c r="E909" s="83"/>
      <c r="F909" s="617"/>
      <c r="G909" s="86"/>
      <c r="H909" s="86"/>
      <c r="I909" s="618"/>
      <c r="J909" s="618"/>
      <c r="K909" s="619"/>
      <c r="L909" s="86"/>
      <c r="M909" s="86"/>
      <c r="N909" s="202"/>
    </row>
    <row r="910" spans="1:14" x14ac:dyDescent="0.3">
      <c r="A910" s="86"/>
      <c r="B910" s="86"/>
      <c r="C910" s="86"/>
      <c r="D910" s="83"/>
      <c r="E910" s="83"/>
      <c r="F910" s="617"/>
      <c r="G910" s="86"/>
      <c r="H910" s="86"/>
      <c r="I910" s="618"/>
      <c r="J910" s="618"/>
      <c r="K910" s="619"/>
      <c r="L910" s="86"/>
      <c r="M910" s="86"/>
      <c r="N910" s="202"/>
    </row>
    <row r="911" spans="1:14" x14ac:dyDescent="0.3">
      <c r="A911" s="86"/>
      <c r="B911" s="86"/>
      <c r="C911" s="86"/>
      <c r="D911" s="83"/>
      <c r="E911" s="83"/>
      <c r="F911" s="617"/>
      <c r="G911" s="86"/>
      <c r="H911" s="86"/>
      <c r="I911" s="618"/>
      <c r="J911" s="618"/>
      <c r="K911" s="619"/>
      <c r="L911" s="86"/>
      <c r="M911" s="86"/>
      <c r="N911" s="202"/>
    </row>
    <row r="912" spans="1:14" x14ac:dyDescent="0.3">
      <c r="A912" s="86"/>
      <c r="B912" s="86"/>
      <c r="C912" s="86"/>
      <c r="D912" s="83"/>
      <c r="E912" s="83"/>
      <c r="F912" s="617"/>
      <c r="G912" s="86"/>
      <c r="H912" s="86"/>
      <c r="I912" s="618"/>
      <c r="J912" s="618"/>
      <c r="K912" s="619"/>
      <c r="L912" s="86"/>
      <c r="M912" s="86"/>
      <c r="N912" s="202"/>
    </row>
    <row r="913" spans="1:14" x14ac:dyDescent="0.3">
      <c r="A913" s="86"/>
      <c r="B913" s="86"/>
      <c r="C913" s="86"/>
      <c r="D913" s="83"/>
      <c r="E913" s="83"/>
      <c r="F913" s="617"/>
      <c r="G913" s="86"/>
      <c r="H913" s="86"/>
      <c r="I913" s="618"/>
      <c r="J913" s="618"/>
      <c r="K913" s="619"/>
      <c r="L913" s="86"/>
      <c r="M913" s="86"/>
      <c r="N913" s="202"/>
    </row>
    <row r="914" spans="1:14" x14ac:dyDescent="0.3">
      <c r="A914" s="86"/>
      <c r="B914" s="86"/>
      <c r="C914" s="86"/>
      <c r="D914" s="83"/>
      <c r="E914" s="83"/>
      <c r="F914" s="617"/>
      <c r="G914" s="86"/>
      <c r="H914" s="86"/>
      <c r="I914" s="618"/>
      <c r="J914" s="618"/>
      <c r="K914" s="619"/>
      <c r="L914" s="86"/>
      <c r="M914" s="86"/>
      <c r="N914" s="202"/>
    </row>
    <row r="915" spans="1:14" x14ac:dyDescent="0.3">
      <c r="A915" s="86"/>
      <c r="B915" s="86"/>
      <c r="C915" s="86"/>
      <c r="D915" s="83"/>
      <c r="E915" s="83"/>
      <c r="F915" s="617"/>
      <c r="G915" s="86"/>
      <c r="H915" s="86"/>
      <c r="I915" s="618"/>
      <c r="J915" s="618"/>
      <c r="K915" s="619"/>
      <c r="L915" s="86"/>
      <c r="M915" s="86"/>
      <c r="N915" s="202"/>
    </row>
    <row r="916" spans="1:14" x14ac:dyDescent="0.3">
      <c r="A916" s="86"/>
      <c r="B916" s="86"/>
      <c r="C916" s="86"/>
      <c r="D916" s="83"/>
      <c r="E916" s="83"/>
      <c r="F916" s="617"/>
      <c r="G916" s="86"/>
      <c r="H916" s="86"/>
      <c r="I916" s="618"/>
      <c r="J916" s="618"/>
      <c r="K916" s="619"/>
      <c r="L916" s="86"/>
      <c r="M916" s="86"/>
      <c r="N916" s="202"/>
    </row>
    <row r="917" spans="1:14" x14ac:dyDescent="0.3">
      <c r="A917" s="86"/>
      <c r="B917" s="86"/>
      <c r="C917" s="86"/>
      <c r="D917" s="83"/>
      <c r="E917" s="83"/>
      <c r="F917" s="617"/>
      <c r="G917" s="86"/>
      <c r="H917" s="86"/>
      <c r="I917" s="618"/>
      <c r="J917" s="618"/>
      <c r="K917" s="619"/>
      <c r="L917" s="86"/>
      <c r="M917" s="86"/>
      <c r="N917" s="202"/>
    </row>
    <row r="918" spans="1:14" x14ac:dyDescent="0.3">
      <c r="A918" s="86"/>
      <c r="B918" s="86"/>
      <c r="C918" s="86"/>
      <c r="D918" s="83"/>
      <c r="E918" s="83"/>
      <c r="F918" s="617"/>
      <c r="G918" s="86"/>
      <c r="H918" s="86"/>
      <c r="I918" s="618"/>
      <c r="J918" s="618"/>
      <c r="K918" s="619"/>
      <c r="L918" s="86"/>
      <c r="M918" s="86"/>
      <c r="N918" s="202"/>
    </row>
    <row r="919" spans="1:14" x14ac:dyDescent="0.3">
      <c r="A919" s="86"/>
      <c r="B919" s="86"/>
      <c r="C919" s="86"/>
      <c r="D919" s="83"/>
      <c r="E919" s="83"/>
      <c r="F919" s="617"/>
      <c r="G919" s="86"/>
      <c r="H919" s="86"/>
      <c r="I919" s="618"/>
      <c r="J919" s="618"/>
      <c r="K919" s="619"/>
      <c r="L919" s="86"/>
      <c r="M919" s="86"/>
      <c r="N919" s="202"/>
    </row>
    <row r="920" spans="1:14" x14ac:dyDescent="0.3">
      <c r="A920" s="86"/>
      <c r="B920" s="86"/>
      <c r="C920" s="86"/>
      <c r="D920" s="83"/>
      <c r="E920" s="83"/>
      <c r="F920" s="617"/>
      <c r="G920" s="86"/>
      <c r="H920" s="86"/>
      <c r="I920" s="618"/>
      <c r="J920" s="618"/>
      <c r="K920" s="619"/>
      <c r="L920" s="86"/>
      <c r="M920" s="86"/>
      <c r="N920" s="202"/>
    </row>
    <row r="921" spans="1:14" x14ac:dyDescent="0.3">
      <c r="A921" s="86"/>
      <c r="B921" s="86"/>
      <c r="C921" s="86"/>
      <c r="D921" s="83"/>
      <c r="E921" s="83"/>
      <c r="F921" s="617"/>
      <c r="G921" s="86"/>
      <c r="H921" s="86"/>
      <c r="I921" s="618"/>
      <c r="J921" s="618"/>
      <c r="K921" s="619"/>
      <c r="L921" s="86"/>
      <c r="M921" s="86"/>
      <c r="N921" s="202"/>
    </row>
    <row r="922" spans="1:14" x14ac:dyDescent="0.3">
      <c r="A922" s="86"/>
      <c r="B922" s="86"/>
      <c r="C922" s="86"/>
      <c r="D922" s="83"/>
      <c r="E922" s="83"/>
      <c r="F922" s="617"/>
      <c r="G922" s="86"/>
      <c r="H922" s="86"/>
      <c r="I922" s="618"/>
      <c r="J922" s="618"/>
      <c r="K922" s="619"/>
      <c r="L922" s="86"/>
      <c r="M922" s="86"/>
      <c r="N922" s="202"/>
    </row>
    <row r="923" spans="1:14" x14ac:dyDescent="0.3">
      <c r="A923" s="86"/>
      <c r="B923" s="86"/>
      <c r="C923" s="86"/>
      <c r="D923" s="83"/>
      <c r="E923" s="83"/>
      <c r="F923" s="617"/>
      <c r="G923" s="86"/>
      <c r="H923" s="86"/>
      <c r="I923" s="618"/>
      <c r="J923" s="618"/>
      <c r="K923" s="619"/>
      <c r="L923" s="86"/>
      <c r="M923" s="86"/>
      <c r="N923" s="202"/>
    </row>
    <row r="924" spans="1:14" x14ac:dyDescent="0.3">
      <c r="A924" s="86"/>
      <c r="B924" s="86"/>
      <c r="C924" s="86"/>
      <c r="D924" s="83"/>
      <c r="E924" s="83"/>
      <c r="F924" s="617"/>
      <c r="G924" s="86"/>
      <c r="H924" s="86"/>
      <c r="I924" s="618"/>
      <c r="J924" s="618"/>
      <c r="K924" s="619"/>
      <c r="L924" s="86"/>
      <c r="M924" s="86"/>
      <c r="N924" s="202"/>
    </row>
    <row r="925" spans="1:14" x14ac:dyDescent="0.3">
      <c r="A925" s="86"/>
      <c r="B925" s="86"/>
      <c r="C925" s="86"/>
      <c r="D925" s="83"/>
      <c r="E925" s="83"/>
      <c r="F925" s="617"/>
      <c r="G925" s="86"/>
      <c r="H925" s="86"/>
      <c r="I925" s="618"/>
      <c r="J925" s="618"/>
      <c r="K925" s="619"/>
      <c r="L925" s="86"/>
      <c r="M925" s="86"/>
      <c r="N925" s="202"/>
    </row>
    <row r="926" spans="1:14" x14ac:dyDescent="0.3">
      <c r="A926" s="86"/>
      <c r="B926" s="86"/>
      <c r="C926" s="86"/>
      <c r="D926" s="83"/>
      <c r="E926" s="83"/>
      <c r="F926" s="617"/>
      <c r="G926" s="86"/>
      <c r="H926" s="86"/>
      <c r="I926" s="618"/>
      <c r="J926" s="618"/>
      <c r="K926" s="619"/>
      <c r="L926" s="86"/>
      <c r="M926" s="86"/>
      <c r="N926" s="202"/>
    </row>
    <row r="927" spans="1:14" x14ac:dyDescent="0.3">
      <c r="A927" s="86"/>
      <c r="B927" s="86"/>
      <c r="C927" s="86"/>
      <c r="D927" s="83"/>
      <c r="E927" s="83"/>
      <c r="F927" s="617"/>
      <c r="G927" s="86"/>
      <c r="H927" s="86"/>
      <c r="I927" s="618"/>
      <c r="J927" s="618"/>
      <c r="K927" s="619"/>
      <c r="L927" s="86"/>
      <c r="M927" s="86"/>
      <c r="N927" s="202"/>
    </row>
    <row r="928" spans="1:14" x14ac:dyDescent="0.3">
      <c r="A928" s="86"/>
      <c r="B928" s="86"/>
      <c r="C928" s="86"/>
      <c r="D928" s="83"/>
      <c r="E928" s="83"/>
      <c r="F928" s="617"/>
      <c r="G928" s="86"/>
      <c r="H928" s="86"/>
      <c r="I928" s="618"/>
      <c r="J928" s="618"/>
      <c r="K928" s="619"/>
      <c r="L928" s="86"/>
      <c r="M928" s="86"/>
      <c r="N928" s="202"/>
    </row>
    <row r="929" spans="1:14" x14ac:dyDescent="0.3">
      <c r="A929" s="86"/>
      <c r="B929" s="86"/>
      <c r="C929" s="86"/>
      <c r="D929" s="83"/>
      <c r="E929" s="83"/>
      <c r="F929" s="617"/>
      <c r="G929" s="86"/>
      <c r="H929" s="86"/>
      <c r="I929" s="618"/>
      <c r="J929" s="618"/>
      <c r="K929" s="619"/>
      <c r="L929" s="86"/>
      <c r="M929" s="86"/>
      <c r="N929" s="202"/>
    </row>
    <row r="930" spans="1:14" x14ac:dyDescent="0.3">
      <c r="A930" s="86"/>
      <c r="B930" s="86"/>
      <c r="C930" s="86"/>
      <c r="D930" s="83"/>
      <c r="E930" s="83"/>
      <c r="F930" s="617"/>
      <c r="G930" s="86"/>
      <c r="H930" s="86"/>
      <c r="I930" s="618"/>
      <c r="J930" s="618"/>
      <c r="K930" s="619"/>
      <c r="L930" s="86"/>
      <c r="M930" s="86"/>
      <c r="N930" s="202"/>
    </row>
    <row r="931" spans="1:14" x14ac:dyDescent="0.3">
      <c r="A931" s="86"/>
      <c r="B931" s="86"/>
      <c r="C931" s="86"/>
      <c r="D931" s="83"/>
      <c r="E931" s="83"/>
      <c r="F931" s="617"/>
      <c r="G931" s="86"/>
      <c r="H931" s="86"/>
      <c r="I931" s="618"/>
      <c r="J931" s="618"/>
      <c r="K931" s="619"/>
      <c r="L931" s="86"/>
      <c r="M931" s="86"/>
      <c r="N931" s="202"/>
    </row>
    <row r="932" spans="1:14" x14ac:dyDescent="0.3">
      <c r="A932" s="86"/>
      <c r="B932" s="86"/>
      <c r="C932" s="86"/>
      <c r="D932" s="83"/>
      <c r="E932" s="83"/>
      <c r="F932" s="617"/>
      <c r="G932" s="86"/>
      <c r="H932" s="86"/>
      <c r="I932" s="618"/>
      <c r="J932" s="618"/>
      <c r="K932" s="619"/>
      <c r="L932" s="86"/>
      <c r="M932" s="86"/>
      <c r="N932" s="202"/>
    </row>
    <row r="933" spans="1:14" x14ac:dyDescent="0.3">
      <c r="A933" s="86"/>
      <c r="B933" s="86"/>
      <c r="C933" s="86"/>
      <c r="D933" s="83"/>
      <c r="E933" s="83"/>
      <c r="F933" s="617"/>
      <c r="G933" s="86"/>
      <c r="H933" s="86"/>
      <c r="I933" s="618"/>
      <c r="J933" s="618"/>
      <c r="K933" s="619"/>
      <c r="L933" s="86"/>
      <c r="M933" s="86"/>
      <c r="N933" s="202"/>
    </row>
    <row r="934" spans="1:14" x14ac:dyDescent="0.3">
      <c r="A934" s="86"/>
      <c r="B934" s="86"/>
      <c r="C934" s="86"/>
      <c r="D934" s="83"/>
      <c r="E934" s="83"/>
      <c r="F934" s="617"/>
      <c r="G934" s="86"/>
      <c r="H934" s="86"/>
      <c r="I934" s="618"/>
      <c r="J934" s="618"/>
      <c r="K934" s="619"/>
      <c r="L934" s="86"/>
      <c r="M934" s="86"/>
      <c r="N934" s="202"/>
    </row>
    <row r="935" spans="1:14" x14ac:dyDescent="0.3">
      <c r="A935" s="86"/>
      <c r="B935" s="86"/>
      <c r="C935" s="86"/>
      <c r="D935" s="83"/>
      <c r="E935" s="83"/>
      <c r="F935" s="617"/>
      <c r="G935" s="86"/>
      <c r="H935" s="86"/>
      <c r="I935" s="618"/>
      <c r="J935" s="618"/>
      <c r="K935" s="619"/>
      <c r="L935" s="86"/>
      <c r="M935" s="86"/>
      <c r="N935" s="202"/>
    </row>
    <row r="936" spans="1:14" x14ac:dyDescent="0.3">
      <c r="A936" s="86"/>
      <c r="B936" s="86"/>
      <c r="C936" s="86"/>
      <c r="D936" s="83"/>
      <c r="E936" s="83"/>
      <c r="F936" s="617"/>
      <c r="G936" s="86"/>
      <c r="H936" s="86"/>
      <c r="I936" s="618"/>
      <c r="J936" s="618"/>
      <c r="K936" s="619"/>
      <c r="L936" s="86"/>
      <c r="M936" s="86"/>
      <c r="N936" s="202"/>
    </row>
    <row r="937" spans="1:14" x14ac:dyDescent="0.3">
      <c r="A937" s="86"/>
      <c r="B937" s="86"/>
      <c r="C937" s="86"/>
      <c r="D937" s="83"/>
      <c r="E937" s="83"/>
      <c r="F937" s="617"/>
      <c r="G937" s="86"/>
      <c r="H937" s="86"/>
      <c r="I937" s="618"/>
      <c r="J937" s="618"/>
      <c r="K937" s="619"/>
      <c r="L937" s="86"/>
      <c r="M937" s="86"/>
      <c r="N937" s="202"/>
    </row>
    <row r="938" spans="1:14" x14ac:dyDescent="0.3">
      <c r="A938" s="86"/>
      <c r="B938" s="86"/>
      <c r="C938" s="86"/>
      <c r="D938" s="83"/>
      <c r="E938" s="83"/>
      <c r="F938" s="617"/>
      <c r="G938" s="86"/>
      <c r="H938" s="86"/>
      <c r="I938" s="618"/>
      <c r="J938" s="618"/>
      <c r="K938" s="619"/>
      <c r="L938" s="86"/>
      <c r="M938" s="86"/>
      <c r="N938" s="202"/>
    </row>
    <row r="939" spans="1:14" x14ac:dyDescent="0.3">
      <c r="A939" s="86"/>
      <c r="B939" s="86"/>
      <c r="C939" s="86"/>
      <c r="D939" s="83"/>
      <c r="E939" s="83"/>
      <c r="F939" s="617"/>
      <c r="G939" s="86"/>
      <c r="H939" s="86"/>
      <c r="I939" s="618"/>
      <c r="J939" s="618"/>
      <c r="K939" s="619"/>
      <c r="L939" s="86"/>
      <c r="M939" s="86"/>
      <c r="N939" s="202"/>
    </row>
    <row r="940" spans="1:14" x14ac:dyDescent="0.3">
      <c r="A940" s="86"/>
      <c r="B940" s="86"/>
      <c r="C940" s="86"/>
      <c r="D940" s="83"/>
      <c r="E940" s="83"/>
      <c r="F940" s="617"/>
      <c r="G940" s="86"/>
      <c r="H940" s="86"/>
      <c r="I940" s="618"/>
      <c r="J940" s="618"/>
      <c r="K940" s="619"/>
      <c r="L940" s="86"/>
      <c r="M940" s="86"/>
      <c r="N940" s="202"/>
    </row>
    <row r="941" spans="1:14" x14ac:dyDescent="0.3">
      <c r="A941" s="86"/>
      <c r="B941" s="86"/>
      <c r="C941" s="86"/>
      <c r="D941" s="83"/>
      <c r="E941" s="83"/>
      <c r="F941" s="617"/>
      <c r="G941" s="86"/>
      <c r="H941" s="86"/>
      <c r="I941" s="618"/>
      <c r="J941" s="618"/>
      <c r="K941" s="619"/>
      <c r="L941" s="86"/>
      <c r="M941" s="86"/>
      <c r="N941" s="202"/>
    </row>
    <row r="942" spans="1:14" x14ac:dyDescent="0.3">
      <c r="A942" s="86"/>
      <c r="B942" s="86"/>
      <c r="C942" s="86"/>
      <c r="D942" s="83"/>
      <c r="E942" s="83"/>
      <c r="F942" s="617"/>
      <c r="G942" s="86"/>
      <c r="H942" s="86"/>
      <c r="I942" s="618"/>
      <c r="J942" s="618"/>
      <c r="K942" s="619"/>
      <c r="L942" s="86"/>
      <c r="M942" s="86"/>
      <c r="N942" s="202"/>
    </row>
    <row r="943" spans="1:14" x14ac:dyDescent="0.3">
      <c r="A943" s="86"/>
      <c r="B943" s="86"/>
      <c r="C943" s="86"/>
      <c r="D943" s="83"/>
      <c r="E943" s="83"/>
      <c r="F943" s="617"/>
      <c r="G943" s="86"/>
      <c r="H943" s="86"/>
      <c r="I943" s="618"/>
      <c r="J943" s="618"/>
      <c r="K943" s="619"/>
      <c r="L943" s="86"/>
      <c r="M943" s="86"/>
      <c r="N943" s="202"/>
    </row>
    <row r="944" spans="1:14" x14ac:dyDescent="0.3">
      <c r="A944" s="86"/>
      <c r="B944" s="86"/>
      <c r="C944" s="86"/>
      <c r="D944" s="83"/>
      <c r="E944" s="83"/>
      <c r="F944" s="617"/>
      <c r="G944" s="86"/>
      <c r="H944" s="86"/>
      <c r="I944" s="618"/>
      <c r="J944" s="618"/>
      <c r="K944" s="619"/>
      <c r="L944" s="86"/>
      <c r="M944" s="86"/>
      <c r="N944" s="202"/>
    </row>
    <row r="945" spans="1:14" x14ac:dyDescent="0.3">
      <c r="A945" s="86"/>
      <c r="B945" s="86"/>
      <c r="C945" s="86"/>
      <c r="D945" s="83"/>
      <c r="E945" s="83"/>
      <c r="F945" s="617"/>
      <c r="G945" s="86"/>
      <c r="H945" s="86"/>
      <c r="I945" s="618"/>
      <c r="J945" s="618"/>
      <c r="K945" s="619"/>
      <c r="L945" s="86"/>
      <c r="M945" s="86"/>
      <c r="N945" s="202"/>
    </row>
    <row r="946" spans="1:14" x14ac:dyDescent="0.3">
      <c r="A946" s="86"/>
      <c r="B946" s="86"/>
      <c r="C946" s="86"/>
      <c r="D946" s="83"/>
      <c r="E946" s="83"/>
      <c r="F946" s="617"/>
      <c r="G946" s="86"/>
      <c r="H946" s="86"/>
      <c r="I946" s="618"/>
      <c r="J946" s="618"/>
      <c r="K946" s="619"/>
      <c r="L946" s="86"/>
      <c r="M946" s="86"/>
      <c r="N946" s="202"/>
    </row>
    <row r="947" spans="1:14" x14ac:dyDescent="0.3">
      <c r="A947" s="86"/>
      <c r="B947" s="86"/>
      <c r="C947" s="86"/>
      <c r="D947" s="83"/>
      <c r="E947" s="83"/>
      <c r="F947" s="617"/>
      <c r="G947" s="86"/>
      <c r="H947" s="86"/>
      <c r="I947" s="618"/>
      <c r="J947" s="618"/>
      <c r="K947" s="619"/>
      <c r="L947" s="86"/>
      <c r="M947" s="86"/>
      <c r="N947" s="202"/>
    </row>
    <row r="948" spans="1:14" x14ac:dyDescent="0.3">
      <c r="A948" s="86"/>
      <c r="B948" s="86"/>
      <c r="C948" s="86"/>
      <c r="D948" s="83"/>
      <c r="E948" s="83"/>
      <c r="F948" s="617"/>
      <c r="G948" s="86"/>
      <c r="H948" s="86"/>
      <c r="I948" s="618"/>
      <c r="J948" s="618"/>
      <c r="K948" s="619"/>
      <c r="L948" s="86"/>
      <c r="M948" s="86"/>
      <c r="N948" s="202"/>
    </row>
    <row r="949" spans="1:14" x14ac:dyDescent="0.3">
      <c r="A949" s="86"/>
      <c r="B949" s="86"/>
      <c r="C949" s="86"/>
      <c r="D949" s="83"/>
      <c r="E949" s="83"/>
      <c r="F949" s="617"/>
      <c r="G949" s="86"/>
      <c r="H949" s="86"/>
      <c r="I949" s="618"/>
      <c r="J949" s="618"/>
      <c r="K949" s="619"/>
      <c r="L949" s="86"/>
      <c r="M949" s="86"/>
      <c r="N949" s="202"/>
    </row>
    <row r="950" spans="1:14" x14ac:dyDescent="0.3">
      <c r="A950" s="86"/>
      <c r="B950" s="86"/>
      <c r="C950" s="86"/>
      <c r="D950" s="83"/>
      <c r="E950" s="83"/>
      <c r="F950" s="617"/>
      <c r="G950" s="86"/>
      <c r="H950" s="86"/>
      <c r="I950" s="618"/>
      <c r="J950" s="618"/>
      <c r="K950" s="619"/>
      <c r="L950" s="86"/>
      <c r="M950" s="86"/>
      <c r="N950" s="202"/>
    </row>
    <row r="951" spans="1:14" x14ac:dyDescent="0.3">
      <c r="A951" s="86"/>
      <c r="B951" s="86"/>
      <c r="C951" s="86"/>
      <c r="D951" s="83"/>
      <c r="E951" s="83"/>
      <c r="F951" s="617"/>
      <c r="G951" s="86"/>
      <c r="H951" s="86"/>
      <c r="I951" s="618"/>
      <c r="J951" s="618"/>
      <c r="K951" s="619"/>
      <c r="L951" s="86"/>
      <c r="M951" s="86"/>
      <c r="N951" s="202"/>
    </row>
    <row r="952" spans="1:14" x14ac:dyDescent="0.3">
      <c r="A952" s="86"/>
      <c r="B952" s="86"/>
      <c r="C952" s="86"/>
      <c r="D952" s="83"/>
      <c r="E952" s="83"/>
      <c r="F952" s="617"/>
      <c r="G952" s="86"/>
      <c r="H952" s="86"/>
      <c r="I952" s="618"/>
      <c r="J952" s="618"/>
      <c r="K952" s="619"/>
      <c r="L952" s="86"/>
      <c r="M952" s="86"/>
      <c r="N952" s="202"/>
    </row>
    <row r="953" spans="1:14" x14ac:dyDescent="0.3">
      <c r="A953" s="86"/>
      <c r="B953" s="86"/>
      <c r="C953" s="86"/>
      <c r="D953" s="83"/>
      <c r="E953" s="83"/>
      <c r="F953" s="617"/>
      <c r="G953" s="86"/>
      <c r="H953" s="86"/>
      <c r="I953" s="618"/>
      <c r="J953" s="618"/>
      <c r="K953" s="619"/>
      <c r="L953" s="86"/>
      <c r="M953" s="86"/>
      <c r="N953" s="202"/>
    </row>
    <row r="954" spans="1:14" x14ac:dyDescent="0.3">
      <c r="A954" s="86"/>
      <c r="B954" s="86"/>
      <c r="C954" s="86"/>
      <c r="D954" s="83"/>
      <c r="E954" s="83"/>
      <c r="F954" s="617"/>
      <c r="G954" s="86"/>
      <c r="H954" s="86"/>
      <c r="I954" s="618"/>
      <c r="J954" s="618"/>
      <c r="K954" s="619"/>
      <c r="L954" s="86"/>
      <c r="M954" s="86"/>
      <c r="N954" s="202"/>
    </row>
    <row r="955" spans="1:14" x14ac:dyDescent="0.3">
      <c r="A955" s="86"/>
      <c r="B955" s="86"/>
      <c r="C955" s="86"/>
      <c r="D955" s="83"/>
      <c r="E955" s="83"/>
      <c r="F955" s="617"/>
      <c r="G955" s="86"/>
      <c r="H955" s="86"/>
      <c r="I955" s="618"/>
      <c r="J955" s="618"/>
      <c r="K955" s="619"/>
      <c r="L955" s="86"/>
      <c r="M955" s="86"/>
      <c r="N955" s="202"/>
    </row>
    <row r="956" spans="1:14" x14ac:dyDescent="0.3">
      <c r="A956" s="86"/>
      <c r="B956" s="86"/>
      <c r="C956" s="86"/>
      <c r="D956" s="83"/>
      <c r="E956" s="83"/>
      <c r="F956" s="617"/>
      <c r="G956" s="86"/>
      <c r="H956" s="86"/>
      <c r="I956" s="618"/>
      <c r="J956" s="618"/>
      <c r="K956" s="619"/>
      <c r="L956" s="86"/>
      <c r="M956" s="86"/>
      <c r="N956" s="202"/>
    </row>
    <row r="957" spans="1:14" x14ac:dyDescent="0.3">
      <c r="A957" s="86"/>
      <c r="B957" s="86"/>
      <c r="C957" s="86"/>
      <c r="D957" s="83"/>
      <c r="E957" s="83"/>
      <c r="F957" s="617"/>
      <c r="G957" s="86"/>
      <c r="H957" s="86"/>
      <c r="I957" s="618"/>
      <c r="J957" s="618"/>
      <c r="K957" s="619"/>
      <c r="L957" s="86"/>
      <c r="M957" s="86"/>
      <c r="N957" s="202"/>
    </row>
    <row r="958" spans="1:14" x14ac:dyDescent="0.3">
      <c r="A958" s="86"/>
      <c r="B958" s="86"/>
      <c r="C958" s="86"/>
      <c r="D958" s="83"/>
      <c r="E958" s="83"/>
      <c r="F958" s="617"/>
      <c r="G958" s="86"/>
      <c r="H958" s="86"/>
      <c r="I958" s="618"/>
      <c r="J958" s="618"/>
      <c r="K958" s="619"/>
      <c r="L958" s="86"/>
      <c r="M958" s="86"/>
      <c r="N958" s="202"/>
    </row>
    <row r="959" spans="1:14" x14ac:dyDescent="0.3">
      <c r="A959" s="86"/>
      <c r="B959" s="86"/>
      <c r="C959" s="86"/>
      <c r="D959" s="83"/>
      <c r="E959" s="83"/>
      <c r="F959" s="617"/>
      <c r="G959" s="86"/>
      <c r="H959" s="86"/>
      <c r="I959" s="618"/>
      <c r="J959" s="618"/>
      <c r="K959" s="619"/>
      <c r="L959" s="86"/>
      <c r="M959" s="86"/>
      <c r="N959" s="202"/>
    </row>
    <row r="960" spans="1:14" x14ac:dyDescent="0.3">
      <c r="A960" s="86"/>
      <c r="B960" s="86"/>
      <c r="C960" s="86"/>
      <c r="D960" s="83"/>
      <c r="E960" s="83"/>
      <c r="F960" s="617"/>
      <c r="G960" s="86"/>
      <c r="H960" s="86"/>
      <c r="I960" s="618"/>
      <c r="J960" s="618"/>
      <c r="K960" s="619"/>
      <c r="L960" s="86"/>
      <c r="M960" s="86"/>
      <c r="N960" s="202"/>
    </row>
    <row r="961" spans="1:14" x14ac:dyDescent="0.3">
      <c r="A961" s="86"/>
      <c r="B961" s="86"/>
      <c r="C961" s="86"/>
      <c r="D961" s="83"/>
      <c r="E961" s="83"/>
      <c r="F961" s="617"/>
      <c r="G961" s="86"/>
      <c r="H961" s="86"/>
      <c r="I961" s="618"/>
      <c r="J961" s="618"/>
      <c r="K961" s="619"/>
      <c r="L961" s="86"/>
      <c r="M961" s="86"/>
      <c r="N961" s="202"/>
    </row>
    <row r="962" spans="1:14" x14ac:dyDescent="0.3">
      <c r="A962" s="86"/>
      <c r="B962" s="86"/>
      <c r="C962" s="86"/>
      <c r="D962" s="83"/>
      <c r="E962" s="83"/>
      <c r="F962" s="617"/>
      <c r="G962" s="86"/>
      <c r="H962" s="86"/>
      <c r="I962" s="618"/>
      <c r="J962" s="618"/>
      <c r="K962" s="619"/>
      <c r="L962" s="86"/>
      <c r="M962" s="86"/>
      <c r="N962" s="202"/>
    </row>
    <row r="963" spans="1:14" x14ac:dyDescent="0.3">
      <c r="A963" s="86"/>
      <c r="B963" s="86"/>
      <c r="C963" s="86"/>
      <c r="D963" s="83"/>
      <c r="E963" s="83"/>
      <c r="F963" s="617"/>
      <c r="G963" s="86"/>
      <c r="H963" s="86"/>
      <c r="I963" s="618"/>
      <c r="J963" s="618"/>
      <c r="K963" s="619"/>
      <c r="L963" s="86"/>
      <c r="M963" s="86"/>
      <c r="N963" s="202"/>
    </row>
    <row r="964" spans="1:14" x14ac:dyDescent="0.3">
      <c r="A964" s="86"/>
      <c r="B964" s="86"/>
      <c r="C964" s="86"/>
      <c r="D964" s="83"/>
      <c r="E964" s="83"/>
      <c r="F964" s="617"/>
      <c r="G964" s="86"/>
      <c r="H964" s="86"/>
      <c r="I964" s="618"/>
      <c r="J964" s="618"/>
      <c r="K964" s="619"/>
      <c r="L964" s="86"/>
      <c r="M964" s="86"/>
      <c r="N964" s="202"/>
    </row>
    <row r="965" spans="1:14" x14ac:dyDescent="0.3">
      <c r="A965" s="86"/>
      <c r="B965" s="86"/>
      <c r="C965" s="86"/>
      <c r="D965" s="83"/>
      <c r="E965" s="83"/>
      <c r="F965" s="617"/>
      <c r="G965" s="86"/>
      <c r="H965" s="86"/>
      <c r="I965" s="618"/>
      <c r="J965" s="618"/>
      <c r="K965" s="619"/>
      <c r="L965" s="86"/>
      <c r="M965" s="86"/>
      <c r="N965" s="202"/>
    </row>
    <row r="966" spans="1:14" x14ac:dyDescent="0.3">
      <c r="A966" s="86"/>
      <c r="B966" s="86"/>
      <c r="C966" s="86"/>
      <c r="D966" s="83"/>
      <c r="E966" s="83"/>
      <c r="F966" s="617"/>
      <c r="G966" s="86"/>
      <c r="H966" s="86"/>
      <c r="I966" s="618"/>
      <c r="J966" s="618"/>
      <c r="K966" s="619"/>
      <c r="L966" s="86"/>
      <c r="M966" s="86"/>
      <c r="N966" s="202"/>
    </row>
    <row r="967" spans="1:14" x14ac:dyDescent="0.3">
      <c r="A967" s="86"/>
      <c r="B967" s="86"/>
      <c r="C967" s="86"/>
      <c r="D967" s="83"/>
      <c r="E967" s="83"/>
      <c r="F967" s="617"/>
      <c r="G967" s="86"/>
      <c r="H967" s="86"/>
      <c r="I967" s="618"/>
      <c r="J967" s="618"/>
      <c r="K967" s="619"/>
      <c r="L967" s="86"/>
      <c r="M967" s="86"/>
      <c r="N967" s="202"/>
    </row>
    <row r="968" spans="1:14" x14ac:dyDescent="0.3">
      <c r="A968" s="86"/>
      <c r="B968" s="86"/>
      <c r="C968" s="86"/>
      <c r="D968" s="83"/>
      <c r="E968" s="83"/>
      <c r="F968" s="617"/>
      <c r="G968" s="86"/>
      <c r="H968" s="86"/>
      <c r="I968" s="618"/>
      <c r="J968" s="618"/>
      <c r="K968" s="619"/>
      <c r="L968" s="86"/>
      <c r="M968" s="86"/>
      <c r="N968" s="202"/>
    </row>
    <row r="969" spans="1:14" x14ac:dyDescent="0.3">
      <c r="A969" s="86"/>
      <c r="B969" s="86"/>
      <c r="C969" s="86"/>
      <c r="D969" s="83"/>
      <c r="E969" s="83"/>
      <c r="F969" s="617"/>
      <c r="G969" s="86"/>
      <c r="H969" s="86"/>
      <c r="I969" s="618"/>
      <c r="J969" s="618"/>
      <c r="K969" s="619"/>
      <c r="L969" s="86"/>
      <c r="M969" s="86"/>
      <c r="N969" s="202"/>
    </row>
    <row r="970" spans="1:14" x14ac:dyDescent="0.3">
      <c r="A970" s="86"/>
      <c r="B970" s="86"/>
      <c r="C970" s="86"/>
      <c r="D970" s="83"/>
      <c r="E970" s="83"/>
      <c r="F970" s="617"/>
      <c r="G970" s="86"/>
      <c r="H970" s="86"/>
      <c r="I970" s="618"/>
      <c r="J970" s="618"/>
      <c r="K970" s="619"/>
      <c r="L970" s="86"/>
      <c r="M970" s="86"/>
      <c r="N970" s="202"/>
    </row>
    <row r="971" spans="1:14" x14ac:dyDescent="0.3">
      <c r="A971" s="86"/>
      <c r="B971" s="86"/>
      <c r="C971" s="86"/>
      <c r="D971" s="83"/>
      <c r="E971" s="83"/>
      <c r="F971" s="617"/>
      <c r="G971" s="86"/>
      <c r="H971" s="86"/>
      <c r="I971" s="618"/>
      <c r="J971" s="618"/>
      <c r="K971" s="619"/>
      <c r="L971" s="86"/>
      <c r="M971" s="86"/>
      <c r="N971" s="202"/>
    </row>
    <row r="972" spans="1:14" x14ac:dyDescent="0.3">
      <c r="A972" s="86"/>
      <c r="B972" s="86"/>
      <c r="C972" s="86"/>
      <c r="D972" s="83"/>
      <c r="E972" s="83"/>
      <c r="F972" s="617"/>
      <c r="G972" s="86"/>
      <c r="H972" s="86"/>
      <c r="I972" s="618"/>
      <c r="J972" s="618"/>
      <c r="K972" s="619"/>
      <c r="L972" s="86"/>
      <c r="M972" s="86"/>
      <c r="N972" s="202"/>
    </row>
    <row r="973" spans="1:14" x14ac:dyDescent="0.3">
      <c r="A973" s="86"/>
      <c r="B973" s="86"/>
      <c r="C973" s="86"/>
      <c r="D973" s="83"/>
      <c r="E973" s="83"/>
      <c r="F973" s="617"/>
      <c r="G973" s="86"/>
      <c r="H973" s="86"/>
      <c r="I973" s="618"/>
      <c r="J973" s="618"/>
      <c r="K973" s="619"/>
      <c r="L973" s="86"/>
      <c r="M973" s="86"/>
      <c r="N973" s="202"/>
    </row>
    <row r="974" spans="1:14" x14ac:dyDescent="0.3">
      <c r="A974" s="86"/>
      <c r="B974" s="86"/>
      <c r="C974" s="86"/>
      <c r="D974" s="83"/>
      <c r="E974" s="83"/>
      <c r="F974" s="617"/>
      <c r="G974" s="86"/>
      <c r="H974" s="86"/>
      <c r="I974" s="618"/>
      <c r="J974" s="618"/>
      <c r="K974" s="619"/>
      <c r="L974" s="86"/>
      <c r="M974" s="86"/>
      <c r="N974" s="202"/>
    </row>
    <row r="975" spans="1:14" x14ac:dyDescent="0.3">
      <c r="A975" s="86"/>
      <c r="B975" s="86"/>
      <c r="C975" s="86"/>
      <c r="D975" s="83"/>
      <c r="E975" s="83"/>
      <c r="F975" s="617"/>
      <c r="G975" s="86"/>
      <c r="H975" s="86"/>
      <c r="I975" s="618"/>
      <c r="J975" s="618"/>
      <c r="K975" s="619"/>
      <c r="L975" s="86"/>
      <c r="M975" s="86"/>
      <c r="N975" s="202"/>
    </row>
    <row r="976" spans="1:14" x14ac:dyDescent="0.3">
      <c r="A976" s="86"/>
      <c r="B976" s="86"/>
      <c r="C976" s="86"/>
      <c r="D976" s="83"/>
      <c r="E976" s="83"/>
      <c r="F976" s="617"/>
      <c r="G976" s="86"/>
      <c r="H976" s="86"/>
      <c r="I976" s="618"/>
      <c r="J976" s="618"/>
      <c r="K976" s="619"/>
      <c r="L976" s="86"/>
      <c r="M976" s="86"/>
      <c r="N976" s="202"/>
    </row>
    <row r="977" spans="1:14" x14ac:dyDescent="0.3">
      <c r="A977" s="86"/>
      <c r="B977" s="86"/>
      <c r="C977" s="86"/>
      <c r="D977" s="83"/>
      <c r="E977" s="83"/>
      <c r="F977" s="617"/>
      <c r="G977" s="86"/>
      <c r="H977" s="86"/>
      <c r="I977" s="618"/>
      <c r="J977" s="618"/>
      <c r="K977" s="619"/>
      <c r="L977" s="86"/>
      <c r="M977" s="86"/>
      <c r="N977" s="202"/>
    </row>
    <row r="978" spans="1:14" x14ac:dyDescent="0.3">
      <c r="A978" s="86"/>
      <c r="B978" s="86"/>
      <c r="C978" s="86"/>
      <c r="D978" s="83"/>
      <c r="E978" s="83"/>
      <c r="F978" s="617"/>
      <c r="G978" s="86"/>
      <c r="H978" s="86"/>
      <c r="I978" s="618"/>
      <c r="J978" s="618"/>
      <c r="K978" s="619"/>
      <c r="L978" s="86"/>
      <c r="M978" s="86"/>
      <c r="N978" s="202"/>
    </row>
    <row r="979" spans="1:14" x14ac:dyDescent="0.3">
      <c r="A979" s="86"/>
      <c r="B979" s="86"/>
      <c r="C979" s="86"/>
      <c r="D979" s="83"/>
      <c r="E979" s="83"/>
      <c r="F979" s="617"/>
      <c r="G979" s="86"/>
      <c r="H979" s="86"/>
      <c r="I979" s="618"/>
      <c r="J979" s="618"/>
      <c r="K979" s="619"/>
      <c r="L979" s="86"/>
      <c r="M979" s="86"/>
      <c r="N979" s="202"/>
    </row>
    <row r="980" spans="1:14" x14ac:dyDescent="0.3">
      <c r="A980" s="86"/>
      <c r="B980" s="86"/>
      <c r="C980" s="86"/>
      <c r="D980" s="83"/>
      <c r="E980" s="83"/>
      <c r="F980" s="617"/>
      <c r="G980" s="86"/>
      <c r="H980" s="86"/>
      <c r="I980" s="618"/>
      <c r="J980" s="618"/>
      <c r="K980" s="619"/>
      <c r="L980" s="86"/>
      <c r="M980" s="86"/>
      <c r="N980" s="202"/>
    </row>
    <row r="981" spans="1:14" x14ac:dyDescent="0.3">
      <c r="A981" s="86"/>
      <c r="B981" s="86"/>
      <c r="C981" s="86"/>
      <c r="D981" s="83"/>
      <c r="E981" s="83"/>
      <c r="F981" s="617"/>
      <c r="G981" s="86"/>
      <c r="H981" s="86"/>
      <c r="I981" s="618"/>
      <c r="J981" s="618"/>
      <c r="K981" s="619"/>
      <c r="L981" s="86"/>
      <c r="M981" s="86"/>
      <c r="N981" s="202"/>
    </row>
    <row r="982" spans="1:14" x14ac:dyDescent="0.3">
      <c r="A982" s="86"/>
      <c r="B982" s="86"/>
      <c r="C982" s="86"/>
      <c r="D982" s="83"/>
      <c r="E982" s="83"/>
      <c r="F982" s="617"/>
      <c r="G982" s="86"/>
      <c r="H982" s="86"/>
      <c r="I982" s="618"/>
      <c r="J982" s="618"/>
      <c r="K982" s="619"/>
      <c r="L982" s="86"/>
      <c r="M982" s="86"/>
      <c r="N982" s="202"/>
    </row>
    <row r="983" spans="1:14" x14ac:dyDescent="0.3">
      <c r="A983" s="86"/>
      <c r="B983" s="86"/>
      <c r="C983" s="86"/>
      <c r="D983" s="83"/>
      <c r="E983" s="83"/>
      <c r="F983" s="617"/>
      <c r="G983" s="86"/>
      <c r="H983" s="86"/>
      <c r="I983" s="618"/>
      <c r="J983" s="618"/>
      <c r="K983" s="619"/>
      <c r="L983" s="86"/>
      <c r="M983" s="86"/>
      <c r="N983" s="202"/>
    </row>
    <row r="984" spans="1:14" x14ac:dyDescent="0.3">
      <c r="A984" s="86"/>
      <c r="B984" s="86"/>
      <c r="C984" s="86"/>
      <c r="D984" s="83"/>
      <c r="E984" s="83"/>
      <c r="F984" s="617"/>
      <c r="G984" s="86"/>
      <c r="H984" s="86"/>
      <c r="I984" s="618"/>
      <c r="J984" s="618"/>
      <c r="K984" s="619"/>
      <c r="L984" s="86"/>
      <c r="M984" s="86"/>
      <c r="N984" s="202"/>
    </row>
    <row r="985" spans="1:14" x14ac:dyDescent="0.3">
      <c r="A985" s="86"/>
      <c r="B985" s="86"/>
      <c r="C985" s="86"/>
      <c r="D985" s="83"/>
      <c r="E985" s="83"/>
      <c r="F985" s="617"/>
      <c r="G985" s="86"/>
      <c r="H985" s="86"/>
      <c r="I985" s="618"/>
      <c r="J985" s="618"/>
      <c r="K985" s="619"/>
      <c r="L985" s="86"/>
      <c r="M985" s="86"/>
      <c r="N985" s="202"/>
    </row>
    <row r="986" spans="1:14" x14ac:dyDescent="0.3">
      <c r="A986" s="86"/>
      <c r="B986" s="86"/>
      <c r="C986" s="86"/>
      <c r="D986" s="83"/>
      <c r="E986" s="83"/>
      <c r="F986" s="617"/>
      <c r="G986" s="86"/>
      <c r="H986" s="86"/>
      <c r="I986" s="618"/>
      <c r="J986" s="618"/>
      <c r="K986" s="619"/>
      <c r="L986" s="86"/>
      <c r="M986" s="86"/>
      <c r="N986" s="202"/>
    </row>
    <row r="987" spans="1:14" x14ac:dyDescent="0.3">
      <c r="A987" s="86"/>
      <c r="B987" s="86"/>
      <c r="C987" s="86"/>
      <c r="D987" s="83"/>
      <c r="E987" s="83"/>
      <c r="F987" s="617"/>
      <c r="G987" s="86"/>
      <c r="H987" s="86"/>
      <c r="I987" s="618"/>
      <c r="J987" s="618"/>
      <c r="K987" s="619"/>
      <c r="L987" s="86"/>
      <c r="M987" s="86"/>
      <c r="N987" s="202"/>
    </row>
    <row r="988" spans="1:14" x14ac:dyDescent="0.3">
      <c r="A988" s="86"/>
      <c r="B988" s="86"/>
      <c r="C988" s="86"/>
      <c r="D988" s="83"/>
      <c r="E988" s="83"/>
      <c r="F988" s="617"/>
      <c r="G988" s="86"/>
      <c r="H988" s="86"/>
      <c r="I988" s="618"/>
      <c r="J988" s="618"/>
      <c r="K988" s="619"/>
      <c r="L988" s="86"/>
      <c r="M988" s="86"/>
      <c r="N988" s="202"/>
    </row>
    <row r="989" spans="1:14" x14ac:dyDescent="0.3">
      <c r="A989" s="86"/>
      <c r="B989" s="86"/>
      <c r="C989" s="86"/>
      <c r="D989" s="83"/>
      <c r="E989" s="83"/>
      <c r="F989" s="617"/>
      <c r="G989" s="86"/>
      <c r="H989" s="86"/>
      <c r="I989" s="618"/>
      <c r="J989" s="618"/>
      <c r="K989" s="619"/>
      <c r="L989" s="86"/>
      <c r="M989" s="86"/>
      <c r="N989" s="202"/>
    </row>
    <row r="990" spans="1:14" x14ac:dyDescent="0.3">
      <c r="A990" s="86"/>
      <c r="B990" s="86"/>
      <c r="C990" s="86"/>
      <c r="D990" s="83"/>
      <c r="E990" s="83"/>
      <c r="F990" s="617"/>
      <c r="G990" s="86"/>
      <c r="H990" s="86"/>
      <c r="I990" s="618"/>
      <c r="J990" s="618"/>
      <c r="K990" s="619"/>
      <c r="L990" s="86"/>
      <c r="M990" s="86"/>
      <c r="N990" s="202"/>
    </row>
    <row r="991" spans="1:14" x14ac:dyDescent="0.3">
      <c r="A991" s="86"/>
      <c r="B991" s="86"/>
      <c r="C991" s="86"/>
      <c r="D991" s="83"/>
      <c r="E991" s="83"/>
      <c r="F991" s="617"/>
      <c r="G991" s="86"/>
      <c r="H991" s="86"/>
      <c r="I991" s="618"/>
      <c r="J991" s="618"/>
      <c r="K991" s="619"/>
      <c r="L991" s="86"/>
      <c r="M991" s="86"/>
      <c r="N991" s="202"/>
    </row>
    <row r="992" spans="1:14" x14ac:dyDescent="0.3">
      <c r="A992" s="86"/>
      <c r="B992" s="86"/>
      <c r="C992" s="86"/>
      <c r="D992" s="83"/>
      <c r="E992" s="83"/>
      <c r="F992" s="617"/>
      <c r="G992" s="86"/>
      <c r="H992" s="86"/>
      <c r="I992" s="618"/>
      <c r="J992" s="618"/>
      <c r="K992" s="619"/>
      <c r="L992" s="86"/>
      <c r="M992" s="86"/>
      <c r="N992" s="202"/>
    </row>
    <row r="993" spans="1:14" x14ac:dyDescent="0.3">
      <c r="A993" s="86"/>
      <c r="B993" s="86"/>
      <c r="C993" s="86"/>
      <c r="D993" s="83"/>
      <c r="E993" s="83"/>
      <c r="F993" s="617"/>
      <c r="G993" s="86"/>
      <c r="H993" s="86"/>
      <c r="I993" s="618"/>
      <c r="J993" s="618"/>
      <c r="K993" s="619"/>
      <c r="L993" s="86"/>
      <c r="M993" s="86"/>
      <c r="N993" s="202"/>
    </row>
    <row r="994" spans="1:14" x14ac:dyDescent="0.3">
      <c r="A994" s="86"/>
      <c r="B994" s="86"/>
      <c r="C994" s="86"/>
      <c r="D994" s="83"/>
      <c r="E994" s="83"/>
      <c r="F994" s="617"/>
      <c r="G994" s="86"/>
      <c r="H994" s="86"/>
      <c r="I994" s="618"/>
      <c r="J994" s="618"/>
      <c r="K994" s="619"/>
      <c r="L994" s="86"/>
      <c r="M994" s="86"/>
      <c r="N994" s="202"/>
    </row>
    <row r="995" spans="1:14" x14ac:dyDescent="0.3">
      <c r="A995" s="86"/>
      <c r="B995" s="86"/>
      <c r="C995" s="86"/>
      <c r="D995" s="83"/>
      <c r="E995" s="83"/>
      <c r="F995" s="617"/>
      <c r="G995" s="86"/>
      <c r="H995" s="86"/>
      <c r="I995" s="618"/>
      <c r="J995" s="618"/>
      <c r="K995" s="619"/>
      <c r="L995" s="86"/>
      <c r="M995" s="86"/>
      <c r="N995" s="202"/>
    </row>
    <row r="996" spans="1:14" x14ac:dyDescent="0.3">
      <c r="A996" s="86"/>
      <c r="B996" s="86"/>
      <c r="C996" s="86"/>
      <c r="D996" s="83"/>
      <c r="E996" s="83"/>
      <c r="F996" s="617"/>
      <c r="G996" s="86"/>
      <c r="H996" s="86"/>
      <c r="I996" s="618"/>
      <c r="J996" s="618"/>
      <c r="K996" s="619"/>
      <c r="L996" s="86"/>
      <c r="M996" s="86"/>
      <c r="N996" s="202"/>
    </row>
    <row r="997" spans="1:14" x14ac:dyDescent="0.3">
      <c r="A997" s="86"/>
      <c r="B997" s="86"/>
      <c r="C997" s="86"/>
      <c r="D997" s="83"/>
      <c r="E997" s="83"/>
      <c r="F997" s="617"/>
      <c r="G997" s="86"/>
      <c r="H997" s="86"/>
      <c r="I997" s="618"/>
      <c r="J997" s="618"/>
      <c r="K997" s="619"/>
      <c r="L997" s="86"/>
      <c r="M997" s="86"/>
      <c r="N997" s="202"/>
    </row>
    <row r="998" spans="1:14" x14ac:dyDescent="0.3">
      <c r="A998" s="86"/>
      <c r="B998" s="86"/>
      <c r="C998" s="86"/>
      <c r="D998" s="83"/>
      <c r="E998" s="83"/>
      <c r="F998" s="617"/>
      <c r="G998" s="86"/>
      <c r="H998" s="86"/>
      <c r="I998" s="618"/>
      <c r="J998" s="618"/>
      <c r="K998" s="619"/>
      <c r="L998" s="86"/>
      <c r="M998" s="86"/>
      <c r="N998" s="202"/>
    </row>
    <row r="999" spans="1:14" x14ac:dyDescent="0.3">
      <c r="A999" s="86"/>
      <c r="B999" s="86"/>
      <c r="C999" s="86"/>
      <c r="D999" s="83"/>
      <c r="E999" s="83"/>
      <c r="F999" s="617"/>
      <c r="G999" s="86"/>
      <c r="H999" s="86"/>
      <c r="I999" s="618"/>
      <c r="J999" s="618"/>
      <c r="K999" s="619"/>
      <c r="L999" s="86"/>
      <c r="M999" s="86"/>
      <c r="N999" s="202"/>
    </row>
    <row r="1000" spans="1:14" x14ac:dyDescent="0.3">
      <c r="A1000" s="86"/>
      <c r="B1000" s="86"/>
      <c r="C1000" s="86"/>
      <c r="D1000" s="83"/>
      <c r="E1000" s="83"/>
      <c r="F1000" s="617"/>
      <c r="G1000" s="86"/>
      <c r="H1000" s="86"/>
      <c r="I1000" s="618"/>
      <c r="J1000" s="618"/>
      <c r="K1000" s="619"/>
      <c r="L1000" s="86"/>
      <c r="M1000" s="86"/>
      <c r="N1000" s="202"/>
    </row>
    <row r="1001" spans="1:14" x14ac:dyDescent="0.3">
      <c r="A1001" s="86"/>
      <c r="B1001" s="86"/>
      <c r="C1001" s="86"/>
      <c r="D1001" s="83"/>
      <c r="E1001" s="83"/>
      <c r="F1001" s="617"/>
      <c r="G1001" s="86"/>
      <c r="H1001" s="86"/>
      <c r="I1001" s="618"/>
      <c r="J1001" s="618"/>
      <c r="K1001" s="619"/>
      <c r="L1001" s="86"/>
      <c r="M1001" s="86"/>
      <c r="N1001" s="202"/>
    </row>
    <row r="1002" spans="1:14" x14ac:dyDescent="0.3">
      <c r="A1002" s="86"/>
      <c r="B1002" s="86"/>
      <c r="C1002" s="86"/>
      <c r="D1002" s="83"/>
      <c r="E1002" s="83"/>
      <c r="F1002" s="617"/>
      <c r="G1002" s="86"/>
      <c r="H1002" s="86"/>
      <c r="I1002" s="618"/>
      <c r="J1002" s="618"/>
      <c r="K1002" s="619"/>
      <c r="L1002" s="86"/>
      <c r="M1002" s="86"/>
      <c r="N1002" s="202"/>
    </row>
    <row r="1003" spans="1:14" x14ac:dyDescent="0.3">
      <c r="A1003" s="86"/>
      <c r="B1003" s="86"/>
      <c r="C1003" s="86"/>
      <c r="D1003" s="83"/>
      <c r="E1003" s="83"/>
      <c r="F1003" s="617"/>
      <c r="G1003" s="86"/>
      <c r="H1003" s="86"/>
      <c r="I1003" s="618"/>
      <c r="J1003" s="618"/>
      <c r="K1003" s="619"/>
      <c r="L1003" s="86"/>
      <c r="M1003" s="86"/>
      <c r="N1003" s="202"/>
    </row>
    <row r="1004" spans="1:14" x14ac:dyDescent="0.3">
      <c r="A1004" s="86"/>
      <c r="B1004" s="86"/>
      <c r="C1004" s="86"/>
      <c r="D1004" s="83"/>
      <c r="E1004" s="83"/>
      <c r="F1004" s="617"/>
      <c r="G1004" s="86"/>
      <c r="H1004" s="86"/>
      <c r="I1004" s="618"/>
      <c r="J1004" s="618"/>
      <c r="K1004" s="619"/>
      <c r="L1004" s="86"/>
      <c r="M1004" s="86"/>
      <c r="N1004" s="202"/>
    </row>
    <row r="1005" spans="1:14" x14ac:dyDescent="0.3">
      <c r="A1005" s="86"/>
      <c r="B1005" s="86"/>
      <c r="C1005" s="86"/>
      <c r="D1005" s="83"/>
      <c r="E1005" s="83"/>
      <c r="F1005" s="617"/>
      <c r="G1005" s="86"/>
      <c r="H1005" s="86"/>
      <c r="I1005" s="618"/>
      <c r="J1005" s="618"/>
      <c r="K1005" s="619"/>
      <c r="L1005" s="86"/>
      <c r="M1005" s="86"/>
      <c r="N1005" s="202"/>
    </row>
    <row r="1006" spans="1:14" x14ac:dyDescent="0.3">
      <c r="A1006" s="86"/>
      <c r="B1006" s="86"/>
      <c r="C1006" s="86"/>
      <c r="D1006" s="83"/>
      <c r="E1006" s="83"/>
      <c r="F1006" s="617"/>
      <c r="G1006" s="86"/>
      <c r="H1006" s="86"/>
      <c r="I1006" s="618"/>
      <c r="J1006" s="618"/>
      <c r="K1006" s="619"/>
      <c r="L1006" s="86"/>
      <c r="M1006" s="86"/>
      <c r="N1006" s="202"/>
    </row>
    <row r="1007" spans="1:14" x14ac:dyDescent="0.3">
      <c r="A1007" s="86"/>
      <c r="B1007" s="86"/>
      <c r="C1007" s="86"/>
      <c r="D1007" s="83"/>
      <c r="E1007" s="83"/>
      <c r="F1007" s="617"/>
      <c r="G1007" s="86"/>
      <c r="H1007" s="86"/>
      <c r="I1007" s="618"/>
      <c r="J1007" s="618"/>
      <c r="K1007" s="619"/>
      <c r="L1007" s="86"/>
      <c r="M1007" s="86"/>
      <c r="N1007" s="202"/>
    </row>
    <row r="1008" spans="1:14" x14ac:dyDescent="0.3">
      <c r="A1008" s="86"/>
      <c r="B1008" s="86"/>
      <c r="C1008" s="86"/>
      <c r="D1008" s="83"/>
      <c r="E1008" s="83"/>
      <c r="F1008" s="617"/>
      <c r="G1008" s="86"/>
      <c r="H1008" s="86"/>
      <c r="I1008" s="618"/>
      <c r="J1008" s="618"/>
      <c r="K1008" s="619"/>
      <c r="L1008" s="86"/>
      <c r="M1008" s="86"/>
      <c r="N1008" s="202"/>
    </row>
    <row r="1009" spans="1:14" x14ac:dyDescent="0.3">
      <c r="A1009" s="86"/>
      <c r="B1009" s="86"/>
      <c r="C1009" s="86"/>
      <c r="D1009" s="83"/>
      <c r="E1009" s="83"/>
      <c r="F1009" s="617"/>
      <c r="G1009" s="86"/>
      <c r="H1009" s="86"/>
      <c r="I1009" s="618"/>
      <c r="J1009" s="618"/>
      <c r="K1009" s="619"/>
      <c r="L1009" s="86"/>
      <c r="M1009" s="86"/>
      <c r="N1009" s="202"/>
    </row>
    <row r="1010" spans="1:14" x14ac:dyDescent="0.3">
      <c r="A1010" s="86"/>
      <c r="B1010" s="86"/>
      <c r="C1010" s="86"/>
      <c r="D1010" s="83"/>
      <c r="E1010" s="83"/>
      <c r="F1010" s="617"/>
      <c r="G1010" s="86"/>
      <c r="H1010" s="86"/>
      <c r="I1010" s="618"/>
      <c r="J1010" s="618"/>
      <c r="K1010" s="619"/>
      <c r="L1010" s="86"/>
      <c r="M1010" s="86"/>
      <c r="N1010" s="202"/>
    </row>
    <row r="1011" spans="1:14" x14ac:dyDescent="0.3">
      <c r="A1011" s="86"/>
      <c r="B1011" s="86"/>
      <c r="C1011" s="86"/>
      <c r="D1011" s="83"/>
      <c r="E1011" s="83"/>
      <c r="F1011" s="617"/>
      <c r="G1011" s="86"/>
      <c r="H1011" s="86"/>
      <c r="I1011" s="618"/>
      <c r="J1011" s="618"/>
      <c r="K1011" s="619"/>
      <c r="L1011" s="86"/>
      <c r="M1011" s="86"/>
      <c r="N1011" s="202"/>
    </row>
    <row r="1012" spans="1:14" x14ac:dyDescent="0.3">
      <c r="A1012" s="86"/>
      <c r="B1012" s="86"/>
      <c r="C1012" s="86"/>
      <c r="D1012" s="83"/>
      <c r="E1012" s="83"/>
      <c r="F1012" s="617"/>
      <c r="G1012" s="86"/>
      <c r="H1012" s="86"/>
      <c r="I1012" s="618"/>
      <c r="J1012" s="618"/>
      <c r="K1012" s="619"/>
      <c r="L1012" s="86"/>
      <c r="M1012" s="86"/>
      <c r="N1012" s="202"/>
    </row>
    <row r="1013" spans="1:14" x14ac:dyDescent="0.3">
      <c r="A1013" s="86"/>
      <c r="B1013" s="86"/>
      <c r="C1013" s="86"/>
      <c r="D1013" s="83"/>
      <c r="E1013" s="83"/>
      <c r="F1013" s="617"/>
      <c r="G1013" s="86"/>
      <c r="H1013" s="86"/>
      <c r="I1013" s="618"/>
      <c r="J1013" s="618"/>
      <c r="K1013" s="619"/>
      <c r="L1013" s="86"/>
      <c r="M1013" s="86"/>
      <c r="N1013" s="202"/>
    </row>
    <row r="1014" spans="1:14" x14ac:dyDescent="0.3">
      <c r="A1014" s="86"/>
      <c r="B1014" s="86"/>
      <c r="C1014" s="86"/>
      <c r="D1014" s="83"/>
      <c r="E1014" s="83"/>
      <c r="F1014" s="617"/>
      <c r="G1014" s="86"/>
      <c r="H1014" s="86"/>
      <c r="I1014" s="618"/>
      <c r="J1014" s="618"/>
      <c r="K1014" s="619"/>
      <c r="L1014" s="86"/>
      <c r="M1014" s="86"/>
      <c r="N1014" s="202"/>
    </row>
    <row r="1015" spans="1:14" x14ac:dyDescent="0.3">
      <c r="A1015" s="86"/>
      <c r="B1015" s="86"/>
      <c r="C1015" s="86"/>
      <c r="D1015" s="83"/>
      <c r="E1015" s="83"/>
      <c r="F1015" s="617"/>
      <c r="G1015" s="86"/>
      <c r="H1015" s="86"/>
      <c r="I1015" s="618"/>
      <c r="J1015" s="618"/>
      <c r="K1015" s="619"/>
      <c r="L1015" s="86"/>
      <c r="M1015" s="86"/>
      <c r="N1015" s="202"/>
    </row>
    <row r="1016" spans="1:14" x14ac:dyDescent="0.3">
      <c r="A1016" s="86"/>
      <c r="B1016" s="86"/>
      <c r="C1016" s="86"/>
      <c r="D1016" s="83"/>
      <c r="E1016" s="83"/>
      <c r="F1016" s="617"/>
      <c r="G1016" s="86"/>
      <c r="H1016" s="86"/>
      <c r="I1016" s="618"/>
      <c r="J1016" s="618"/>
      <c r="K1016" s="619"/>
      <c r="L1016" s="86"/>
      <c r="M1016" s="86"/>
      <c r="N1016" s="202"/>
    </row>
    <row r="1017" spans="1:14" x14ac:dyDescent="0.3">
      <c r="A1017" s="86"/>
      <c r="B1017" s="86"/>
      <c r="C1017" s="86"/>
      <c r="D1017" s="83"/>
      <c r="E1017" s="83"/>
      <c r="F1017" s="617"/>
      <c r="G1017" s="86"/>
      <c r="H1017" s="86"/>
      <c r="I1017" s="618"/>
      <c r="J1017" s="618"/>
      <c r="K1017" s="619"/>
      <c r="L1017" s="86"/>
      <c r="M1017" s="86"/>
      <c r="N1017" s="202"/>
    </row>
    <row r="1018" spans="1:14" x14ac:dyDescent="0.3">
      <c r="A1018" s="86"/>
      <c r="B1018" s="86"/>
      <c r="C1018" s="86"/>
      <c r="D1018" s="83"/>
      <c r="E1018" s="83"/>
      <c r="F1018" s="617"/>
      <c r="G1018" s="86"/>
      <c r="H1018" s="86"/>
      <c r="I1018" s="618"/>
      <c r="J1018" s="618"/>
      <c r="K1018" s="619"/>
      <c r="L1018" s="86"/>
      <c r="M1018" s="86"/>
      <c r="N1018" s="202"/>
    </row>
    <row r="1019" spans="1:14" x14ac:dyDescent="0.3">
      <c r="A1019" s="86"/>
      <c r="B1019" s="86"/>
      <c r="C1019" s="86"/>
      <c r="D1019" s="83"/>
      <c r="E1019" s="83"/>
      <c r="F1019" s="617"/>
      <c r="G1019" s="86"/>
      <c r="H1019" s="86"/>
      <c r="I1019" s="618"/>
      <c r="J1019" s="618"/>
      <c r="K1019" s="619"/>
      <c r="L1019" s="86"/>
      <c r="M1019" s="86"/>
      <c r="N1019" s="202"/>
    </row>
    <row r="1020" spans="1:14" x14ac:dyDescent="0.3">
      <c r="A1020" s="86"/>
      <c r="B1020" s="86"/>
      <c r="C1020" s="86"/>
      <c r="D1020" s="83"/>
      <c r="E1020" s="83"/>
      <c r="F1020" s="617"/>
      <c r="G1020" s="86"/>
      <c r="H1020" s="86"/>
      <c r="I1020" s="618"/>
      <c r="J1020" s="618"/>
      <c r="K1020" s="619"/>
      <c r="L1020" s="86"/>
      <c r="M1020" s="86"/>
      <c r="N1020" s="202"/>
    </row>
    <row r="1021" spans="1:14" x14ac:dyDescent="0.3">
      <c r="A1021" s="86"/>
      <c r="B1021" s="86"/>
      <c r="C1021" s="86"/>
      <c r="D1021" s="83"/>
      <c r="E1021" s="83"/>
      <c r="F1021" s="617"/>
      <c r="G1021" s="86"/>
      <c r="H1021" s="86"/>
      <c r="I1021" s="618"/>
      <c r="J1021" s="618"/>
      <c r="K1021" s="619"/>
      <c r="L1021" s="86"/>
      <c r="M1021" s="86"/>
      <c r="N1021" s="202"/>
    </row>
    <row r="1022" spans="1:14" x14ac:dyDescent="0.3">
      <c r="A1022" s="86"/>
      <c r="B1022" s="86"/>
      <c r="C1022" s="86"/>
      <c r="D1022" s="83"/>
      <c r="E1022" s="83"/>
      <c r="F1022" s="617"/>
      <c r="G1022" s="86"/>
      <c r="H1022" s="86"/>
      <c r="I1022" s="618"/>
      <c r="J1022" s="618"/>
      <c r="K1022" s="619"/>
      <c r="L1022" s="86"/>
      <c r="M1022" s="86"/>
      <c r="N1022" s="202"/>
    </row>
    <row r="1023" spans="1:14" x14ac:dyDescent="0.3">
      <c r="A1023" s="86"/>
      <c r="B1023" s="86"/>
      <c r="C1023" s="86"/>
      <c r="D1023" s="83"/>
      <c r="E1023" s="83"/>
      <c r="F1023" s="617"/>
      <c r="G1023" s="86"/>
      <c r="H1023" s="86"/>
      <c r="I1023" s="618"/>
      <c r="J1023" s="618"/>
      <c r="K1023" s="619"/>
      <c r="L1023" s="86"/>
      <c r="M1023" s="86"/>
      <c r="N1023" s="202"/>
    </row>
    <row r="1024" spans="1:14" x14ac:dyDescent="0.3">
      <c r="A1024" s="86"/>
      <c r="B1024" s="86"/>
      <c r="C1024" s="86"/>
      <c r="D1024" s="83"/>
      <c r="E1024" s="83"/>
      <c r="F1024" s="617"/>
      <c r="G1024" s="86"/>
      <c r="H1024" s="86"/>
      <c r="I1024" s="618"/>
      <c r="J1024" s="618"/>
      <c r="K1024" s="619"/>
      <c r="L1024" s="86"/>
      <c r="M1024" s="86"/>
      <c r="N1024" s="202"/>
    </row>
    <row r="1025" spans="1:14" x14ac:dyDescent="0.3">
      <c r="A1025" s="86"/>
      <c r="B1025" s="86"/>
      <c r="C1025" s="86"/>
      <c r="D1025" s="83"/>
      <c r="E1025" s="83"/>
      <c r="F1025" s="617"/>
      <c r="G1025" s="86"/>
      <c r="H1025" s="86"/>
      <c r="I1025" s="618"/>
      <c r="J1025" s="618"/>
      <c r="K1025" s="619"/>
      <c r="L1025" s="86"/>
      <c r="M1025" s="86"/>
      <c r="N1025" s="202"/>
    </row>
    <row r="1026" spans="1:14" x14ac:dyDescent="0.3">
      <c r="A1026" s="86"/>
      <c r="B1026" s="86"/>
      <c r="C1026" s="86"/>
      <c r="D1026" s="83"/>
      <c r="E1026" s="83"/>
      <c r="F1026" s="617"/>
      <c r="G1026" s="86"/>
      <c r="H1026" s="86"/>
      <c r="I1026" s="618"/>
      <c r="J1026" s="618"/>
      <c r="K1026" s="619"/>
      <c r="L1026" s="86"/>
      <c r="M1026" s="86"/>
      <c r="N1026" s="202"/>
    </row>
    <row r="1027" spans="1:14" x14ac:dyDescent="0.3">
      <c r="A1027" s="86"/>
      <c r="B1027" s="86"/>
      <c r="C1027" s="86"/>
      <c r="D1027" s="83"/>
      <c r="E1027" s="83"/>
      <c r="F1027" s="617"/>
      <c r="G1027" s="86"/>
      <c r="H1027" s="86"/>
      <c r="I1027" s="618"/>
      <c r="J1027" s="618"/>
      <c r="K1027" s="619"/>
      <c r="L1027" s="86"/>
      <c r="M1027" s="86"/>
      <c r="N1027" s="202"/>
    </row>
    <row r="1028" spans="1:14" x14ac:dyDescent="0.3">
      <c r="A1028" s="86"/>
      <c r="B1028" s="86"/>
      <c r="C1028" s="86"/>
      <c r="D1028" s="83"/>
      <c r="E1028" s="83"/>
      <c r="F1028" s="617"/>
      <c r="G1028" s="86"/>
      <c r="H1028" s="86"/>
      <c r="I1028" s="618"/>
      <c r="J1028" s="618"/>
      <c r="K1028" s="619"/>
      <c r="L1028" s="86"/>
      <c r="M1028" s="86"/>
      <c r="N1028" s="202"/>
    </row>
    <row r="1029" spans="1:14" x14ac:dyDescent="0.3">
      <c r="A1029" s="86"/>
      <c r="B1029" s="86"/>
      <c r="C1029" s="86"/>
      <c r="D1029" s="83"/>
      <c r="E1029" s="83"/>
      <c r="F1029" s="617"/>
      <c r="G1029" s="86"/>
      <c r="H1029" s="86"/>
      <c r="I1029" s="618"/>
      <c r="J1029" s="618"/>
      <c r="K1029" s="619"/>
      <c r="L1029" s="86"/>
      <c r="M1029" s="86"/>
      <c r="N1029" s="202"/>
    </row>
    <row r="1030" spans="1:14" x14ac:dyDescent="0.3">
      <c r="A1030" s="86"/>
      <c r="B1030" s="86"/>
      <c r="C1030" s="86"/>
      <c r="D1030" s="83"/>
      <c r="E1030" s="83"/>
      <c r="F1030" s="617"/>
      <c r="G1030" s="86"/>
      <c r="H1030" s="86"/>
      <c r="I1030" s="618"/>
      <c r="J1030" s="618"/>
      <c r="K1030" s="619"/>
      <c r="L1030" s="86"/>
      <c r="M1030" s="86"/>
      <c r="N1030" s="202"/>
    </row>
    <row r="1031" spans="1:14" x14ac:dyDescent="0.3">
      <c r="A1031" s="86"/>
      <c r="B1031" s="86"/>
      <c r="C1031" s="86"/>
      <c r="D1031" s="83"/>
      <c r="E1031" s="83"/>
      <c r="F1031" s="617"/>
      <c r="G1031" s="86"/>
      <c r="H1031" s="86"/>
      <c r="I1031" s="618"/>
      <c r="J1031" s="618"/>
      <c r="K1031" s="619"/>
      <c r="L1031" s="86"/>
      <c r="M1031" s="86"/>
      <c r="N1031" s="202"/>
    </row>
    <row r="1032" spans="1:14" x14ac:dyDescent="0.3">
      <c r="A1032" s="86"/>
      <c r="B1032" s="86"/>
      <c r="C1032" s="86"/>
      <c r="D1032" s="83"/>
      <c r="E1032" s="83"/>
      <c r="F1032" s="617"/>
      <c r="G1032" s="86"/>
      <c r="H1032" s="86"/>
      <c r="I1032" s="618"/>
      <c r="J1032" s="618"/>
      <c r="K1032" s="619"/>
      <c r="L1032" s="86"/>
      <c r="M1032" s="86"/>
      <c r="N1032" s="202"/>
    </row>
    <row r="1033" spans="1:14" x14ac:dyDescent="0.3">
      <c r="A1033" s="86"/>
      <c r="B1033" s="86"/>
      <c r="C1033" s="86"/>
      <c r="D1033" s="83"/>
      <c r="E1033" s="83"/>
      <c r="F1033" s="617"/>
      <c r="G1033" s="86"/>
      <c r="H1033" s="86"/>
      <c r="I1033" s="618"/>
      <c r="J1033" s="618"/>
      <c r="K1033" s="619"/>
      <c r="L1033" s="86"/>
      <c r="M1033" s="86"/>
      <c r="N1033" s="202"/>
    </row>
    <row r="1034" spans="1:14" x14ac:dyDescent="0.3">
      <c r="A1034" s="86"/>
      <c r="B1034" s="86"/>
      <c r="C1034" s="86"/>
      <c r="D1034" s="83"/>
      <c r="E1034" s="83"/>
      <c r="F1034" s="617"/>
      <c r="G1034" s="86"/>
      <c r="H1034" s="86"/>
      <c r="I1034" s="618"/>
      <c r="J1034" s="618"/>
      <c r="K1034" s="619"/>
      <c r="L1034" s="86"/>
      <c r="M1034" s="86"/>
      <c r="N1034" s="202"/>
    </row>
    <row r="1035" spans="1:14" x14ac:dyDescent="0.3">
      <c r="A1035" s="86"/>
      <c r="B1035" s="86"/>
      <c r="C1035" s="86"/>
      <c r="D1035" s="83"/>
      <c r="E1035" s="83"/>
      <c r="F1035" s="617"/>
      <c r="G1035" s="86"/>
      <c r="H1035" s="86"/>
      <c r="I1035" s="618"/>
      <c r="J1035" s="618"/>
      <c r="K1035" s="619"/>
      <c r="L1035" s="86"/>
      <c r="M1035" s="86"/>
      <c r="N1035" s="202"/>
    </row>
    <row r="1036" spans="1:14" x14ac:dyDescent="0.3">
      <c r="A1036" s="86"/>
      <c r="B1036" s="86"/>
      <c r="C1036" s="86"/>
      <c r="D1036" s="83"/>
      <c r="E1036" s="83"/>
      <c r="F1036" s="617"/>
      <c r="G1036" s="86"/>
      <c r="H1036" s="86"/>
      <c r="I1036" s="618"/>
      <c r="J1036" s="618"/>
      <c r="K1036" s="619"/>
      <c r="L1036" s="86"/>
      <c r="M1036" s="86"/>
      <c r="N1036" s="202"/>
    </row>
    <row r="1037" spans="1:14" x14ac:dyDescent="0.3">
      <c r="A1037" s="86"/>
      <c r="B1037" s="86"/>
      <c r="C1037" s="86"/>
      <c r="D1037" s="83"/>
      <c r="E1037" s="83"/>
      <c r="F1037" s="617"/>
      <c r="G1037" s="86"/>
      <c r="H1037" s="86"/>
      <c r="I1037" s="618"/>
      <c r="J1037" s="618"/>
      <c r="K1037" s="619"/>
      <c r="L1037" s="86"/>
      <c r="M1037" s="86"/>
      <c r="N1037" s="202"/>
    </row>
    <row r="1038" spans="1:14" x14ac:dyDescent="0.3">
      <c r="A1038" s="86"/>
      <c r="B1038" s="86"/>
      <c r="C1038" s="86"/>
      <c r="D1038" s="83"/>
      <c r="E1038" s="83"/>
      <c r="F1038" s="617"/>
      <c r="G1038" s="86"/>
      <c r="H1038" s="86"/>
      <c r="I1038" s="618"/>
      <c r="J1038" s="618"/>
      <c r="K1038" s="619"/>
      <c r="L1038" s="86"/>
      <c r="M1038" s="86"/>
      <c r="N1038" s="202"/>
    </row>
    <row r="1039" spans="1:14" x14ac:dyDescent="0.3">
      <c r="A1039" s="86"/>
      <c r="B1039" s="86"/>
      <c r="C1039" s="86"/>
      <c r="D1039" s="83"/>
      <c r="E1039" s="83"/>
      <c r="F1039" s="617"/>
      <c r="G1039" s="86"/>
      <c r="H1039" s="86"/>
      <c r="I1039" s="618"/>
      <c r="J1039" s="618"/>
      <c r="K1039" s="619"/>
      <c r="L1039" s="86"/>
      <c r="M1039" s="86"/>
      <c r="N1039" s="202"/>
    </row>
    <row r="1040" spans="1:14" x14ac:dyDescent="0.3">
      <c r="A1040" s="86"/>
      <c r="B1040" s="86"/>
      <c r="C1040" s="86"/>
      <c r="D1040" s="83"/>
      <c r="E1040" s="83"/>
      <c r="F1040" s="617"/>
      <c r="G1040" s="86"/>
      <c r="H1040" s="86"/>
      <c r="I1040" s="618"/>
      <c r="J1040" s="618"/>
      <c r="K1040" s="619"/>
      <c r="L1040" s="86"/>
      <c r="M1040" s="86"/>
      <c r="N1040" s="202"/>
    </row>
    <row r="1041" spans="1:14" x14ac:dyDescent="0.3">
      <c r="A1041" s="86"/>
      <c r="B1041" s="86"/>
      <c r="C1041" s="86"/>
      <c r="D1041" s="83"/>
      <c r="E1041" s="83"/>
      <c r="F1041" s="617"/>
      <c r="G1041" s="86"/>
      <c r="H1041" s="86"/>
      <c r="I1041" s="618"/>
      <c r="J1041" s="618"/>
      <c r="K1041" s="619"/>
      <c r="L1041" s="86"/>
      <c r="M1041" s="86"/>
      <c r="N1041" s="202"/>
    </row>
    <row r="1042" spans="1:14" x14ac:dyDescent="0.3">
      <c r="A1042" s="86"/>
      <c r="B1042" s="86"/>
      <c r="C1042" s="86"/>
      <c r="D1042" s="83"/>
      <c r="E1042" s="83"/>
      <c r="F1042" s="617"/>
      <c r="G1042" s="86"/>
      <c r="H1042" s="86"/>
      <c r="I1042" s="618"/>
      <c r="J1042" s="618"/>
      <c r="K1042" s="619"/>
      <c r="L1042" s="86"/>
      <c r="M1042" s="86"/>
      <c r="N1042" s="202"/>
    </row>
    <row r="1043" spans="1:14" x14ac:dyDescent="0.3">
      <c r="A1043" s="86"/>
      <c r="B1043" s="86"/>
      <c r="C1043" s="86"/>
      <c r="D1043" s="83"/>
      <c r="E1043" s="83"/>
      <c r="F1043" s="617"/>
      <c r="G1043" s="86"/>
      <c r="H1043" s="86"/>
      <c r="I1043" s="618"/>
      <c r="J1043" s="618"/>
      <c r="K1043" s="619"/>
      <c r="L1043" s="86"/>
      <c r="M1043" s="86"/>
      <c r="N1043" s="202"/>
    </row>
    <row r="1044" spans="1:14" x14ac:dyDescent="0.3">
      <c r="A1044" s="86"/>
      <c r="B1044" s="86"/>
      <c r="C1044" s="86"/>
      <c r="D1044" s="83"/>
      <c r="E1044" s="83"/>
      <c r="F1044" s="617"/>
      <c r="G1044" s="86"/>
      <c r="H1044" s="86"/>
      <c r="I1044" s="618"/>
      <c r="J1044" s="618"/>
      <c r="K1044" s="619"/>
      <c r="L1044" s="86"/>
      <c r="M1044" s="86"/>
      <c r="N1044" s="202"/>
    </row>
    <row r="1045" spans="1:14" x14ac:dyDescent="0.3">
      <c r="A1045" s="86"/>
      <c r="B1045" s="86"/>
      <c r="C1045" s="86"/>
      <c r="D1045" s="83"/>
      <c r="E1045" s="83"/>
      <c r="F1045" s="617"/>
      <c r="G1045" s="86"/>
      <c r="H1045" s="86"/>
      <c r="I1045" s="618"/>
      <c r="J1045" s="618"/>
      <c r="K1045" s="619"/>
      <c r="L1045" s="86"/>
      <c r="M1045" s="86"/>
      <c r="N1045" s="202"/>
    </row>
    <row r="1046" spans="1:14" x14ac:dyDescent="0.3">
      <c r="A1046" s="86"/>
      <c r="B1046" s="86"/>
      <c r="C1046" s="86"/>
      <c r="D1046" s="83"/>
      <c r="E1046" s="83"/>
      <c r="F1046" s="617"/>
      <c r="G1046" s="86"/>
      <c r="H1046" s="86"/>
      <c r="I1046" s="618"/>
      <c r="J1046" s="618"/>
      <c r="K1046" s="619"/>
      <c r="L1046" s="86"/>
      <c r="M1046" s="86"/>
      <c r="N1046" s="202"/>
    </row>
    <row r="1047" spans="1:14" x14ac:dyDescent="0.3">
      <c r="A1047" s="86"/>
      <c r="B1047" s="86"/>
      <c r="C1047" s="86"/>
      <c r="D1047" s="83"/>
      <c r="E1047" s="83"/>
      <c r="F1047" s="617"/>
      <c r="G1047" s="86"/>
      <c r="H1047" s="86"/>
      <c r="I1047" s="618"/>
      <c r="J1047" s="618"/>
      <c r="K1047" s="619"/>
      <c r="L1047" s="86"/>
      <c r="M1047" s="86"/>
      <c r="N1047" s="202"/>
    </row>
    <row r="1048" spans="1:14" x14ac:dyDescent="0.3">
      <c r="A1048" s="86"/>
      <c r="B1048" s="86"/>
      <c r="C1048" s="86"/>
      <c r="D1048" s="83"/>
      <c r="E1048" s="83"/>
      <c r="F1048" s="617"/>
      <c r="G1048" s="86"/>
      <c r="H1048" s="86"/>
      <c r="I1048" s="618"/>
      <c r="J1048" s="618"/>
      <c r="K1048" s="619"/>
      <c r="L1048" s="86"/>
      <c r="M1048" s="86"/>
      <c r="N1048" s="202"/>
    </row>
    <row r="1049" spans="1:14" x14ac:dyDescent="0.3">
      <c r="A1049" s="86"/>
      <c r="B1049" s="86"/>
      <c r="C1049" s="86"/>
      <c r="D1049" s="83"/>
      <c r="E1049" s="83"/>
      <c r="F1049" s="617"/>
      <c r="G1049" s="86"/>
      <c r="H1049" s="86"/>
      <c r="I1049" s="618"/>
      <c r="J1049" s="618"/>
      <c r="K1049" s="619"/>
      <c r="L1049" s="86"/>
      <c r="M1049" s="86"/>
      <c r="N1049" s="202"/>
    </row>
    <row r="1050" spans="1:14" x14ac:dyDescent="0.3">
      <c r="A1050" s="86"/>
      <c r="B1050" s="86"/>
      <c r="C1050" s="86"/>
      <c r="D1050" s="83"/>
      <c r="E1050" s="83"/>
      <c r="F1050" s="617"/>
      <c r="G1050" s="86"/>
      <c r="H1050" s="86"/>
      <c r="I1050" s="618"/>
      <c r="J1050" s="618"/>
      <c r="K1050" s="619"/>
      <c r="L1050" s="86"/>
      <c r="M1050" s="86"/>
      <c r="N1050" s="202"/>
    </row>
    <row r="1051" spans="1:14" x14ac:dyDescent="0.3">
      <c r="A1051" s="86"/>
      <c r="B1051" s="86"/>
      <c r="C1051" s="86"/>
      <c r="D1051" s="83"/>
      <c r="E1051" s="83"/>
      <c r="F1051" s="617"/>
      <c r="G1051" s="86"/>
      <c r="H1051" s="86"/>
      <c r="I1051" s="618"/>
      <c r="J1051" s="618"/>
      <c r="K1051" s="619"/>
      <c r="L1051" s="86"/>
      <c r="M1051" s="86"/>
      <c r="N1051" s="202"/>
    </row>
    <row r="1052" spans="1:14" x14ac:dyDescent="0.3">
      <c r="A1052" s="86"/>
      <c r="B1052" s="86"/>
      <c r="C1052" s="86"/>
      <c r="D1052" s="83"/>
      <c r="E1052" s="83"/>
      <c r="F1052" s="617"/>
      <c r="G1052" s="86"/>
      <c r="H1052" s="86"/>
      <c r="I1052" s="618"/>
      <c r="J1052" s="618"/>
      <c r="K1052" s="619"/>
      <c r="L1052" s="86"/>
      <c r="M1052" s="86"/>
      <c r="N1052" s="202"/>
    </row>
    <row r="1053" spans="1:14" x14ac:dyDescent="0.3">
      <c r="A1053" s="86"/>
      <c r="B1053" s="86"/>
      <c r="C1053" s="86"/>
      <c r="D1053" s="83"/>
      <c r="E1053" s="83"/>
      <c r="F1053" s="617"/>
      <c r="G1053" s="86"/>
      <c r="H1053" s="86"/>
      <c r="I1053" s="618"/>
      <c r="J1053" s="618"/>
      <c r="K1053" s="619"/>
      <c r="L1053" s="86"/>
      <c r="M1053" s="86"/>
      <c r="N1053" s="202"/>
    </row>
    <row r="1054" spans="1:14" x14ac:dyDescent="0.3">
      <c r="A1054" s="86"/>
      <c r="B1054" s="86"/>
      <c r="C1054" s="86"/>
      <c r="D1054" s="83"/>
      <c r="E1054" s="83"/>
      <c r="F1054" s="617"/>
      <c r="G1054" s="86"/>
      <c r="H1054" s="86"/>
      <c r="I1054" s="618"/>
      <c r="J1054" s="618"/>
      <c r="K1054" s="619"/>
      <c r="L1054" s="86"/>
      <c r="M1054" s="86"/>
      <c r="N1054" s="202"/>
    </row>
    <row r="1055" spans="1:14" x14ac:dyDescent="0.3">
      <c r="A1055" s="86"/>
      <c r="B1055" s="86"/>
      <c r="C1055" s="86"/>
      <c r="D1055" s="83"/>
      <c r="E1055" s="83"/>
      <c r="F1055" s="617"/>
      <c r="G1055" s="86"/>
      <c r="H1055" s="86"/>
      <c r="I1055" s="618"/>
      <c r="J1055" s="618"/>
      <c r="K1055" s="619"/>
      <c r="L1055" s="86"/>
      <c r="M1055" s="86"/>
      <c r="N1055" s="202"/>
    </row>
    <row r="1056" spans="1:14" x14ac:dyDescent="0.3">
      <c r="A1056" s="86"/>
      <c r="B1056" s="86"/>
      <c r="C1056" s="86"/>
      <c r="D1056" s="83"/>
      <c r="E1056" s="83"/>
      <c r="F1056" s="617"/>
      <c r="G1056" s="86"/>
      <c r="H1056" s="86"/>
      <c r="I1056" s="618"/>
      <c r="J1056" s="618"/>
      <c r="K1056" s="619"/>
      <c r="L1056" s="86"/>
      <c r="M1056" s="86"/>
      <c r="N1056" s="202"/>
    </row>
    <row r="1057" spans="1:14" x14ac:dyDescent="0.3">
      <c r="A1057" s="86"/>
      <c r="B1057" s="86"/>
      <c r="C1057" s="86"/>
      <c r="D1057" s="83"/>
      <c r="E1057" s="83"/>
      <c r="F1057" s="617"/>
      <c r="G1057" s="86"/>
      <c r="H1057" s="86"/>
      <c r="I1057" s="618"/>
      <c r="J1057" s="618"/>
      <c r="K1057" s="619"/>
      <c r="L1057" s="86"/>
      <c r="M1057" s="86"/>
      <c r="N1057" s="202"/>
    </row>
    <row r="1058" spans="1:14" x14ac:dyDescent="0.3">
      <c r="A1058" s="86"/>
      <c r="B1058" s="86"/>
      <c r="C1058" s="86"/>
      <c r="D1058" s="83"/>
      <c r="E1058" s="83"/>
      <c r="F1058" s="617"/>
      <c r="G1058" s="86"/>
      <c r="H1058" s="86"/>
      <c r="I1058" s="618"/>
      <c r="J1058" s="618"/>
      <c r="K1058" s="619"/>
      <c r="L1058" s="86"/>
      <c r="M1058" s="86"/>
      <c r="N1058" s="202"/>
    </row>
    <row r="1059" spans="1:14" x14ac:dyDescent="0.3">
      <c r="A1059" s="86"/>
      <c r="B1059" s="86"/>
      <c r="C1059" s="86"/>
      <c r="D1059" s="83"/>
      <c r="E1059" s="83"/>
      <c r="F1059" s="617"/>
      <c r="G1059" s="86"/>
      <c r="H1059" s="86"/>
      <c r="I1059" s="618"/>
      <c r="J1059" s="618"/>
      <c r="K1059" s="619"/>
      <c r="L1059" s="86"/>
      <c r="M1059" s="86"/>
      <c r="N1059" s="202"/>
    </row>
    <row r="1060" spans="1:14" x14ac:dyDescent="0.3">
      <c r="A1060" s="86"/>
      <c r="B1060" s="86"/>
      <c r="C1060" s="86"/>
      <c r="D1060" s="83"/>
      <c r="E1060" s="83"/>
      <c r="F1060" s="617"/>
      <c r="G1060" s="86"/>
      <c r="H1060" s="86"/>
      <c r="I1060" s="618"/>
      <c r="J1060" s="618"/>
      <c r="K1060" s="619"/>
      <c r="L1060" s="86"/>
      <c r="M1060" s="86"/>
      <c r="N1060" s="202"/>
    </row>
    <row r="1061" spans="1:14" x14ac:dyDescent="0.3">
      <c r="A1061" s="86"/>
      <c r="B1061" s="86"/>
      <c r="C1061" s="86"/>
      <c r="D1061" s="83"/>
      <c r="E1061" s="83"/>
      <c r="F1061" s="617"/>
      <c r="G1061" s="86"/>
      <c r="H1061" s="86"/>
      <c r="I1061" s="618"/>
      <c r="J1061" s="618"/>
      <c r="K1061" s="619"/>
      <c r="L1061" s="86"/>
      <c r="M1061" s="86"/>
      <c r="N1061" s="202"/>
    </row>
    <row r="1062" spans="1:14" x14ac:dyDescent="0.3">
      <c r="A1062" s="86"/>
      <c r="B1062" s="86"/>
      <c r="C1062" s="86"/>
      <c r="D1062" s="83"/>
      <c r="E1062" s="83"/>
      <c r="F1062" s="617"/>
      <c r="G1062" s="86"/>
      <c r="H1062" s="86"/>
      <c r="I1062" s="618"/>
      <c r="J1062" s="618"/>
      <c r="K1062" s="619"/>
      <c r="L1062" s="86"/>
      <c r="M1062" s="86"/>
      <c r="N1062" s="202"/>
    </row>
    <row r="1063" spans="1:14" x14ac:dyDescent="0.3">
      <c r="A1063" s="86"/>
      <c r="B1063" s="86"/>
      <c r="C1063" s="86"/>
      <c r="D1063" s="83"/>
      <c r="E1063" s="83"/>
      <c r="F1063" s="617"/>
      <c r="G1063" s="86"/>
      <c r="H1063" s="86"/>
      <c r="I1063" s="618"/>
      <c r="J1063" s="618"/>
      <c r="K1063" s="619"/>
      <c r="L1063" s="86"/>
      <c r="M1063" s="86"/>
      <c r="N1063" s="202"/>
    </row>
    <row r="1064" spans="1:14" x14ac:dyDescent="0.3">
      <c r="A1064" s="86"/>
      <c r="B1064" s="86"/>
      <c r="C1064" s="86"/>
      <c r="D1064" s="83"/>
      <c r="E1064" s="83"/>
      <c r="F1064" s="617"/>
      <c r="G1064" s="86"/>
      <c r="H1064" s="86"/>
      <c r="I1064" s="618"/>
      <c r="J1064" s="618"/>
      <c r="K1064" s="619"/>
      <c r="L1064" s="86"/>
      <c r="M1064" s="86"/>
      <c r="N1064" s="202"/>
    </row>
    <row r="1065" spans="1:14" x14ac:dyDescent="0.3">
      <c r="A1065" s="86"/>
      <c r="B1065" s="86"/>
      <c r="C1065" s="86"/>
      <c r="D1065" s="83"/>
      <c r="E1065" s="83"/>
      <c r="F1065" s="617"/>
      <c r="G1065" s="86"/>
      <c r="H1065" s="86"/>
      <c r="I1065" s="618"/>
      <c r="J1065" s="618"/>
      <c r="K1065" s="619"/>
      <c r="L1065" s="86"/>
      <c r="M1065" s="86"/>
      <c r="N1065" s="202"/>
    </row>
    <row r="1066" spans="1:14" x14ac:dyDescent="0.3">
      <c r="A1066" s="86"/>
      <c r="B1066" s="86"/>
      <c r="C1066" s="86"/>
      <c r="D1066" s="83"/>
      <c r="E1066" s="83"/>
      <c r="F1066" s="617"/>
      <c r="G1066" s="86"/>
      <c r="H1066" s="86"/>
      <c r="I1066" s="618"/>
      <c r="J1066" s="618"/>
      <c r="K1066" s="619"/>
      <c r="L1066" s="86"/>
      <c r="M1066" s="86"/>
      <c r="N1066" s="202"/>
    </row>
    <row r="1067" spans="1:14" x14ac:dyDescent="0.3">
      <c r="A1067" s="86"/>
      <c r="B1067" s="86"/>
      <c r="C1067" s="86"/>
      <c r="D1067" s="83"/>
      <c r="E1067" s="83"/>
      <c r="F1067" s="617"/>
      <c r="G1067" s="86"/>
      <c r="H1067" s="86"/>
      <c r="I1067" s="618"/>
      <c r="J1067" s="618"/>
      <c r="K1067" s="619"/>
      <c r="L1067" s="86"/>
      <c r="M1067" s="86"/>
      <c r="N1067" s="202"/>
    </row>
    <row r="1068" spans="1:14" x14ac:dyDescent="0.3">
      <c r="A1068" s="86"/>
      <c r="B1068" s="86"/>
      <c r="C1068" s="86"/>
      <c r="D1068" s="83"/>
      <c r="E1068" s="83"/>
      <c r="F1068" s="617"/>
      <c r="G1068" s="86"/>
      <c r="H1068" s="86"/>
      <c r="I1068" s="618"/>
      <c r="J1068" s="618"/>
      <c r="K1068" s="619"/>
      <c r="L1068" s="86"/>
      <c r="M1068" s="86"/>
      <c r="N1068" s="202"/>
    </row>
    <row r="1069" spans="1:14" x14ac:dyDescent="0.3">
      <c r="A1069" s="86"/>
      <c r="B1069" s="86"/>
      <c r="C1069" s="86"/>
      <c r="D1069" s="83"/>
      <c r="E1069" s="83"/>
      <c r="F1069" s="617"/>
      <c r="G1069" s="86"/>
      <c r="H1069" s="86"/>
      <c r="I1069" s="618"/>
      <c r="J1069" s="618"/>
      <c r="K1069" s="619"/>
      <c r="L1069" s="86"/>
      <c r="M1069" s="86"/>
      <c r="N1069" s="202"/>
    </row>
    <row r="1070" spans="1:14" x14ac:dyDescent="0.3">
      <c r="A1070" s="86"/>
      <c r="B1070" s="86"/>
      <c r="C1070" s="86"/>
      <c r="D1070" s="83"/>
      <c r="E1070" s="83"/>
      <c r="F1070" s="617"/>
      <c r="G1070" s="86"/>
      <c r="H1070" s="86"/>
      <c r="I1070" s="618"/>
      <c r="J1070" s="618"/>
      <c r="K1070" s="619"/>
      <c r="L1070" s="86"/>
      <c r="M1070" s="86"/>
      <c r="N1070" s="202"/>
    </row>
    <row r="1071" spans="1:14" x14ac:dyDescent="0.3">
      <c r="A1071" s="86"/>
      <c r="B1071" s="86"/>
      <c r="C1071" s="86"/>
      <c r="D1071" s="83"/>
      <c r="E1071" s="83"/>
      <c r="F1071" s="617"/>
      <c r="G1071" s="86"/>
      <c r="H1071" s="86"/>
      <c r="I1071" s="618"/>
      <c r="J1071" s="618"/>
      <c r="K1071" s="619"/>
      <c r="L1071" s="86"/>
      <c r="M1071" s="86"/>
      <c r="N1071" s="202"/>
    </row>
    <row r="1072" spans="1:14" x14ac:dyDescent="0.3">
      <c r="A1072" s="86"/>
      <c r="B1072" s="86"/>
      <c r="C1072" s="86"/>
      <c r="D1072" s="83"/>
      <c r="E1072" s="83"/>
      <c r="F1072" s="617"/>
      <c r="G1072" s="86"/>
      <c r="H1072" s="86"/>
      <c r="I1072" s="618"/>
      <c r="J1072" s="618"/>
      <c r="K1072" s="619"/>
      <c r="L1072" s="86"/>
      <c r="M1072" s="86"/>
      <c r="N1072" s="202"/>
    </row>
    <row r="1073" spans="1:14" x14ac:dyDescent="0.3">
      <c r="A1073" s="86"/>
      <c r="B1073" s="86"/>
      <c r="C1073" s="86"/>
      <c r="D1073" s="83"/>
      <c r="E1073" s="83"/>
      <c r="F1073" s="617"/>
      <c r="G1073" s="86"/>
      <c r="H1073" s="86"/>
      <c r="I1073" s="618"/>
      <c r="J1073" s="618"/>
      <c r="K1073" s="619"/>
      <c r="L1073" s="86"/>
      <c r="M1073" s="86"/>
      <c r="N1073" s="202"/>
    </row>
    <row r="1074" spans="1:14" x14ac:dyDescent="0.3">
      <c r="A1074" s="86"/>
      <c r="B1074" s="86"/>
      <c r="C1074" s="86"/>
      <c r="D1074" s="83"/>
      <c r="E1074" s="83"/>
      <c r="F1074" s="617"/>
      <c r="G1074" s="86"/>
      <c r="H1074" s="86"/>
      <c r="I1074" s="618"/>
      <c r="J1074" s="618"/>
      <c r="K1074" s="619"/>
      <c r="L1074" s="86"/>
      <c r="M1074" s="86"/>
      <c r="N1074" s="202"/>
    </row>
    <row r="1075" spans="1:14" x14ac:dyDescent="0.3">
      <c r="A1075" s="86"/>
      <c r="B1075" s="86"/>
      <c r="C1075" s="86"/>
      <c r="D1075" s="83"/>
      <c r="E1075" s="83"/>
      <c r="F1075" s="617"/>
      <c r="G1075" s="86"/>
      <c r="H1075" s="86"/>
      <c r="I1075" s="618"/>
      <c r="J1075" s="618"/>
      <c r="K1075" s="619"/>
      <c r="L1075" s="86"/>
      <c r="M1075" s="86"/>
      <c r="N1075" s="202"/>
    </row>
    <row r="1076" spans="1:14" x14ac:dyDescent="0.3">
      <c r="A1076" s="86"/>
      <c r="B1076" s="86"/>
      <c r="C1076" s="86"/>
      <c r="D1076" s="83"/>
      <c r="E1076" s="83"/>
      <c r="F1076" s="617"/>
      <c r="G1076" s="86"/>
      <c r="H1076" s="86"/>
      <c r="I1076" s="618"/>
      <c r="J1076" s="618"/>
      <c r="K1076" s="619"/>
      <c r="L1076" s="86"/>
      <c r="M1076" s="86"/>
      <c r="N1076" s="202"/>
    </row>
    <row r="1077" spans="1:14" x14ac:dyDescent="0.3">
      <c r="A1077" s="86"/>
      <c r="B1077" s="86"/>
      <c r="C1077" s="86"/>
      <c r="D1077" s="83"/>
      <c r="E1077" s="83"/>
      <c r="F1077" s="617"/>
      <c r="G1077" s="86"/>
      <c r="H1077" s="86"/>
      <c r="I1077" s="618"/>
      <c r="J1077" s="618"/>
      <c r="K1077" s="619"/>
      <c r="L1077" s="86"/>
      <c r="M1077" s="86"/>
      <c r="N1077" s="202"/>
    </row>
    <row r="1078" spans="1:14" x14ac:dyDescent="0.3">
      <c r="A1078" s="86"/>
      <c r="B1078" s="86"/>
      <c r="C1078" s="86"/>
      <c r="D1078" s="83"/>
      <c r="E1078" s="83"/>
      <c r="F1078" s="617"/>
      <c r="G1078" s="86"/>
      <c r="H1078" s="86"/>
      <c r="I1078" s="618"/>
      <c r="J1078" s="618"/>
      <c r="K1078" s="619"/>
      <c r="L1078" s="86"/>
      <c r="M1078" s="86"/>
      <c r="N1078" s="202"/>
    </row>
    <row r="1079" spans="1:14" x14ac:dyDescent="0.3">
      <c r="A1079" s="86"/>
      <c r="B1079" s="86"/>
      <c r="C1079" s="86"/>
      <c r="D1079" s="83"/>
      <c r="E1079" s="83"/>
      <c r="F1079" s="617"/>
      <c r="G1079" s="86"/>
      <c r="H1079" s="86"/>
      <c r="I1079" s="618"/>
      <c r="J1079" s="618"/>
      <c r="K1079" s="619"/>
      <c r="L1079" s="86"/>
      <c r="M1079" s="86"/>
      <c r="N1079" s="202"/>
    </row>
    <row r="1080" spans="1:14" x14ac:dyDescent="0.3">
      <c r="A1080" s="86"/>
      <c r="B1080" s="86"/>
      <c r="C1080" s="86"/>
      <c r="D1080" s="83"/>
      <c r="E1080" s="83"/>
      <c r="F1080" s="617"/>
      <c r="G1080" s="86"/>
      <c r="H1080" s="86"/>
      <c r="I1080" s="618"/>
      <c r="J1080" s="618"/>
      <c r="K1080" s="619"/>
      <c r="L1080" s="86"/>
      <c r="M1080" s="86"/>
      <c r="N1080" s="202"/>
    </row>
    <row r="1081" spans="1:14" x14ac:dyDescent="0.3">
      <c r="A1081" s="86"/>
      <c r="B1081" s="86"/>
      <c r="C1081" s="86"/>
      <c r="D1081" s="83"/>
      <c r="E1081" s="83"/>
      <c r="F1081" s="617"/>
      <c r="G1081" s="86"/>
      <c r="H1081" s="86"/>
      <c r="I1081" s="618"/>
      <c r="J1081" s="618"/>
      <c r="K1081" s="619"/>
      <c r="L1081" s="86"/>
      <c r="M1081" s="86"/>
      <c r="N1081" s="202"/>
    </row>
    <row r="1082" spans="1:14" x14ac:dyDescent="0.3">
      <c r="A1082" s="86"/>
      <c r="B1082" s="86"/>
      <c r="C1082" s="86"/>
      <c r="D1082" s="83"/>
      <c r="E1082" s="83"/>
      <c r="F1082" s="617"/>
      <c r="G1082" s="86"/>
      <c r="H1082" s="86"/>
      <c r="I1082" s="618"/>
      <c r="J1082" s="618"/>
      <c r="K1082" s="619"/>
      <c r="L1082" s="86"/>
      <c r="M1082" s="86"/>
      <c r="N1082" s="202"/>
    </row>
    <row r="1083" spans="1:14" x14ac:dyDescent="0.3">
      <c r="A1083" s="86"/>
      <c r="B1083" s="86"/>
      <c r="C1083" s="86"/>
      <c r="D1083" s="83"/>
      <c r="E1083" s="83"/>
      <c r="F1083" s="617"/>
      <c r="G1083" s="86"/>
      <c r="H1083" s="86"/>
      <c r="I1083" s="618"/>
      <c r="J1083" s="618"/>
      <c r="K1083" s="619"/>
      <c r="L1083" s="86"/>
      <c r="M1083" s="86"/>
      <c r="N1083" s="202"/>
    </row>
    <row r="1084" spans="1:14" x14ac:dyDescent="0.3">
      <c r="A1084" s="86"/>
      <c r="B1084" s="86"/>
      <c r="C1084" s="86"/>
      <c r="D1084" s="83"/>
      <c r="E1084" s="83"/>
      <c r="F1084" s="617"/>
      <c r="G1084" s="86"/>
      <c r="H1084" s="86"/>
      <c r="I1084" s="618"/>
      <c r="J1084" s="618"/>
      <c r="K1084" s="619"/>
      <c r="L1084" s="86"/>
      <c r="M1084" s="86"/>
      <c r="N1084" s="202"/>
    </row>
    <row r="1085" spans="1:14" x14ac:dyDescent="0.3">
      <c r="A1085" s="86"/>
      <c r="B1085" s="86"/>
      <c r="C1085" s="86"/>
      <c r="D1085" s="83"/>
      <c r="E1085" s="83"/>
      <c r="F1085" s="617"/>
      <c r="G1085" s="86"/>
      <c r="H1085" s="86"/>
      <c r="I1085" s="618"/>
      <c r="J1085" s="618"/>
      <c r="K1085" s="619"/>
      <c r="L1085" s="86"/>
      <c r="M1085" s="86"/>
      <c r="N1085" s="202"/>
    </row>
    <row r="1086" spans="1:14" x14ac:dyDescent="0.3">
      <c r="A1086" s="86"/>
      <c r="B1086" s="86"/>
      <c r="C1086" s="86"/>
      <c r="D1086" s="83"/>
      <c r="E1086" s="83"/>
      <c r="F1086" s="617"/>
      <c r="G1086" s="86"/>
      <c r="H1086" s="86"/>
      <c r="I1086" s="618"/>
      <c r="J1086" s="618"/>
      <c r="K1086" s="619"/>
      <c r="L1086" s="86"/>
      <c r="M1086" s="86"/>
      <c r="N1086" s="202"/>
    </row>
    <row r="1087" spans="1:14" x14ac:dyDescent="0.3">
      <c r="A1087" s="86"/>
      <c r="B1087" s="86"/>
      <c r="C1087" s="86"/>
      <c r="D1087" s="83"/>
      <c r="E1087" s="83"/>
      <c r="F1087" s="617"/>
      <c r="G1087" s="86"/>
      <c r="H1087" s="86"/>
      <c r="I1087" s="618"/>
      <c r="J1087" s="618"/>
      <c r="K1087" s="619"/>
      <c r="L1087" s="86"/>
      <c r="M1087" s="86"/>
      <c r="N1087" s="202"/>
    </row>
    <row r="1088" spans="1:14" x14ac:dyDescent="0.3">
      <c r="A1088" s="86"/>
      <c r="B1088" s="86"/>
      <c r="C1088" s="86"/>
      <c r="D1088" s="83"/>
      <c r="E1088" s="83"/>
      <c r="F1088" s="617"/>
      <c r="G1088" s="86"/>
      <c r="H1088" s="86"/>
      <c r="I1088" s="618"/>
      <c r="J1088" s="618"/>
      <c r="K1088" s="619"/>
      <c r="L1088" s="86"/>
      <c r="M1088" s="86"/>
      <c r="N1088" s="202"/>
    </row>
    <row r="1089" spans="1:14" x14ac:dyDescent="0.3">
      <c r="A1089" s="86"/>
      <c r="B1089" s="86"/>
      <c r="C1089" s="86"/>
      <c r="D1089" s="83"/>
      <c r="E1089" s="83"/>
      <c r="F1089" s="617"/>
      <c r="G1089" s="86"/>
      <c r="H1089" s="86"/>
      <c r="I1089" s="618"/>
      <c r="J1089" s="618"/>
      <c r="K1089" s="619"/>
      <c r="L1089" s="86"/>
      <c r="M1089" s="86"/>
      <c r="N1089" s="202"/>
    </row>
    <row r="1090" spans="1:14" x14ac:dyDescent="0.3">
      <c r="A1090" s="86"/>
      <c r="B1090" s="86"/>
      <c r="C1090" s="86"/>
      <c r="D1090" s="83"/>
      <c r="E1090" s="83"/>
      <c r="F1090" s="617"/>
      <c r="G1090" s="86"/>
      <c r="H1090" s="86"/>
      <c r="I1090" s="618"/>
      <c r="J1090" s="618"/>
      <c r="K1090" s="619"/>
      <c r="L1090" s="86"/>
      <c r="M1090" s="86"/>
      <c r="N1090" s="202"/>
    </row>
    <row r="1091" spans="1:14" x14ac:dyDescent="0.3">
      <c r="A1091" s="86"/>
      <c r="B1091" s="86"/>
      <c r="C1091" s="86"/>
      <c r="D1091" s="83"/>
      <c r="E1091" s="83"/>
      <c r="F1091" s="617"/>
      <c r="G1091" s="86"/>
      <c r="H1091" s="86"/>
      <c r="I1091" s="618"/>
      <c r="J1091" s="618"/>
      <c r="K1091" s="619"/>
      <c r="L1091" s="86"/>
      <c r="M1091" s="86"/>
      <c r="N1091" s="202"/>
    </row>
    <row r="1092" spans="1:14" x14ac:dyDescent="0.3">
      <c r="A1092" s="86"/>
      <c r="B1092" s="86"/>
      <c r="C1092" s="86"/>
      <c r="D1092" s="83"/>
      <c r="E1092" s="83"/>
      <c r="F1092" s="617"/>
      <c r="G1092" s="86"/>
      <c r="H1092" s="86"/>
      <c r="I1092" s="618"/>
      <c r="J1092" s="618"/>
      <c r="K1092" s="619"/>
      <c r="L1092" s="86"/>
      <c r="M1092" s="86"/>
      <c r="N1092" s="202"/>
    </row>
    <row r="1093" spans="1:14" x14ac:dyDescent="0.3">
      <c r="A1093" s="86"/>
      <c r="B1093" s="86"/>
      <c r="C1093" s="86"/>
      <c r="D1093" s="83"/>
      <c r="E1093" s="83"/>
      <c r="F1093" s="617"/>
      <c r="G1093" s="86"/>
      <c r="H1093" s="86"/>
      <c r="I1093" s="618"/>
      <c r="J1093" s="618"/>
      <c r="K1093" s="619"/>
      <c r="L1093" s="86"/>
      <c r="M1093" s="86"/>
      <c r="N1093" s="202"/>
    </row>
    <row r="1094" spans="1:14" x14ac:dyDescent="0.3">
      <c r="A1094" s="86"/>
      <c r="B1094" s="86"/>
      <c r="C1094" s="86"/>
      <c r="D1094" s="83"/>
      <c r="E1094" s="83"/>
      <c r="F1094" s="617"/>
      <c r="G1094" s="86"/>
      <c r="H1094" s="86"/>
      <c r="I1094" s="618"/>
      <c r="J1094" s="618"/>
      <c r="K1094" s="619"/>
      <c r="L1094" s="86"/>
      <c r="M1094" s="86"/>
      <c r="N1094" s="202"/>
    </row>
    <row r="1095" spans="1:14" x14ac:dyDescent="0.3">
      <c r="A1095" s="86"/>
      <c r="B1095" s="86"/>
      <c r="C1095" s="86"/>
      <c r="D1095" s="83"/>
      <c r="E1095" s="83"/>
      <c r="F1095" s="617"/>
      <c r="G1095" s="86"/>
      <c r="H1095" s="86"/>
      <c r="I1095" s="618"/>
      <c r="J1095" s="618"/>
      <c r="K1095" s="619"/>
      <c r="L1095" s="86"/>
      <c r="M1095" s="86"/>
      <c r="N1095" s="202"/>
    </row>
    <row r="1096" spans="1:14" x14ac:dyDescent="0.3">
      <c r="A1096" s="86"/>
      <c r="B1096" s="86"/>
      <c r="C1096" s="86"/>
      <c r="D1096" s="83"/>
      <c r="E1096" s="83"/>
      <c r="F1096" s="617"/>
      <c r="G1096" s="86"/>
      <c r="H1096" s="86"/>
      <c r="I1096" s="618"/>
      <c r="J1096" s="618"/>
      <c r="K1096" s="619"/>
      <c r="L1096" s="86"/>
      <c r="M1096" s="86"/>
      <c r="N1096" s="202"/>
    </row>
    <row r="1097" spans="1:14" x14ac:dyDescent="0.3">
      <c r="A1097" s="86"/>
      <c r="B1097" s="86"/>
      <c r="C1097" s="86"/>
      <c r="D1097" s="83"/>
      <c r="E1097" s="83"/>
      <c r="F1097" s="617"/>
      <c r="G1097" s="86"/>
      <c r="H1097" s="86"/>
      <c r="I1097" s="618"/>
      <c r="J1097" s="618"/>
      <c r="K1097" s="619"/>
      <c r="L1097" s="86"/>
      <c r="M1097" s="86"/>
      <c r="N1097" s="202"/>
    </row>
    <row r="1098" spans="1:14" x14ac:dyDescent="0.3">
      <c r="A1098" s="86"/>
      <c r="B1098" s="86"/>
      <c r="C1098" s="86"/>
      <c r="D1098" s="83"/>
      <c r="E1098" s="83"/>
      <c r="F1098" s="617"/>
      <c r="G1098" s="86"/>
      <c r="H1098" s="86"/>
      <c r="I1098" s="618"/>
      <c r="J1098" s="618"/>
      <c r="K1098" s="619"/>
      <c r="L1098" s="86"/>
      <c r="M1098" s="86"/>
      <c r="N1098" s="202"/>
    </row>
    <row r="1099" spans="1:14" x14ac:dyDescent="0.3">
      <c r="A1099" s="86"/>
      <c r="B1099" s="86"/>
      <c r="C1099" s="86"/>
      <c r="D1099" s="83"/>
      <c r="E1099" s="83"/>
      <c r="F1099" s="617"/>
      <c r="G1099" s="86"/>
      <c r="H1099" s="86"/>
      <c r="I1099" s="618"/>
      <c r="J1099" s="618"/>
      <c r="K1099" s="619"/>
      <c r="L1099" s="86"/>
      <c r="M1099" s="86"/>
      <c r="N1099" s="202"/>
    </row>
    <row r="1100" spans="1:14" x14ac:dyDescent="0.3">
      <c r="A1100" s="86"/>
      <c r="B1100" s="86"/>
      <c r="C1100" s="86"/>
      <c r="D1100" s="83"/>
      <c r="E1100" s="83"/>
      <c r="F1100" s="617"/>
      <c r="G1100" s="86"/>
      <c r="H1100" s="86"/>
      <c r="I1100" s="618"/>
      <c r="J1100" s="618"/>
      <c r="K1100" s="619"/>
      <c r="L1100" s="86"/>
      <c r="M1100" s="86"/>
      <c r="N1100" s="202"/>
    </row>
    <row r="1101" spans="1:14" x14ac:dyDescent="0.3">
      <c r="A1101" s="86"/>
      <c r="B1101" s="86"/>
      <c r="C1101" s="86"/>
      <c r="D1101" s="83"/>
      <c r="E1101" s="83"/>
      <c r="F1101" s="617"/>
      <c r="G1101" s="86"/>
      <c r="H1101" s="86"/>
      <c r="I1101" s="618"/>
      <c r="J1101" s="618"/>
      <c r="K1101" s="619"/>
      <c r="L1101" s="86"/>
      <c r="M1101" s="86"/>
      <c r="N1101" s="202"/>
    </row>
    <row r="1102" spans="1:14" x14ac:dyDescent="0.3">
      <c r="A1102" s="86"/>
      <c r="B1102" s="86"/>
      <c r="C1102" s="86"/>
      <c r="D1102" s="83"/>
      <c r="E1102" s="83"/>
      <c r="F1102" s="617"/>
      <c r="G1102" s="86"/>
      <c r="H1102" s="86"/>
      <c r="I1102" s="618"/>
      <c r="J1102" s="618"/>
      <c r="K1102" s="619"/>
      <c r="L1102" s="86"/>
      <c r="M1102" s="86"/>
      <c r="N1102" s="202"/>
    </row>
    <row r="1103" spans="1:14" x14ac:dyDescent="0.3">
      <c r="A1103" s="86"/>
      <c r="B1103" s="86"/>
      <c r="C1103" s="86"/>
      <c r="D1103" s="83"/>
      <c r="E1103" s="83"/>
      <c r="F1103" s="617"/>
      <c r="G1103" s="86"/>
      <c r="H1103" s="86"/>
      <c r="I1103" s="618"/>
      <c r="J1103" s="618"/>
      <c r="K1103" s="619"/>
      <c r="L1103" s="86"/>
      <c r="M1103" s="86"/>
      <c r="N1103" s="202"/>
    </row>
    <row r="1104" spans="1:14" x14ac:dyDescent="0.3">
      <c r="A1104" s="86"/>
      <c r="B1104" s="86"/>
      <c r="C1104" s="86"/>
      <c r="D1104" s="83"/>
      <c r="E1104" s="83"/>
      <c r="F1104" s="617"/>
      <c r="G1104" s="86"/>
      <c r="H1104" s="86"/>
      <c r="I1104" s="618"/>
      <c r="J1104" s="618"/>
      <c r="K1104" s="619"/>
      <c r="L1104" s="86"/>
      <c r="M1104" s="86"/>
      <c r="N1104" s="202"/>
    </row>
    <row r="1105" spans="1:14" x14ac:dyDescent="0.3">
      <c r="A1105" s="86"/>
      <c r="B1105" s="86"/>
      <c r="C1105" s="86"/>
      <c r="D1105" s="83"/>
      <c r="E1105" s="83"/>
      <c r="F1105" s="617"/>
      <c r="G1105" s="86"/>
      <c r="H1105" s="86"/>
      <c r="I1105" s="618"/>
      <c r="J1105" s="618"/>
      <c r="K1105" s="619"/>
      <c r="L1105" s="86"/>
      <c r="M1105" s="86"/>
      <c r="N1105" s="202"/>
    </row>
    <row r="1106" spans="1:14" x14ac:dyDescent="0.3">
      <c r="A1106" s="86"/>
      <c r="B1106" s="86"/>
      <c r="C1106" s="86"/>
      <c r="D1106" s="83"/>
      <c r="E1106" s="83"/>
      <c r="F1106" s="617"/>
      <c r="G1106" s="86"/>
      <c r="H1106" s="86"/>
      <c r="I1106" s="618"/>
      <c r="J1106" s="618"/>
      <c r="K1106" s="619"/>
      <c r="L1106" s="86"/>
      <c r="M1106" s="86"/>
      <c r="N1106" s="202"/>
    </row>
    <row r="1107" spans="1:14" x14ac:dyDescent="0.3">
      <c r="A1107" s="86"/>
      <c r="B1107" s="86"/>
      <c r="C1107" s="86"/>
      <c r="D1107" s="83"/>
      <c r="E1107" s="83"/>
      <c r="F1107" s="617"/>
      <c r="G1107" s="86"/>
      <c r="H1107" s="86"/>
      <c r="I1107" s="618"/>
      <c r="J1107" s="618"/>
      <c r="K1107" s="619"/>
      <c r="L1107" s="86"/>
      <c r="M1107" s="86"/>
      <c r="N1107" s="202"/>
    </row>
    <row r="1108" spans="1:14" x14ac:dyDescent="0.3">
      <c r="A1108" s="86"/>
      <c r="B1108" s="86"/>
      <c r="C1108" s="86"/>
      <c r="D1108" s="83"/>
      <c r="E1108" s="83"/>
      <c r="F1108" s="617"/>
      <c r="G1108" s="86"/>
      <c r="H1108" s="86"/>
      <c r="I1108" s="618"/>
      <c r="J1108" s="618"/>
      <c r="K1108" s="619"/>
      <c r="L1108" s="86"/>
      <c r="M1108" s="86"/>
      <c r="N1108" s="202"/>
    </row>
    <row r="1109" spans="1:14" x14ac:dyDescent="0.3">
      <c r="A1109" s="86"/>
      <c r="B1109" s="86"/>
      <c r="C1109" s="86"/>
      <c r="D1109" s="83"/>
      <c r="E1109" s="83"/>
      <c r="F1109" s="617"/>
      <c r="G1109" s="86"/>
      <c r="H1109" s="86"/>
      <c r="I1109" s="618"/>
      <c r="J1109" s="618"/>
      <c r="K1109" s="619"/>
      <c r="L1109" s="86"/>
      <c r="M1109" s="86"/>
      <c r="N1109" s="202"/>
    </row>
    <row r="1110" spans="1:14" x14ac:dyDescent="0.3">
      <c r="A1110" s="86"/>
      <c r="B1110" s="86"/>
      <c r="C1110" s="86"/>
      <c r="D1110" s="83"/>
      <c r="E1110" s="83"/>
      <c r="F1110" s="617"/>
      <c r="G1110" s="86"/>
      <c r="H1110" s="86"/>
      <c r="I1110" s="618"/>
      <c r="J1110" s="618"/>
      <c r="K1110" s="619"/>
      <c r="L1110" s="86"/>
      <c r="M1110" s="86"/>
      <c r="N1110" s="202"/>
    </row>
    <row r="1111" spans="1:14" x14ac:dyDescent="0.3">
      <c r="A1111" s="86"/>
      <c r="B1111" s="86"/>
      <c r="C1111" s="86"/>
      <c r="D1111" s="83"/>
      <c r="E1111" s="83"/>
      <c r="F1111" s="617"/>
      <c r="G1111" s="86"/>
      <c r="H1111" s="86"/>
      <c r="I1111" s="618"/>
      <c r="J1111" s="618"/>
      <c r="K1111" s="619"/>
      <c r="L1111" s="86"/>
      <c r="M1111" s="86"/>
      <c r="N1111" s="202"/>
    </row>
    <row r="1112" spans="1:14" x14ac:dyDescent="0.3">
      <c r="A1112" s="86"/>
      <c r="B1112" s="86"/>
      <c r="C1112" s="86"/>
      <c r="D1112" s="83"/>
      <c r="E1112" s="83"/>
      <c r="F1112" s="617"/>
      <c r="G1112" s="86"/>
      <c r="H1112" s="86"/>
      <c r="I1112" s="618"/>
      <c r="J1112" s="618"/>
      <c r="K1112" s="619"/>
      <c r="L1112" s="86"/>
      <c r="M1112" s="86"/>
      <c r="N1112" s="202"/>
    </row>
    <row r="1113" spans="1:14" x14ac:dyDescent="0.3">
      <c r="A1113" s="86"/>
      <c r="B1113" s="86"/>
      <c r="C1113" s="86"/>
      <c r="D1113" s="83"/>
      <c r="E1113" s="83"/>
      <c r="F1113" s="617"/>
      <c r="G1113" s="86"/>
      <c r="H1113" s="86"/>
      <c r="I1113" s="618"/>
      <c r="J1113" s="618"/>
      <c r="K1113" s="619"/>
      <c r="L1113" s="86"/>
      <c r="M1113" s="86"/>
      <c r="N1113" s="202"/>
    </row>
    <row r="1114" spans="1:14" x14ac:dyDescent="0.3">
      <c r="A1114" s="86"/>
      <c r="B1114" s="86"/>
      <c r="C1114" s="86"/>
      <c r="D1114" s="83"/>
      <c r="E1114" s="83"/>
      <c r="F1114" s="617"/>
      <c r="G1114" s="86"/>
      <c r="H1114" s="86"/>
      <c r="I1114" s="618"/>
      <c r="J1114" s="618"/>
      <c r="K1114" s="619"/>
      <c r="L1114" s="86"/>
      <c r="M1114" s="86"/>
      <c r="N1114" s="202"/>
    </row>
    <row r="1115" spans="1:14" x14ac:dyDescent="0.3">
      <c r="A1115" s="86"/>
      <c r="B1115" s="86"/>
      <c r="C1115" s="86"/>
      <c r="D1115" s="83"/>
      <c r="E1115" s="83"/>
      <c r="F1115" s="617"/>
      <c r="G1115" s="86"/>
      <c r="H1115" s="86"/>
      <c r="I1115" s="618"/>
      <c r="J1115" s="618"/>
      <c r="K1115" s="619"/>
      <c r="L1115" s="86"/>
      <c r="M1115" s="86"/>
      <c r="N1115" s="202"/>
    </row>
    <row r="1116" spans="1:14" x14ac:dyDescent="0.3">
      <c r="A1116" s="86"/>
      <c r="B1116" s="86"/>
      <c r="C1116" s="86"/>
      <c r="D1116" s="83"/>
      <c r="E1116" s="83"/>
      <c r="F1116" s="617"/>
      <c r="G1116" s="86"/>
      <c r="H1116" s="86"/>
      <c r="I1116" s="618"/>
      <c r="J1116" s="618"/>
      <c r="K1116" s="619"/>
      <c r="L1116" s="86"/>
      <c r="M1116" s="86"/>
      <c r="N1116" s="202"/>
    </row>
    <row r="1117" spans="1:14" x14ac:dyDescent="0.3">
      <c r="A1117" s="86"/>
      <c r="B1117" s="86"/>
      <c r="C1117" s="86"/>
      <c r="D1117" s="83"/>
      <c r="E1117" s="83"/>
      <c r="F1117" s="617"/>
      <c r="G1117" s="86"/>
      <c r="H1117" s="86"/>
      <c r="I1117" s="618"/>
      <c r="J1117" s="618"/>
      <c r="K1117" s="619"/>
      <c r="L1117" s="86"/>
      <c r="M1117" s="86"/>
      <c r="N1117" s="202"/>
    </row>
    <row r="1118" spans="1:14" x14ac:dyDescent="0.3">
      <c r="A1118" s="86"/>
      <c r="B1118" s="86"/>
      <c r="C1118" s="86"/>
      <c r="D1118" s="83"/>
      <c r="E1118" s="83"/>
      <c r="F1118" s="617"/>
      <c r="G1118" s="86"/>
      <c r="H1118" s="86"/>
      <c r="I1118" s="618"/>
      <c r="J1118" s="618"/>
      <c r="K1118" s="619"/>
      <c r="L1118" s="86"/>
      <c r="M1118" s="86"/>
      <c r="N1118" s="202"/>
    </row>
    <row r="1119" spans="1:14" x14ac:dyDescent="0.3">
      <c r="A1119" s="86"/>
      <c r="B1119" s="86"/>
      <c r="C1119" s="86"/>
      <c r="D1119" s="83"/>
      <c r="E1119" s="83"/>
      <c r="F1119" s="617"/>
      <c r="G1119" s="86"/>
      <c r="H1119" s="86"/>
      <c r="I1119" s="618"/>
      <c r="J1119" s="618"/>
      <c r="K1119" s="619"/>
      <c r="L1119" s="86"/>
      <c r="M1119" s="86"/>
      <c r="N1119" s="202"/>
    </row>
    <row r="1120" spans="1:14" x14ac:dyDescent="0.3">
      <c r="A1120" s="86"/>
      <c r="B1120" s="86"/>
      <c r="C1120" s="86"/>
      <c r="D1120" s="83"/>
      <c r="E1120" s="83"/>
      <c r="F1120" s="617"/>
      <c r="G1120" s="86"/>
      <c r="H1120" s="86"/>
      <c r="I1120" s="618"/>
      <c r="J1120" s="618"/>
      <c r="K1120" s="619"/>
      <c r="L1120" s="86"/>
      <c r="M1120" s="86"/>
      <c r="N1120" s="202"/>
    </row>
    <row r="1121" spans="1:14" x14ac:dyDescent="0.3">
      <c r="A1121" s="86"/>
      <c r="B1121" s="86"/>
      <c r="C1121" s="86"/>
      <c r="D1121" s="83"/>
      <c r="E1121" s="83"/>
      <c r="F1121" s="617"/>
      <c r="G1121" s="86"/>
      <c r="H1121" s="86"/>
      <c r="I1121" s="618"/>
      <c r="J1121" s="618"/>
      <c r="K1121" s="619"/>
      <c r="L1121" s="86"/>
      <c r="M1121" s="86"/>
      <c r="N1121" s="202"/>
    </row>
    <row r="1122" spans="1:14" x14ac:dyDescent="0.3">
      <c r="A1122" s="86"/>
      <c r="B1122" s="86"/>
      <c r="C1122" s="86"/>
      <c r="D1122" s="83"/>
      <c r="E1122" s="83"/>
      <c r="F1122" s="617"/>
      <c r="G1122" s="86"/>
      <c r="H1122" s="86"/>
      <c r="I1122" s="618"/>
      <c r="J1122" s="618"/>
      <c r="K1122" s="619"/>
      <c r="L1122" s="86"/>
      <c r="M1122" s="86"/>
      <c r="N1122" s="202"/>
    </row>
    <row r="1123" spans="1:14" x14ac:dyDescent="0.3">
      <c r="A1123" s="86"/>
      <c r="B1123" s="86"/>
      <c r="C1123" s="86"/>
      <c r="D1123" s="83"/>
      <c r="E1123" s="83"/>
      <c r="F1123" s="617"/>
      <c r="G1123" s="86"/>
      <c r="H1123" s="86"/>
      <c r="I1123" s="618"/>
      <c r="J1123" s="618"/>
      <c r="K1123" s="619"/>
      <c r="L1123" s="86"/>
      <c r="M1123" s="86"/>
      <c r="N1123" s="202"/>
    </row>
    <row r="1124" spans="1:14" x14ac:dyDescent="0.3">
      <c r="A1124" s="86"/>
      <c r="B1124" s="86"/>
      <c r="C1124" s="86"/>
      <c r="D1124" s="83"/>
      <c r="E1124" s="83"/>
      <c r="F1124" s="617"/>
      <c r="G1124" s="86"/>
      <c r="H1124" s="86"/>
      <c r="I1124" s="618"/>
      <c r="J1124" s="618"/>
      <c r="K1124" s="619"/>
      <c r="L1124" s="86"/>
      <c r="M1124" s="86"/>
      <c r="N1124" s="202"/>
    </row>
    <row r="1125" spans="1:14" x14ac:dyDescent="0.3">
      <c r="A1125" s="86"/>
      <c r="B1125" s="86"/>
      <c r="C1125" s="86"/>
      <c r="D1125" s="83"/>
      <c r="E1125" s="83"/>
      <c r="F1125" s="617"/>
      <c r="G1125" s="86"/>
      <c r="H1125" s="86"/>
      <c r="I1125" s="618"/>
      <c r="J1125" s="618"/>
      <c r="K1125" s="619"/>
      <c r="L1125" s="86"/>
      <c r="M1125" s="86"/>
      <c r="N1125" s="202"/>
    </row>
    <row r="1126" spans="1:14" x14ac:dyDescent="0.3">
      <c r="A1126" s="86"/>
      <c r="B1126" s="86"/>
      <c r="C1126" s="86"/>
      <c r="D1126" s="83"/>
      <c r="E1126" s="83"/>
      <c r="F1126" s="617"/>
      <c r="G1126" s="86"/>
      <c r="H1126" s="86"/>
      <c r="I1126" s="618"/>
      <c r="J1126" s="618"/>
      <c r="K1126" s="619"/>
      <c r="L1126" s="86"/>
      <c r="M1126" s="86"/>
      <c r="N1126" s="202"/>
    </row>
    <row r="1127" spans="1:14" x14ac:dyDescent="0.3">
      <c r="A1127" s="86"/>
      <c r="B1127" s="86"/>
      <c r="C1127" s="86"/>
      <c r="D1127" s="83"/>
      <c r="E1127" s="83"/>
      <c r="F1127" s="617"/>
      <c r="G1127" s="86"/>
      <c r="H1127" s="86"/>
      <c r="I1127" s="618"/>
      <c r="J1127" s="618"/>
      <c r="K1127" s="619"/>
      <c r="L1127" s="86"/>
      <c r="M1127" s="86"/>
      <c r="N1127" s="202"/>
    </row>
    <row r="1128" spans="1:14" x14ac:dyDescent="0.3">
      <c r="A1128" s="86"/>
      <c r="B1128" s="86"/>
      <c r="C1128" s="86"/>
      <c r="D1128" s="83"/>
      <c r="E1128" s="83"/>
      <c r="F1128" s="617"/>
      <c r="G1128" s="86"/>
      <c r="H1128" s="86"/>
      <c r="I1128" s="618"/>
      <c r="J1128" s="618"/>
      <c r="K1128" s="619"/>
      <c r="L1128" s="86"/>
      <c r="M1128" s="86"/>
      <c r="N1128" s="202"/>
    </row>
    <row r="1129" spans="1:14" x14ac:dyDescent="0.3">
      <c r="A1129" s="86"/>
      <c r="B1129" s="86"/>
      <c r="C1129" s="86"/>
      <c r="D1129" s="83"/>
      <c r="E1129" s="83"/>
      <c r="F1129" s="617"/>
      <c r="G1129" s="86"/>
      <c r="H1129" s="86"/>
      <c r="I1129" s="618"/>
      <c r="J1129" s="618"/>
      <c r="K1129" s="619"/>
      <c r="L1129" s="86"/>
      <c r="M1129" s="86"/>
      <c r="N1129" s="202"/>
    </row>
    <row r="1130" spans="1:14" x14ac:dyDescent="0.3">
      <c r="A1130" s="86"/>
      <c r="B1130" s="86"/>
      <c r="C1130" s="86"/>
      <c r="D1130" s="83"/>
      <c r="E1130" s="83"/>
      <c r="F1130" s="617"/>
      <c r="G1130" s="86"/>
      <c r="H1130" s="86"/>
      <c r="I1130" s="618"/>
      <c r="J1130" s="618"/>
      <c r="K1130" s="619"/>
      <c r="L1130" s="86"/>
      <c r="M1130" s="86"/>
      <c r="N1130" s="202"/>
    </row>
    <row r="1131" spans="1:14" x14ac:dyDescent="0.3">
      <c r="A1131" s="86"/>
      <c r="B1131" s="86"/>
      <c r="C1131" s="86"/>
      <c r="D1131" s="83"/>
      <c r="E1131" s="83"/>
      <c r="F1131" s="617"/>
      <c r="G1131" s="86"/>
      <c r="H1131" s="86"/>
      <c r="I1131" s="618"/>
      <c r="J1131" s="618"/>
      <c r="K1131" s="619"/>
      <c r="L1131" s="86"/>
      <c r="M1131" s="86"/>
      <c r="N1131" s="202"/>
    </row>
    <row r="1132" spans="1:14" x14ac:dyDescent="0.3">
      <c r="A1132" s="86"/>
      <c r="B1132" s="86"/>
      <c r="C1132" s="86"/>
      <c r="D1132" s="83"/>
      <c r="E1132" s="83"/>
      <c r="F1132" s="617"/>
      <c r="G1132" s="86"/>
      <c r="H1132" s="86"/>
      <c r="I1132" s="618"/>
      <c r="J1132" s="618"/>
      <c r="K1132" s="619"/>
      <c r="L1132" s="86"/>
      <c r="M1132" s="86"/>
      <c r="N1132" s="202"/>
    </row>
    <row r="1133" spans="1:14" x14ac:dyDescent="0.3">
      <c r="A1133" s="86"/>
      <c r="B1133" s="86"/>
      <c r="C1133" s="86"/>
      <c r="D1133" s="83"/>
      <c r="E1133" s="83"/>
      <c r="F1133" s="617"/>
      <c r="G1133" s="86"/>
      <c r="H1133" s="86"/>
      <c r="I1133" s="618"/>
      <c r="J1133" s="618"/>
      <c r="K1133" s="619"/>
      <c r="L1133" s="86"/>
      <c r="M1133" s="86"/>
      <c r="N1133" s="202"/>
    </row>
    <row r="1134" spans="1:14" x14ac:dyDescent="0.3">
      <c r="A1134" s="86"/>
      <c r="B1134" s="86"/>
      <c r="C1134" s="86"/>
      <c r="D1134" s="83"/>
      <c r="E1134" s="83"/>
      <c r="F1134" s="617"/>
      <c r="G1134" s="86"/>
      <c r="H1134" s="86"/>
      <c r="I1134" s="618"/>
      <c r="J1134" s="618"/>
      <c r="K1134" s="619"/>
      <c r="L1134" s="86"/>
      <c r="M1134" s="86"/>
      <c r="N1134" s="202"/>
    </row>
    <row r="1135" spans="1:14" x14ac:dyDescent="0.3">
      <c r="A1135" s="86"/>
      <c r="B1135" s="86"/>
      <c r="C1135" s="86"/>
      <c r="D1135" s="83"/>
      <c r="E1135" s="83"/>
      <c r="F1135" s="617"/>
      <c r="G1135" s="86"/>
      <c r="H1135" s="86"/>
      <c r="I1135" s="618"/>
      <c r="J1135" s="618"/>
      <c r="K1135" s="619"/>
      <c r="L1135" s="86"/>
      <c r="M1135" s="86"/>
      <c r="N1135" s="202"/>
    </row>
    <row r="1136" spans="1:14" x14ac:dyDescent="0.3">
      <c r="A1136" s="86"/>
      <c r="B1136" s="86"/>
      <c r="C1136" s="86"/>
      <c r="D1136" s="83"/>
      <c r="E1136" s="83"/>
      <c r="F1136" s="617"/>
      <c r="G1136" s="86"/>
      <c r="H1136" s="86"/>
      <c r="I1136" s="618"/>
      <c r="J1136" s="618"/>
      <c r="K1136" s="619"/>
      <c r="L1136" s="86"/>
      <c r="M1136" s="86"/>
      <c r="N1136" s="202"/>
    </row>
    <row r="1137" spans="1:14" x14ac:dyDescent="0.3">
      <c r="A1137" s="86"/>
      <c r="B1137" s="86"/>
      <c r="C1137" s="86"/>
      <c r="D1137" s="83"/>
      <c r="E1137" s="83"/>
      <c r="F1137" s="617"/>
      <c r="G1137" s="86"/>
      <c r="H1137" s="86"/>
      <c r="I1137" s="618"/>
      <c r="J1137" s="618"/>
      <c r="K1137" s="619"/>
      <c r="L1137" s="86"/>
      <c r="M1137" s="86"/>
      <c r="N1137" s="202"/>
    </row>
    <row r="1138" spans="1:14" x14ac:dyDescent="0.3">
      <c r="A1138" s="86"/>
      <c r="B1138" s="86"/>
      <c r="C1138" s="86"/>
      <c r="D1138" s="83"/>
      <c r="E1138" s="83"/>
      <c r="F1138" s="617"/>
      <c r="G1138" s="86"/>
      <c r="H1138" s="86"/>
      <c r="I1138" s="618"/>
      <c r="J1138" s="618"/>
      <c r="K1138" s="619"/>
      <c r="L1138" s="86"/>
      <c r="M1138" s="86"/>
      <c r="N1138" s="202"/>
    </row>
    <row r="1139" spans="1:14" x14ac:dyDescent="0.3">
      <c r="A1139" s="86"/>
      <c r="B1139" s="86"/>
      <c r="C1139" s="86"/>
      <c r="D1139" s="83"/>
      <c r="E1139" s="83"/>
      <c r="F1139" s="617"/>
      <c r="G1139" s="86"/>
      <c r="H1139" s="86"/>
      <c r="I1139" s="618"/>
      <c r="J1139" s="618"/>
      <c r="K1139" s="619"/>
      <c r="L1139" s="86"/>
      <c r="M1139" s="86"/>
      <c r="N1139" s="202"/>
    </row>
    <row r="1140" spans="1:14" x14ac:dyDescent="0.3">
      <c r="A1140" s="86"/>
      <c r="B1140" s="86"/>
      <c r="C1140" s="86"/>
      <c r="D1140" s="83"/>
      <c r="E1140" s="83"/>
      <c r="F1140" s="617"/>
      <c r="G1140" s="86"/>
      <c r="H1140" s="86"/>
      <c r="I1140" s="618"/>
      <c r="J1140" s="618"/>
      <c r="K1140" s="619"/>
      <c r="L1140" s="86"/>
      <c r="M1140" s="86"/>
      <c r="N1140" s="202"/>
    </row>
    <row r="1141" spans="1:14" x14ac:dyDescent="0.3">
      <c r="A1141" s="86"/>
      <c r="B1141" s="86"/>
      <c r="C1141" s="86"/>
      <c r="D1141" s="83"/>
      <c r="E1141" s="83"/>
      <c r="F1141" s="617"/>
      <c r="G1141" s="86"/>
      <c r="H1141" s="86"/>
      <c r="I1141" s="618"/>
      <c r="J1141" s="618"/>
      <c r="K1141" s="619"/>
      <c r="L1141" s="86"/>
      <c r="M1141" s="86"/>
      <c r="N1141" s="202"/>
    </row>
    <row r="1142" spans="1:14" x14ac:dyDescent="0.3">
      <c r="A1142" s="86"/>
      <c r="B1142" s="86"/>
      <c r="C1142" s="86"/>
      <c r="D1142" s="83"/>
      <c r="E1142" s="83"/>
      <c r="F1142" s="617"/>
      <c r="G1142" s="86"/>
      <c r="H1142" s="86"/>
      <c r="I1142" s="618"/>
      <c r="J1142" s="618"/>
      <c r="K1142" s="619"/>
      <c r="L1142" s="86"/>
      <c r="M1142" s="86"/>
      <c r="N1142" s="202"/>
    </row>
    <row r="1143" spans="1:14" x14ac:dyDescent="0.3">
      <c r="A1143" s="86"/>
      <c r="B1143" s="86"/>
      <c r="C1143" s="86"/>
      <c r="D1143" s="83"/>
      <c r="E1143" s="83"/>
      <c r="F1143" s="617"/>
      <c r="G1143" s="86"/>
      <c r="H1143" s="86"/>
      <c r="I1143" s="618"/>
      <c r="J1143" s="618"/>
      <c r="K1143" s="619"/>
      <c r="L1143" s="86"/>
      <c r="M1143" s="86"/>
      <c r="N1143" s="202"/>
    </row>
    <row r="1144" spans="1:14" x14ac:dyDescent="0.3">
      <c r="A1144" s="86"/>
      <c r="B1144" s="86"/>
      <c r="C1144" s="86"/>
      <c r="D1144" s="83"/>
      <c r="E1144" s="83"/>
      <c r="F1144" s="617"/>
      <c r="G1144" s="86"/>
      <c r="H1144" s="86"/>
      <c r="I1144" s="618"/>
      <c r="J1144" s="618"/>
      <c r="K1144" s="619"/>
      <c r="L1144" s="86"/>
      <c r="M1144" s="86"/>
      <c r="N1144" s="202"/>
    </row>
    <row r="1145" spans="1:14" x14ac:dyDescent="0.3">
      <c r="A1145" s="86"/>
      <c r="B1145" s="86"/>
      <c r="C1145" s="86"/>
      <c r="D1145" s="83"/>
      <c r="E1145" s="83"/>
      <c r="F1145" s="617"/>
      <c r="G1145" s="86"/>
      <c r="H1145" s="86"/>
      <c r="I1145" s="618"/>
      <c r="J1145" s="618"/>
      <c r="K1145" s="619"/>
      <c r="L1145" s="86"/>
      <c r="M1145" s="86"/>
      <c r="N1145" s="202"/>
    </row>
    <row r="1146" spans="1:14" x14ac:dyDescent="0.3">
      <c r="A1146" s="86"/>
      <c r="B1146" s="86"/>
      <c r="C1146" s="86"/>
      <c r="D1146" s="83"/>
      <c r="E1146" s="83"/>
      <c r="F1146" s="617"/>
      <c r="G1146" s="86"/>
      <c r="H1146" s="86"/>
      <c r="I1146" s="618"/>
      <c r="J1146" s="618"/>
      <c r="K1146" s="619"/>
      <c r="L1146" s="86"/>
      <c r="M1146" s="86"/>
      <c r="N1146" s="202"/>
    </row>
    <row r="1147" spans="1:14" x14ac:dyDescent="0.3">
      <c r="A1147" s="86"/>
      <c r="B1147" s="86"/>
      <c r="C1147" s="86"/>
      <c r="D1147" s="83"/>
      <c r="E1147" s="83"/>
      <c r="F1147" s="617"/>
      <c r="G1147" s="86"/>
      <c r="H1147" s="86"/>
      <c r="I1147" s="618"/>
      <c r="J1147" s="618"/>
      <c r="K1147" s="619"/>
      <c r="L1147" s="86"/>
      <c r="M1147" s="86"/>
      <c r="N1147" s="202"/>
    </row>
    <row r="1148" spans="1:14" x14ac:dyDescent="0.3">
      <c r="A1148" s="86"/>
      <c r="B1148" s="86"/>
      <c r="C1148" s="86"/>
      <c r="D1148" s="83"/>
      <c r="E1148" s="83"/>
      <c r="F1148" s="617"/>
      <c r="G1148" s="86"/>
      <c r="H1148" s="86"/>
      <c r="I1148" s="618"/>
      <c r="J1148" s="618"/>
      <c r="K1148" s="619"/>
      <c r="L1148" s="86"/>
      <c r="M1148" s="86"/>
      <c r="N1148" s="202"/>
    </row>
    <row r="1149" spans="1:14" x14ac:dyDescent="0.3">
      <c r="A1149" s="86"/>
      <c r="B1149" s="86"/>
      <c r="C1149" s="86"/>
      <c r="D1149" s="83"/>
      <c r="E1149" s="83"/>
      <c r="F1149" s="617"/>
      <c r="G1149" s="86"/>
      <c r="H1149" s="86"/>
      <c r="I1149" s="618"/>
      <c r="J1149" s="618"/>
      <c r="K1149" s="619"/>
      <c r="L1149" s="86"/>
      <c r="M1149" s="86"/>
      <c r="N1149" s="202"/>
    </row>
    <row r="1150" spans="1:14" x14ac:dyDescent="0.3">
      <c r="A1150" s="86"/>
      <c r="B1150" s="86"/>
      <c r="C1150" s="86"/>
      <c r="D1150" s="83"/>
      <c r="E1150" s="83"/>
      <c r="F1150" s="617"/>
      <c r="G1150" s="86"/>
      <c r="H1150" s="86"/>
      <c r="I1150" s="618"/>
      <c r="J1150" s="618"/>
      <c r="K1150" s="619"/>
      <c r="L1150" s="86"/>
      <c r="M1150" s="86"/>
      <c r="N1150" s="202"/>
    </row>
    <row r="1151" spans="1:14" x14ac:dyDescent="0.3">
      <c r="A1151" s="86"/>
      <c r="B1151" s="86"/>
      <c r="C1151" s="86"/>
      <c r="D1151" s="83"/>
      <c r="E1151" s="83"/>
      <c r="F1151" s="617"/>
      <c r="G1151" s="86"/>
      <c r="H1151" s="86"/>
      <c r="I1151" s="618"/>
      <c r="J1151" s="618"/>
      <c r="K1151" s="619"/>
      <c r="L1151" s="86"/>
      <c r="M1151" s="86"/>
      <c r="N1151" s="202"/>
    </row>
    <row r="1152" spans="1:14" x14ac:dyDescent="0.3">
      <c r="A1152" s="86"/>
      <c r="B1152" s="86"/>
      <c r="C1152" s="86"/>
      <c r="D1152" s="83"/>
      <c r="E1152" s="83"/>
      <c r="F1152" s="617"/>
      <c r="G1152" s="86"/>
      <c r="H1152" s="86"/>
      <c r="I1152" s="618"/>
      <c r="J1152" s="618"/>
      <c r="K1152" s="619"/>
      <c r="L1152" s="86"/>
      <c r="M1152" s="86"/>
      <c r="N1152" s="202"/>
    </row>
    <row r="1153" spans="1:14" x14ac:dyDescent="0.3">
      <c r="A1153" s="86"/>
      <c r="B1153" s="86"/>
      <c r="C1153" s="86"/>
      <c r="D1153" s="83"/>
      <c r="E1153" s="83"/>
      <c r="F1153" s="617"/>
      <c r="G1153" s="86"/>
      <c r="H1153" s="86"/>
      <c r="I1153" s="618"/>
      <c r="J1153" s="618"/>
      <c r="K1153" s="619"/>
      <c r="L1153" s="86"/>
      <c r="M1153" s="86"/>
      <c r="N1153" s="202"/>
    </row>
    <row r="1154" spans="1:14" x14ac:dyDescent="0.3">
      <c r="A1154" s="86"/>
      <c r="B1154" s="86"/>
      <c r="C1154" s="86"/>
      <c r="D1154" s="83"/>
      <c r="E1154" s="83"/>
      <c r="F1154" s="617"/>
      <c r="G1154" s="86"/>
      <c r="H1154" s="86"/>
      <c r="I1154" s="618"/>
      <c r="J1154" s="618"/>
      <c r="K1154" s="619"/>
      <c r="L1154" s="86"/>
      <c r="M1154" s="86"/>
      <c r="N1154" s="202"/>
    </row>
    <row r="1155" spans="1:14" x14ac:dyDescent="0.3">
      <c r="A1155" s="86"/>
      <c r="B1155" s="86"/>
      <c r="C1155" s="86"/>
      <c r="D1155" s="83"/>
      <c r="E1155" s="83"/>
      <c r="F1155" s="617"/>
      <c r="G1155" s="86"/>
      <c r="H1155" s="86"/>
      <c r="I1155" s="618"/>
      <c r="J1155" s="618"/>
      <c r="K1155" s="619"/>
      <c r="L1155" s="86"/>
      <c r="M1155" s="86"/>
      <c r="N1155" s="202"/>
    </row>
    <row r="1156" spans="1:14" x14ac:dyDescent="0.3">
      <c r="A1156" s="86"/>
      <c r="B1156" s="86"/>
      <c r="C1156" s="86"/>
      <c r="D1156" s="83"/>
      <c r="E1156" s="83"/>
      <c r="F1156" s="617"/>
      <c r="G1156" s="86"/>
      <c r="H1156" s="86"/>
      <c r="I1156" s="618"/>
      <c r="J1156" s="618"/>
      <c r="K1156" s="619"/>
      <c r="L1156" s="86"/>
      <c r="M1156" s="86"/>
      <c r="N1156" s="202"/>
    </row>
    <row r="1157" spans="1:14" x14ac:dyDescent="0.3">
      <c r="A1157" s="86"/>
      <c r="B1157" s="86"/>
      <c r="C1157" s="86"/>
      <c r="D1157" s="83"/>
      <c r="E1157" s="83"/>
      <c r="F1157" s="617"/>
      <c r="G1157" s="86"/>
      <c r="H1157" s="86"/>
      <c r="I1157" s="618"/>
      <c r="J1157" s="618"/>
      <c r="K1157" s="619"/>
      <c r="L1157" s="86"/>
      <c r="M1157" s="86"/>
      <c r="N1157" s="202"/>
    </row>
    <row r="1158" spans="1:14" x14ac:dyDescent="0.3">
      <c r="A1158" s="86"/>
      <c r="B1158" s="86"/>
      <c r="C1158" s="86"/>
      <c r="D1158" s="83"/>
      <c r="E1158" s="83"/>
      <c r="F1158" s="617"/>
      <c r="G1158" s="86"/>
      <c r="H1158" s="86"/>
      <c r="I1158" s="618"/>
      <c r="J1158" s="618"/>
      <c r="K1158" s="619"/>
      <c r="L1158" s="86"/>
      <c r="M1158" s="86"/>
      <c r="N1158" s="202"/>
    </row>
    <row r="1159" spans="1:14" x14ac:dyDescent="0.3">
      <c r="A1159" s="86"/>
      <c r="B1159" s="86"/>
      <c r="C1159" s="86"/>
      <c r="D1159" s="83"/>
      <c r="E1159" s="83"/>
      <c r="F1159" s="617"/>
      <c r="G1159" s="86"/>
      <c r="H1159" s="86"/>
      <c r="I1159" s="618"/>
      <c r="J1159" s="618"/>
      <c r="K1159" s="619"/>
      <c r="L1159" s="86"/>
      <c r="M1159" s="86"/>
      <c r="N1159" s="202"/>
    </row>
    <row r="1160" spans="1:14" x14ac:dyDescent="0.3">
      <c r="A1160" s="86"/>
      <c r="B1160" s="86"/>
      <c r="C1160" s="86"/>
      <c r="D1160" s="83"/>
      <c r="E1160" s="83"/>
      <c r="F1160" s="617"/>
      <c r="G1160" s="86"/>
      <c r="H1160" s="86"/>
      <c r="I1160" s="618"/>
      <c r="J1160" s="618"/>
      <c r="K1160" s="619"/>
      <c r="L1160" s="86"/>
      <c r="M1160" s="86"/>
      <c r="N1160" s="202"/>
    </row>
    <row r="1161" spans="1:14" x14ac:dyDescent="0.3">
      <c r="A1161" s="86"/>
      <c r="B1161" s="86"/>
      <c r="C1161" s="86"/>
      <c r="D1161" s="83"/>
      <c r="E1161" s="83"/>
      <c r="F1161" s="617"/>
      <c r="G1161" s="86"/>
      <c r="H1161" s="86"/>
      <c r="I1161" s="618"/>
      <c r="J1161" s="618"/>
      <c r="K1161" s="619"/>
      <c r="L1161" s="86"/>
      <c r="M1161" s="86"/>
      <c r="N1161" s="202"/>
    </row>
    <row r="1162" spans="1:14" x14ac:dyDescent="0.3">
      <c r="A1162" s="86"/>
      <c r="B1162" s="86"/>
      <c r="C1162" s="86"/>
      <c r="D1162" s="83"/>
      <c r="E1162" s="83"/>
      <c r="F1162" s="617"/>
      <c r="G1162" s="86"/>
      <c r="H1162" s="86"/>
      <c r="I1162" s="618"/>
      <c r="J1162" s="618"/>
      <c r="K1162" s="619"/>
      <c r="L1162" s="86"/>
      <c r="M1162" s="86"/>
      <c r="N1162" s="202"/>
    </row>
    <row r="1163" spans="1:14" x14ac:dyDescent="0.3">
      <c r="A1163" s="86"/>
      <c r="B1163" s="86"/>
      <c r="C1163" s="86"/>
      <c r="D1163" s="83"/>
      <c r="E1163" s="83"/>
      <c r="F1163" s="617"/>
      <c r="G1163" s="86"/>
      <c r="H1163" s="86"/>
      <c r="I1163" s="618"/>
      <c r="J1163" s="618"/>
      <c r="K1163" s="619"/>
      <c r="L1163" s="86"/>
      <c r="M1163" s="86"/>
      <c r="N1163" s="202"/>
    </row>
    <row r="1164" spans="1:14" x14ac:dyDescent="0.3">
      <c r="A1164" s="86"/>
      <c r="B1164" s="86"/>
      <c r="C1164" s="86"/>
      <c r="D1164" s="83"/>
      <c r="E1164" s="83"/>
      <c r="F1164" s="617"/>
      <c r="G1164" s="86"/>
      <c r="H1164" s="86"/>
      <c r="I1164" s="618"/>
      <c r="J1164" s="618"/>
      <c r="K1164" s="619"/>
      <c r="L1164" s="86"/>
      <c r="M1164" s="86"/>
      <c r="N1164" s="202"/>
    </row>
    <row r="1165" spans="1:14" x14ac:dyDescent="0.3">
      <c r="A1165" s="86"/>
      <c r="B1165" s="86"/>
      <c r="C1165" s="86"/>
      <c r="D1165" s="83"/>
      <c r="E1165" s="83"/>
      <c r="F1165" s="617"/>
      <c r="G1165" s="86"/>
      <c r="H1165" s="86"/>
      <c r="I1165" s="618"/>
      <c r="J1165" s="618"/>
      <c r="K1165" s="619"/>
      <c r="L1165" s="86"/>
      <c r="M1165" s="86"/>
      <c r="N1165" s="202"/>
    </row>
    <row r="1166" spans="1:14" x14ac:dyDescent="0.3">
      <c r="A1166" s="86"/>
      <c r="B1166" s="86"/>
      <c r="C1166" s="86"/>
      <c r="D1166" s="83"/>
      <c r="E1166" s="83"/>
      <c r="F1166" s="617"/>
      <c r="G1166" s="86"/>
      <c r="H1166" s="86"/>
      <c r="I1166" s="618"/>
      <c r="J1166" s="618"/>
      <c r="K1166" s="619"/>
      <c r="L1166" s="86"/>
      <c r="M1166" s="86"/>
      <c r="N1166" s="202"/>
    </row>
    <row r="1167" spans="1:14" x14ac:dyDescent="0.3">
      <c r="A1167" s="86"/>
      <c r="B1167" s="86"/>
      <c r="C1167" s="86"/>
      <c r="D1167" s="83"/>
      <c r="E1167" s="83"/>
      <c r="F1167" s="617"/>
      <c r="G1167" s="86"/>
      <c r="H1167" s="86"/>
      <c r="I1167" s="618"/>
      <c r="J1167" s="618"/>
      <c r="K1167" s="619"/>
      <c r="L1167" s="86"/>
      <c r="M1167" s="86"/>
      <c r="N1167" s="202"/>
    </row>
    <row r="1168" spans="1:14" x14ac:dyDescent="0.3">
      <c r="A1168" s="86"/>
      <c r="B1168" s="86"/>
      <c r="C1168" s="86"/>
      <c r="D1168" s="83"/>
      <c r="E1168" s="83"/>
      <c r="F1168" s="617"/>
      <c r="G1168" s="86"/>
      <c r="H1168" s="86"/>
      <c r="I1168" s="618"/>
      <c r="J1168" s="618"/>
      <c r="K1168" s="619"/>
      <c r="L1168" s="86"/>
      <c r="M1168" s="86"/>
      <c r="N1168" s="202"/>
    </row>
    <row r="1169" spans="1:14" x14ac:dyDescent="0.3">
      <c r="A1169" s="86"/>
      <c r="B1169" s="86"/>
      <c r="C1169" s="86"/>
      <c r="D1169" s="83"/>
      <c r="E1169" s="83"/>
      <c r="F1169" s="617"/>
      <c r="G1169" s="86"/>
      <c r="H1169" s="86"/>
      <c r="I1169" s="618"/>
      <c r="J1169" s="618"/>
      <c r="K1169" s="619"/>
      <c r="L1169" s="86"/>
      <c r="M1169" s="86"/>
      <c r="N1169" s="202"/>
    </row>
    <row r="1170" spans="1:14" x14ac:dyDescent="0.3">
      <c r="A1170" s="86"/>
      <c r="B1170" s="86"/>
      <c r="C1170" s="86"/>
      <c r="D1170" s="83"/>
      <c r="E1170" s="83"/>
      <c r="F1170" s="617"/>
      <c r="G1170" s="86"/>
      <c r="H1170" s="86"/>
      <c r="I1170" s="618"/>
      <c r="J1170" s="618"/>
      <c r="K1170" s="619"/>
      <c r="L1170" s="86"/>
      <c r="M1170" s="86"/>
      <c r="N1170" s="202"/>
    </row>
    <row r="1171" spans="1:14" x14ac:dyDescent="0.3">
      <c r="A1171" s="86"/>
      <c r="B1171" s="86"/>
      <c r="C1171" s="86"/>
      <c r="D1171" s="83"/>
      <c r="E1171" s="83"/>
      <c r="F1171" s="617"/>
      <c r="G1171" s="86"/>
      <c r="H1171" s="86"/>
      <c r="I1171" s="618"/>
      <c r="J1171" s="618"/>
      <c r="K1171" s="619"/>
      <c r="L1171" s="86"/>
      <c r="M1171" s="86"/>
      <c r="N1171" s="202"/>
    </row>
    <row r="1172" spans="1:14" x14ac:dyDescent="0.3">
      <c r="A1172" s="86"/>
      <c r="B1172" s="86"/>
      <c r="C1172" s="86"/>
      <c r="D1172" s="83"/>
      <c r="E1172" s="83"/>
      <c r="F1172" s="617"/>
      <c r="G1172" s="86"/>
      <c r="H1172" s="86"/>
      <c r="I1172" s="618"/>
      <c r="J1172" s="618"/>
      <c r="K1172" s="619"/>
      <c r="L1172" s="86"/>
      <c r="M1172" s="86"/>
      <c r="N1172" s="202"/>
    </row>
    <row r="1173" spans="1:14" x14ac:dyDescent="0.3">
      <c r="A1173" s="86"/>
      <c r="B1173" s="86"/>
      <c r="C1173" s="86"/>
      <c r="D1173" s="83"/>
      <c r="E1173" s="83"/>
      <c r="F1173" s="617"/>
      <c r="G1173" s="86"/>
      <c r="H1173" s="86"/>
      <c r="I1173" s="618"/>
      <c r="J1173" s="618"/>
      <c r="K1173" s="619"/>
      <c r="L1173" s="86"/>
      <c r="M1173" s="86"/>
      <c r="N1173" s="202"/>
    </row>
    <row r="1174" spans="1:14" x14ac:dyDescent="0.3">
      <c r="A1174" s="86"/>
      <c r="B1174" s="86"/>
      <c r="C1174" s="86"/>
      <c r="D1174" s="83"/>
      <c r="E1174" s="83"/>
      <c r="F1174" s="617"/>
      <c r="G1174" s="86"/>
      <c r="H1174" s="86"/>
      <c r="I1174" s="618"/>
      <c r="J1174" s="618"/>
      <c r="K1174" s="619"/>
      <c r="L1174" s="86"/>
      <c r="M1174" s="86"/>
      <c r="N1174" s="202"/>
    </row>
    <row r="1175" spans="1:14" x14ac:dyDescent="0.3">
      <c r="A1175" s="86"/>
      <c r="B1175" s="86"/>
      <c r="C1175" s="86"/>
      <c r="D1175" s="83"/>
      <c r="E1175" s="83"/>
      <c r="F1175" s="617"/>
      <c r="G1175" s="86"/>
      <c r="H1175" s="86"/>
      <c r="I1175" s="618"/>
      <c r="J1175" s="618"/>
      <c r="K1175" s="619"/>
      <c r="L1175" s="86"/>
      <c r="M1175" s="86"/>
      <c r="N1175" s="202"/>
    </row>
    <row r="1176" spans="1:14" x14ac:dyDescent="0.3">
      <c r="A1176" s="86"/>
      <c r="B1176" s="86"/>
      <c r="C1176" s="86"/>
      <c r="D1176" s="83"/>
      <c r="E1176" s="83"/>
      <c r="F1176" s="617"/>
      <c r="G1176" s="86"/>
      <c r="H1176" s="86"/>
      <c r="I1176" s="618"/>
      <c r="J1176" s="618"/>
      <c r="K1176" s="619"/>
      <c r="L1176" s="86"/>
      <c r="M1176" s="86"/>
      <c r="N1176" s="202"/>
    </row>
    <row r="1177" spans="1:14" x14ac:dyDescent="0.3">
      <c r="A1177" s="86"/>
      <c r="B1177" s="86"/>
      <c r="C1177" s="86"/>
      <c r="D1177" s="83"/>
      <c r="E1177" s="83"/>
      <c r="F1177" s="617"/>
      <c r="G1177" s="86"/>
      <c r="H1177" s="86"/>
      <c r="I1177" s="618"/>
      <c r="J1177" s="618"/>
      <c r="K1177" s="619"/>
      <c r="L1177" s="86"/>
      <c r="M1177" s="86"/>
      <c r="N1177" s="202"/>
    </row>
    <row r="1178" spans="1:14" x14ac:dyDescent="0.3">
      <c r="A1178" s="86"/>
      <c r="B1178" s="86"/>
      <c r="C1178" s="86"/>
      <c r="D1178" s="83"/>
      <c r="E1178" s="83"/>
      <c r="F1178" s="617"/>
      <c r="G1178" s="86"/>
      <c r="H1178" s="86"/>
      <c r="I1178" s="618"/>
      <c r="J1178" s="618"/>
      <c r="K1178" s="619"/>
      <c r="L1178" s="86"/>
      <c r="M1178" s="86"/>
      <c r="N1178" s="202"/>
    </row>
    <row r="1179" spans="1:14" x14ac:dyDescent="0.3">
      <c r="A1179" s="86"/>
      <c r="B1179" s="86"/>
      <c r="C1179" s="86"/>
      <c r="D1179" s="83"/>
      <c r="E1179" s="83"/>
      <c r="F1179" s="617"/>
      <c r="G1179" s="86"/>
      <c r="H1179" s="86"/>
      <c r="I1179" s="618"/>
      <c r="J1179" s="618"/>
      <c r="K1179" s="619"/>
      <c r="L1179" s="86"/>
      <c r="M1179" s="86"/>
      <c r="N1179" s="202"/>
    </row>
    <row r="1180" spans="1:14" x14ac:dyDescent="0.3">
      <c r="A1180" s="86"/>
      <c r="B1180" s="86"/>
      <c r="C1180" s="86"/>
      <c r="D1180" s="83"/>
      <c r="E1180" s="83"/>
      <c r="F1180" s="617"/>
      <c r="G1180" s="86"/>
      <c r="H1180" s="86"/>
      <c r="I1180" s="618"/>
      <c r="J1180" s="618"/>
      <c r="K1180" s="619"/>
      <c r="L1180" s="86"/>
      <c r="M1180" s="86"/>
      <c r="N1180" s="202"/>
    </row>
    <row r="1181" spans="1:14" x14ac:dyDescent="0.3">
      <c r="A1181" s="86"/>
      <c r="B1181" s="86"/>
      <c r="C1181" s="86"/>
      <c r="D1181" s="83"/>
      <c r="E1181" s="83"/>
      <c r="F1181" s="617"/>
      <c r="G1181" s="86"/>
      <c r="H1181" s="86"/>
      <c r="I1181" s="618"/>
      <c r="J1181" s="618"/>
      <c r="K1181" s="619"/>
      <c r="L1181" s="86"/>
      <c r="M1181" s="86"/>
      <c r="N1181" s="202"/>
    </row>
    <row r="1182" spans="1:14" x14ac:dyDescent="0.3">
      <c r="A1182" s="86"/>
      <c r="B1182" s="86"/>
      <c r="C1182" s="86"/>
      <c r="D1182" s="83"/>
      <c r="E1182" s="83"/>
      <c r="F1182" s="617"/>
      <c r="G1182" s="86"/>
      <c r="H1182" s="86"/>
      <c r="I1182" s="618"/>
      <c r="J1182" s="618"/>
      <c r="K1182" s="619"/>
      <c r="L1182" s="86"/>
      <c r="M1182" s="86"/>
      <c r="N1182" s="202"/>
    </row>
    <row r="1183" spans="1:14" x14ac:dyDescent="0.3">
      <c r="A1183" s="86"/>
      <c r="B1183" s="86"/>
      <c r="C1183" s="86"/>
      <c r="D1183" s="83"/>
      <c r="E1183" s="83"/>
      <c r="F1183" s="617"/>
      <c r="G1183" s="86"/>
      <c r="H1183" s="86"/>
      <c r="I1183" s="618"/>
      <c r="J1183" s="618"/>
      <c r="K1183" s="619"/>
      <c r="L1183" s="86"/>
      <c r="M1183" s="86"/>
      <c r="N1183" s="202"/>
    </row>
    <row r="1184" spans="1:14" x14ac:dyDescent="0.3">
      <c r="A1184" s="86"/>
      <c r="B1184" s="86"/>
      <c r="C1184" s="86"/>
      <c r="D1184" s="83"/>
      <c r="E1184" s="83"/>
      <c r="F1184" s="617"/>
      <c r="G1184" s="86"/>
      <c r="H1184" s="86"/>
      <c r="I1184" s="618"/>
      <c r="J1184" s="618"/>
      <c r="K1184" s="619"/>
      <c r="L1184" s="86"/>
      <c r="M1184" s="86"/>
      <c r="N1184" s="202"/>
    </row>
    <row r="1185" spans="1:14" x14ac:dyDescent="0.3">
      <c r="A1185" s="86"/>
      <c r="B1185" s="86"/>
      <c r="C1185" s="86"/>
      <c r="D1185" s="83"/>
      <c r="E1185" s="83"/>
      <c r="F1185" s="617"/>
      <c r="G1185" s="86"/>
      <c r="H1185" s="86"/>
      <c r="I1185" s="618"/>
      <c r="J1185" s="618"/>
      <c r="K1185" s="619"/>
      <c r="L1185" s="86"/>
      <c r="M1185" s="86"/>
      <c r="N1185" s="202"/>
    </row>
    <row r="1186" spans="1:14" x14ac:dyDescent="0.3">
      <c r="A1186" s="86"/>
      <c r="B1186" s="86"/>
      <c r="C1186" s="86"/>
      <c r="D1186" s="83"/>
      <c r="E1186" s="83"/>
      <c r="F1186" s="617"/>
      <c r="G1186" s="86"/>
      <c r="H1186" s="86"/>
      <c r="I1186" s="618"/>
      <c r="J1186" s="618"/>
      <c r="K1186" s="619"/>
      <c r="L1186" s="86"/>
      <c r="M1186" s="86"/>
      <c r="N1186" s="202"/>
    </row>
    <row r="1187" spans="1:14" x14ac:dyDescent="0.3">
      <c r="A1187" s="86"/>
      <c r="B1187" s="86"/>
      <c r="C1187" s="86"/>
      <c r="D1187" s="83"/>
      <c r="E1187" s="83"/>
      <c r="F1187" s="617"/>
      <c r="G1187" s="86"/>
      <c r="H1187" s="86"/>
      <c r="I1187" s="618"/>
      <c r="J1187" s="618"/>
      <c r="K1187" s="619"/>
      <c r="L1187" s="86"/>
      <c r="M1187" s="86"/>
      <c r="N1187" s="202"/>
    </row>
    <row r="1188" spans="1:14" x14ac:dyDescent="0.3">
      <c r="A1188" s="86"/>
      <c r="B1188" s="86"/>
      <c r="C1188" s="86"/>
      <c r="D1188" s="83"/>
      <c r="E1188" s="83"/>
      <c r="F1188" s="617"/>
      <c r="G1188" s="86"/>
      <c r="H1188" s="86"/>
      <c r="I1188" s="618"/>
      <c r="J1188" s="618"/>
      <c r="K1188" s="619"/>
      <c r="L1188" s="86"/>
      <c r="M1188" s="86"/>
      <c r="N1188" s="202"/>
    </row>
    <row r="1189" spans="1:14" x14ac:dyDescent="0.3">
      <c r="A1189" s="86"/>
      <c r="B1189" s="86"/>
      <c r="C1189" s="86"/>
      <c r="D1189" s="83"/>
      <c r="E1189" s="83"/>
      <c r="F1189" s="617"/>
      <c r="G1189" s="86"/>
      <c r="H1189" s="86"/>
      <c r="I1189" s="618"/>
      <c r="J1189" s="618"/>
      <c r="K1189" s="619"/>
      <c r="L1189" s="86"/>
      <c r="M1189" s="86"/>
      <c r="N1189" s="202"/>
    </row>
    <row r="1190" spans="1:14" x14ac:dyDescent="0.3">
      <c r="A1190" s="86"/>
      <c r="B1190" s="86"/>
      <c r="C1190" s="86"/>
      <c r="D1190" s="83"/>
      <c r="E1190" s="83"/>
      <c r="F1190" s="617"/>
      <c r="G1190" s="86"/>
      <c r="H1190" s="86"/>
      <c r="I1190" s="618"/>
      <c r="J1190" s="618"/>
      <c r="K1190" s="619"/>
      <c r="L1190" s="86"/>
      <c r="M1190" s="86"/>
      <c r="N1190" s="202"/>
    </row>
    <row r="1191" spans="1:14" x14ac:dyDescent="0.3">
      <c r="A1191" s="86"/>
      <c r="B1191" s="86"/>
      <c r="C1191" s="86"/>
      <c r="D1191" s="83"/>
      <c r="E1191" s="83"/>
      <c r="F1191" s="617"/>
      <c r="G1191" s="86"/>
      <c r="H1191" s="86"/>
      <c r="I1191" s="618"/>
      <c r="J1191" s="618"/>
      <c r="K1191" s="619"/>
      <c r="L1191" s="86"/>
      <c r="M1191" s="86"/>
      <c r="N1191" s="202"/>
    </row>
    <row r="1192" spans="1:14" x14ac:dyDescent="0.3">
      <c r="A1192" s="86"/>
      <c r="B1192" s="86"/>
      <c r="C1192" s="86"/>
      <c r="D1192" s="83"/>
      <c r="E1192" s="83"/>
      <c r="F1192" s="617"/>
      <c r="G1192" s="86"/>
      <c r="H1192" s="86"/>
      <c r="I1192" s="618"/>
      <c r="J1192" s="618"/>
      <c r="K1192" s="619"/>
      <c r="L1192" s="86"/>
      <c r="M1192" s="86"/>
      <c r="N1192" s="202"/>
    </row>
    <row r="1193" spans="1:14" x14ac:dyDescent="0.3">
      <c r="A1193" s="86"/>
      <c r="B1193" s="86"/>
      <c r="C1193" s="86"/>
      <c r="D1193" s="83"/>
      <c r="E1193" s="83"/>
      <c r="F1193" s="617"/>
      <c r="G1193" s="86"/>
      <c r="H1193" s="86"/>
      <c r="I1193" s="618"/>
      <c r="J1193" s="618"/>
      <c r="K1193" s="619"/>
      <c r="L1193" s="86"/>
      <c r="M1193" s="86"/>
      <c r="N1193" s="202"/>
    </row>
    <row r="1194" spans="1:14" x14ac:dyDescent="0.3">
      <c r="A1194" s="86"/>
      <c r="B1194" s="86"/>
      <c r="C1194" s="86"/>
      <c r="D1194" s="83"/>
      <c r="E1194" s="83"/>
      <c r="F1194" s="617"/>
      <c r="G1194" s="86"/>
      <c r="H1194" s="86"/>
      <c r="I1194" s="618"/>
      <c r="J1194" s="618"/>
      <c r="K1194" s="619"/>
      <c r="L1194" s="86"/>
      <c r="M1194" s="86"/>
      <c r="N1194" s="202"/>
    </row>
    <row r="1195" spans="1:14" x14ac:dyDescent="0.3">
      <c r="A1195" s="86"/>
      <c r="B1195" s="86"/>
      <c r="C1195" s="86"/>
      <c r="D1195" s="83"/>
      <c r="E1195" s="83"/>
      <c r="F1195" s="617"/>
      <c r="G1195" s="86"/>
      <c r="H1195" s="86"/>
      <c r="I1195" s="618"/>
      <c r="J1195" s="618"/>
      <c r="K1195" s="619"/>
      <c r="L1195" s="86"/>
      <c r="M1195" s="86"/>
      <c r="N1195" s="202"/>
    </row>
    <row r="1196" spans="1:14" x14ac:dyDescent="0.3">
      <c r="A1196" s="86"/>
      <c r="B1196" s="86"/>
      <c r="C1196" s="86"/>
      <c r="D1196" s="83"/>
      <c r="E1196" s="83"/>
      <c r="F1196" s="617"/>
      <c r="G1196" s="86"/>
      <c r="H1196" s="86"/>
      <c r="I1196" s="618"/>
      <c r="J1196" s="618"/>
      <c r="K1196" s="619"/>
      <c r="L1196" s="86"/>
      <c r="M1196" s="86"/>
      <c r="N1196" s="202"/>
    </row>
    <row r="1197" spans="1:14" x14ac:dyDescent="0.3">
      <c r="A1197" s="86"/>
      <c r="B1197" s="86"/>
      <c r="C1197" s="86"/>
      <c r="D1197" s="83"/>
      <c r="E1197" s="83"/>
      <c r="F1197" s="617"/>
      <c r="G1197" s="86"/>
      <c r="H1197" s="86"/>
      <c r="I1197" s="618"/>
      <c r="J1197" s="618"/>
      <c r="K1197" s="619"/>
      <c r="L1197" s="86"/>
      <c r="M1197" s="86"/>
      <c r="N1197" s="202"/>
    </row>
    <row r="1198" spans="1:14" x14ac:dyDescent="0.3">
      <c r="A1198" s="86"/>
      <c r="B1198" s="86"/>
      <c r="C1198" s="86"/>
      <c r="D1198" s="83"/>
      <c r="E1198" s="83"/>
      <c r="F1198" s="617"/>
      <c r="G1198" s="86"/>
      <c r="H1198" s="86"/>
      <c r="I1198" s="618"/>
      <c r="J1198" s="618"/>
      <c r="K1198" s="619"/>
      <c r="L1198" s="86"/>
      <c r="M1198" s="86"/>
      <c r="N1198" s="202"/>
    </row>
    <row r="1199" spans="1:14" x14ac:dyDescent="0.3">
      <c r="A1199" s="86"/>
      <c r="B1199" s="86"/>
      <c r="C1199" s="86"/>
      <c r="D1199" s="83"/>
      <c r="E1199" s="83"/>
      <c r="F1199" s="617"/>
      <c r="G1199" s="86"/>
      <c r="H1199" s="86"/>
      <c r="I1199" s="618"/>
      <c r="J1199" s="618"/>
      <c r="K1199" s="619"/>
      <c r="L1199" s="86"/>
      <c r="M1199" s="86"/>
      <c r="N1199" s="202"/>
    </row>
    <row r="1200" spans="1:14" x14ac:dyDescent="0.3">
      <c r="A1200" s="86"/>
      <c r="B1200" s="86"/>
      <c r="C1200" s="86"/>
      <c r="D1200" s="83"/>
      <c r="E1200" s="83"/>
      <c r="F1200" s="617"/>
      <c r="G1200" s="86"/>
      <c r="H1200" s="86"/>
      <c r="I1200" s="618"/>
      <c r="J1200" s="618"/>
      <c r="K1200" s="619"/>
      <c r="L1200" s="86"/>
      <c r="M1200" s="86"/>
      <c r="N1200" s="202"/>
    </row>
    <row r="1201" spans="1:14" x14ac:dyDescent="0.3">
      <c r="A1201" s="86"/>
      <c r="B1201" s="86"/>
      <c r="C1201" s="86"/>
      <c r="D1201" s="83"/>
      <c r="E1201" s="83"/>
      <c r="F1201" s="617"/>
      <c r="G1201" s="86"/>
      <c r="H1201" s="86"/>
      <c r="I1201" s="618"/>
      <c r="J1201" s="618"/>
      <c r="K1201" s="619"/>
      <c r="L1201" s="86"/>
      <c r="M1201" s="86"/>
      <c r="N1201" s="202"/>
    </row>
    <row r="1202" spans="1:14" x14ac:dyDescent="0.3">
      <c r="A1202" s="86"/>
      <c r="B1202" s="86"/>
      <c r="C1202" s="86"/>
      <c r="D1202" s="83"/>
      <c r="E1202" s="83"/>
      <c r="F1202" s="617"/>
      <c r="G1202" s="86"/>
      <c r="H1202" s="86"/>
      <c r="I1202" s="618"/>
      <c r="J1202" s="618"/>
      <c r="K1202" s="619"/>
      <c r="L1202" s="86"/>
      <c r="M1202" s="86"/>
      <c r="N1202" s="202"/>
    </row>
    <row r="1203" spans="1:14" x14ac:dyDescent="0.3">
      <c r="A1203" s="86"/>
      <c r="B1203" s="86"/>
      <c r="C1203" s="86"/>
      <c r="D1203" s="83"/>
      <c r="E1203" s="83"/>
      <c r="F1203" s="617"/>
      <c r="G1203" s="86"/>
      <c r="H1203" s="86"/>
      <c r="I1203" s="618"/>
      <c r="J1203" s="618"/>
      <c r="K1203" s="619"/>
      <c r="L1203" s="86"/>
      <c r="M1203" s="86"/>
      <c r="N1203" s="202"/>
    </row>
    <row r="1204" spans="1:14" x14ac:dyDescent="0.3">
      <c r="A1204" s="86"/>
      <c r="B1204" s="86"/>
      <c r="C1204" s="86"/>
      <c r="D1204" s="83"/>
      <c r="E1204" s="83"/>
      <c r="F1204" s="617"/>
      <c r="G1204" s="86"/>
      <c r="H1204" s="86"/>
      <c r="I1204" s="618"/>
      <c r="J1204" s="618"/>
      <c r="K1204" s="619"/>
      <c r="L1204" s="86"/>
      <c r="M1204" s="86"/>
      <c r="N1204" s="202"/>
    </row>
    <row r="1205" spans="1:14" x14ac:dyDescent="0.3">
      <c r="A1205" s="86"/>
      <c r="B1205" s="86"/>
      <c r="C1205" s="86"/>
      <c r="D1205" s="83"/>
      <c r="E1205" s="83"/>
      <c r="F1205" s="617"/>
      <c r="G1205" s="86"/>
      <c r="H1205" s="86"/>
      <c r="I1205" s="618"/>
      <c r="J1205" s="618"/>
      <c r="K1205" s="619"/>
      <c r="L1205" s="86"/>
      <c r="M1205" s="86"/>
      <c r="N1205" s="202"/>
    </row>
    <row r="1206" spans="1:14" x14ac:dyDescent="0.3">
      <c r="A1206" s="86"/>
      <c r="B1206" s="86"/>
      <c r="C1206" s="86"/>
      <c r="D1206" s="83"/>
      <c r="E1206" s="83"/>
      <c r="F1206" s="617"/>
      <c r="G1206" s="86"/>
      <c r="H1206" s="86"/>
      <c r="I1206" s="618"/>
      <c r="J1206" s="618"/>
      <c r="K1206" s="619"/>
      <c r="L1206" s="86"/>
      <c r="M1206" s="86"/>
      <c r="N1206" s="202"/>
    </row>
    <row r="1207" spans="1:14" x14ac:dyDescent="0.3">
      <c r="A1207" s="86"/>
      <c r="B1207" s="86"/>
      <c r="C1207" s="86"/>
      <c r="D1207" s="83"/>
      <c r="E1207" s="83"/>
      <c r="F1207" s="617"/>
      <c r="G1207" s="86"/>
      <c r="H1207" s="86"/>
      <c r="I1207" s="618"/>
      <c r="J1207" s="618"/>
      <c r="K1207" s="619"/>
      <c r="L1207" s="86"/>
      <c r="M1207" s="86"/>
      <c r="N1207" s="202"/>
    </row>
    <row r="1208" spans="1:14" x14ac:dyDescent="0.3">
      <c r="A1208" s="86"/>
      <c r="B1208" s="86"/>
      <c r="C1208" s="86"/>
      <c r="D1208" s="83"/>
      <c r="E1208" s="83"/>
      <c r="F1208" s="617"/>
      <c r="G1208" s="86"/>
      <c r="H1208" s="86"/>
      <c r="I1208" s="618"/>
      <c r="J1208" s="618"/>
      <c r="K1208" s="619"/>
      <c r="L1208" s="86"/>
      <c r="M1208" s="86"/>
      <c r="N1208" s="202"/>
    </row>
    <row r="1209" spans="1:14" x14ac:dyDescent="0.3">
      <c r="A1209" s="86"/>
      <c r="B1209" s="86"/>
      <c r="C1209" s="86"/>
      <c r="D1209" s="83"/>
      <c r="E1209" s="83"/>
      <c r="F1209" s="617"/>
      <c r="G1209" s="86"/>
      <c r="H1209" s="86"/>
      <c r="I1209" s="618"/>
      <c r="J1209" s="618"/>
      <c r="K1209" s="619"/>
      <c r="L1209" s="86"/>
      <c r="M1209" s="86"/>
      <c r="N1209" s="202"/>
    </row>
    <row r="1210" spans="1:14" x14ac:dyDescent="0.3">
      <c r="A1210" s="86"/>
      <c r="B1210" s="86"/>
      <c r="C1210" s="86"/>
      <c r="D1210" s="83"/>
      <c r="E1210" s="83"/>
      <c r="F1210" s="617"/>
      <c r="G1210" s="86"/>
      <c r="H1210" s="86"/>
      <c r="I1210" s="618"/>
      <c r="J1210" s="618"/>
      <c r="K1210" s="619"/>
      <c r="L1210" s="86"/>
      <c r="M1210" s="86"/>
      <c r="N1210" s="202"/>
    </row>
    <row r="1211" spans="1:14" x14ac:dyDescent="0.3">
      <c r="A1211" s="86"/>
      <c r="B1211" s="86"/>
      <c r="C1211" s="86"/>
      <c r="D1211" s="83"/>
      <c r="E1211" s="83"/>
      <c r="F1211" s="617"/>
      <c r="G1211" s="86"/>
      <c r="H1211" s="86"/>
      <c r="I1211" s="618"/>
      <c r="J1211" s="618"/>
      <c r="K1211" s="619"/>
      <c r="L1211" s="86"/>
      <c r="M1211" s="86"/>
      <c r="N1211" s="202"/>
    </row>
    <row r="1212" spans="1:14" x14ac:dyDescent="0.3">
      <c r="A1212" s="86"/>
      <c r="B1212" s="86"/>
      <c r="C1212" s="86"/>
      <c r="D1212" s="83"/>
      <c r="E1212" s="83"/>
      <c r="F1212" s="617"/>
      <c r="G1212" s="86"/>
      <c r="H1212" s="86"/>
      <c r="I1212" s="618"/>
      <c r="J1212" s="618"/>
      <c r="K1212" s="619"/>
      <c r="L1212" s="86"/>
      <c r="M1212" s="86"/>
      <c r="N1212" s="202"/>
    </row>
    <row r="1213" spans="1:14" x14ac:dyDescent="0.3">
      <c r="A1213" s="86"/>
      <c r="B1213" s="86"/>
      <c r="C1213" s="86"/>
      <c r="D1213" s="83"/>
      <c r="E1213" s="83"/>
      <c r="F1213" s="617"/>
      <c r="G1213" s="86"/>
      <c r="H1213" s="86"/>
      <c r="I1213" s="618"/>
      <c r="J1213" s="618"/>
      <c r="K1213" s="619"/>
      <c r="L1213" s="86"/>
      <c r="M1213" s="86"/>
      <c r="N1213" s="202"/>
    </row>
    <row r="1214" spans="1:14" x14ac:dyDescent="0.3">
      <c r="A1214" s="86"/>
      <c r="B1214" s="86"/>
      <c r="C1214" s="86"/>
      <c r="D1214" s="83"/>
      <c r="E1214" s="83"/>
      <c r="F1214" s="617"/>
      <c r="G1214" s="86"/>
      <c r="H1214" s="86"/>
      <c r="I1214" s="618"/>
      <c r="J1214" s="618"/>
      <c r="K1214" s="619"/>
      <c r="L1214" s="86"/>
      <c r="M1214" s="86"/>
      <c r="N1214" s="202"/>
    </row>
    <row r="1215" spans="1:14" x14ac:dyDescent="0.3">
      <c r="A1215" s="86"/>
      <c r="B1215" s="86"/>
      <c r="C1215" s="86"/>
      <c r="D1215" s="83"/>
      <c r="E1215" s="83"/>
      <c r="F1215" s="617"/>
      <c r="G1215" s="86"/>
      <c r="H1215" s="86"/>
      <c r="I1215" s="618"/>
      <c r="J1215" s="618"/>
      <c r="K1215" s="619"/>
      <c r="L1215" s="86"/>
      <c r="M1215" s="86"/>
      <c r="N1215" s="202"/>
    </row>
    <row r="1216" spans="1:14" x14ac:dyDescent="0.3">
      <c r="A1216" s="86"/>
      <c r="B1216" s="86"/>
      <c r="C1216" s="86"/>
      <c r="D1216" s="83"/>
      <c r="E1216" s="83"/>
      <c r="F1216" s="617"/>
      <c r="G1216" s="86"/>
      <c r="H1216" s="86"/>
      <c r="I1216" s="618"/>
      <c r="J1216" s="618"/>
      <c r="K1216" s="619"/>
      <c r="L1216" s="86"/>
      <c r="M1216" s="86"/>
      <c r="N1216" s="202"/>
    </row>
    <row r="1217" spans="1:14" x14ac:dyDescent="0.3">
      <c r="A1217" s="86"/>
      <c r="B1217" s="86"/>
      <c r="C1217" s="86"/>
      <c r="D1217" s="83"/>
      <c r="E1217" s="83"/>
      <c r="F1217" s="617"/>
      <c r="G1217" s="86"/>
      <c r="H1217" s="86"/>
      <c r="I1217" s="618"/>
      <c r="J1217" s="618"/>
      <c r="K1217" s="619"/>
      <c r="L1217" s="86"/>
      <c r="M1217" s="86"/>
      <c r="N1217" s="202"/>
    </row>
    <row r="1218" spans="1:14" x14ac:dyDescent="0.3">
      <c r="A1218" s="86"/>
      <c r="B1218" s="86"/>
      <c r="C1218" s="86"/>
      <c r="D1218" s="83"/>
      <c r="E1218" s="83"/>
      <c r="F1218" s="617"/>
      <c r="G1218" s="86"/>
      <c r="H1218" s="86"/>
      <c r="I1218" s="618"/>
      <c r="J1218" s="618"/>
      <c r="K1218" s="619"/>
      <c r="L1218" s="86"/>
      <c r="M1218" s="86"/>
      <c r="N1218" s="202"/>
    </row>
    <row r="1219" spans="1:14" x14ac:dyDescent="0.3">
      <c r="A1219" s="86"/>
      <c r="B1219" s="86"/>
      <c r="C1219" s="86"/>
      <c r="D1219" s="83"/>
      <c r="E1219" s="83"/>
      <c r="F1219" s="617"/>
      <c r="G1219" s="86"/>
      <c r="H1219" s="86"/>
      <c r="I1219" s="618"/>
      <c r="J1219" s="618"/>
      <c r="K1219" s="619"/>
      <c r="L1219" s="86"/>
      <c r="M1219" s="86"/>
      <c r="N1219" s="202"/>
    </row>
    <row r="1220" spans="1:14" x14ac:dyDescent="0.3">
      <c r="A1220" s="86"/>
      <c r="B1220" s="86"/>
      <c r="C1220" s="86"/>
      <c r="D1220" s="83"/>
      <c r="E1220" s="83"/>
      <c r="F1220" s="617"/>
      <c r="G1220" s="86"/>
      <c r="H1220" s="86"/>
      <c r="I1220" s="618"/>
      <c r="J1220" s="618"/>
      <c r="K1220" s="619"/>
      <c r="L1220" s="86"/>
      <c r="M1220" s="86"/>
      <c r="N1220" s="202"/>
    </row>
    <row r="1221" spans="1:14" x14ac:dyDescent="0.3">
      <c r="A1221" s="86"/>
      <c r="B1221" s="86"/>
      <c r="C1221" s="86"/>
      <c r="D1221" s="83"/>
      <c r="E1221" s="83"/>
      <c r="F1221" s="617"/>
      <c r="G1221" s="86"/>
      <c r="H1221" s="86"/>
      <c r="I1221" s="618"/>
      <c r="J1221" s="618"/>
      <c r="K1221" s="619"/>
      <c r="L1221" s="86"/>
      <c r="M1221" s="86"/>
      <c r="N1221" s="202"/>
    </row>
    <row r="1222" spans="1:14" x14ac:dyDescent="0.3">
      <c r="A1222" s="86"/>
      <c r="B1222" s="86"/>
      <c r="C1222" s="86"/>
      <c r="D1222" s="83"/>
      <c r="E1222" s="83"/>
      <c r="F1222" s="617"/>
      <c r="G1222" s="86"/>
      <c r="H1222" s="86"/>
      <c r="I1222" s="618"/>
      <c r="J1222" s="618"/>
      <c r="K1222" s="619"/>
      <c r="L1222" s="86"/>
      <c r="M1222" s="86"/>
      <c r="N1222" s="202"/>
    </row>
    <row r="1223" spans="1:14" x14ac:dyDescent="0.3">
      <c r="A1223" s="86"/>
      <c r="B1223" s="86"/>
      <c r="C1223" s="86"/>
      <c r="D1223" s="83"/>
      <c r="E1223" s="83"/>
      <c r="F1223" s="617"/>
      <c r="G1223" s="86"/>
      <c r="H1223" s="86"/>
      <c r="I1223" s="618"/>
      <c r="J1223" s="618"/>
      <c r="K1223" s="619"/>
      <c r="L1223" s="86"/>
      <c r="M1223" s="86"/>
      <c r="N1223" s="202"/>
    </row>
    <row r="1224" spans="1:14" x14ac:dyDescent="0.3">
      <c r="A1224" s="86"/>
      <c r="B1224" s="86"/>
      <c r="C1224" s="86"/>
      <c r="D1224" s="83"/>
      <c r="E1224" s="83"/>
      <c r="F1224" s="617"/>
      <c r="G1224" s="86"/>
      <c r="H1224" s="86"/>
      <c r="I1224" s="618"/>
      <c r="J1224" s="618"/>
      <c r="K1224" s="619"/>
      <c r="L1224" s="86"/>
      <c r="M1224" s="86"/>
      <c r="N1224" s="202"/>
    </row>
    <row r="1225" spans="1:14" x14ac:dyDescent="0.3">
      <c r="A1225" s="86"/>
      <c r="B1225" s="86"/>
      <c r="C1225" s="86"/>
      <c r="D1225" s="83"/>
      <c r="E1225" s="83"/>
      <c r="F1225" s="617"/>
      <c r="G1225" s="86"/>
      <c r="H1225" s="86"/>
      <c r="I1225" s="618"/>
      <c r="J1225" s="618"/>
      <c r="K1225" s="619"/>
      <c r="L1225" s="86"/>
      <c r="M1225" s="86"/>
      <c r="N1225" s="202"/>
    </row>
    <row r="1226" spans="1:14" x14ac:dyDescent="0.3">
      <c r="A1226" s="86"/>
      <c r="B1226" s="86"/>
      <c r="C1226" s="86"/>
      <c r="D1226" s="83"/>
      <c r="E1226" s="83"/>
      <c r="F1226" s="617"/>
      <c r="G1226" s="86"/>
      <c r="H1226" s="86"/>
      <c r="I1226" s="618"/>
      <c r="J1226" s="618"/>
      <c r="K1226" s="619"/>
      <c r="L1226" s="86"/>
      <c r="M1226" s="86"/>
      <c r="N1226" s="202"/>
    </row>
    <row r="1227" spans="1:14" x14ac:dyDescent="0.3">
      <c r="A1227" s="86"/>
      <c r="B1227" s="86"/>
      <c r="C1227" s="86"/>
      <c r="D1227" s="83"/>
      <c r="E1227" s="83"/>
      <c r="F1227" s="617"/>
      <c r="G1227" s="86"/>
      <c r="H1227" s="86"/>
      <c r="I1227" s="618"/>
      <c r="J1227" s="618"/>
      <c r="K1227" s="619"/>
      <c r="L1227" s="86"/>
      <c r="M1227" s="86"/>
      <c r="N1227" s="202"/>
    </row>
    <row r="1228" spans="1:14" x14ac:dyDescent="0.3">
      <c r="A1228" s="86"/>
      <c r="B1228" s="86"/>
      <c r="C1228" s="86"/>
      <c r="D1228" s="83"/>
      <c r="E1228" s="83"/>
      <c r="F1228" s="617"/>
      <c r="G1228" s="86"/>
      <c r="H1228" s="86"/>
      <c r="I1228" s="618"/>
      <c r="J1228" s="618"/>
      <c r="K1228" s="619"/>
      <c r="L1228" s="86"/>
      <c r="M1228" s="86"/>
      <c r="N1228" s="202"/>
    </row>
    <row r="1229" spans="1:14" x14ac:dyDescent="0.3">
      <c r="A1229" s="86"/>
      <c r="B1229" s="86"/>
      <c r="C1229" s="86"/>
      <c r="D1229" s="83"/>
      <c r="E1229" s="83"/>
      <c r="F1229" s="617"/>
      <c r="G1229" s="86"/>
      <c r="H1229" s="86"/>
      <c r="I1229" s="618"/>
      <c r="J1229" s="618"/>
      <c r="K1229" s="619"/>
      <c r="L1229" s="86"/>
      <c r="M1229" s="86"/>
      <c r="N1229" s="202"/>
    </row>
    <row r="1230" spans="1:14" x14ac:dyDescent="0.3">
      <c r="A1230" s="86"/>
      <c r="B1230" s="86"/>
      <c r="C1230" s="86"/>
      <c r="D1230" s="83"/>
      <c r="E1230" s="83"/>
      <c r="F1230" s="617"/>
      <c r="G1230" s="86"/>
      <c r="H1230" s="86"/>
      <c r="I1230" s="618"/>
      <c r="J1230" s="618"/>
      <c r="K1230" s="619"/>
      <c r="L1230" s="86"/>
      <c r="M1230" s="86"/>
      <c r="N1230" s="202"/>
    </row>
    <row r="1231" spans="1:14" x14ac:dyDescent="0.3">
      <c r="A1231" s="86"/>
      <c r="B1231" s="86"/>
      <c r="C1231" s="86"/>
      <c r="D1231" s="83"/>
      <c r="E1231" s="83"/>
      <c r="F1231" s="617"/>
      <c r="G1231" s="86"/>
      <c r="H1231" s="86"/>
      <c r="I1231" s="618"/>
      <c r="J1231" s="618"/>
      <c r="K1231" s="619"/>
      <c r="L1231" s="86"/>
      <c r="M1231" s="86"/>
      <c r="N1231" s="202"/>
    </row>
    <row r="1232" spans="1:14" x14ac:dyDescent="0.3">
      <c r="A1232" s="86"/>
      <c r="B1232" s="86"/>
      <c r="C1232" s="86"/>
      <c r="D1232" s="83"/>
      <c r="E1232" s="83"/>
      <c r="F1232" s="617"/>
      <c r="G1232" s="86"/>
      <c r="H1232" s="86"/>
      <c r="I1232" s="618"/>
      <c r="J1232" s="618"/>
      <c r="K1232" s="619"/>
      <c r="L1232" s="86"/>
      <c r="M1232" s="86"/>
      <c r="N1232" s="202"/>
    </row>
    <row r="1233" spans="1:14" x14ac:dyDescent="0.3">
      <c r="A1233" s="86"/>
      <c r="B1233" s="86"/>
      <c r="C1233" s="86"/>
      <c r="D1233" s="83"/>
      <c r="E1233" s="83"/>
      <c r="F1233" s="617"/>
      <c r="G1233" s="86"/>
      <c r="H1233" s="86"/>
      <c r="I1233" s="618"/>
      <c r="J1233" s="618"/>
      <c r="K1233" s="619"/>
      <c r="L1233" s="86"/>
      <c r="M1233" s="86"/>
      <c r="N1233" s="202"/>
    </row>
    <row r="1234" spans="1:14" x14ac:dyDescent="0.3">
      <c r="A1234" s="86"/>
      <c r="B1234" s="86"/>
      <c r="C1234" s="86"/>
      <c r="D1234" s="83"/>
      <c r="E1234" s="83"/>
      <c r="F1234" s="617"/>
      <c r="G1234" s="86"/>
      <c r="H1234" s="86"/>
      <c r="I1234" s="618"/>
      <c r="J1234" s="618"/>
      <c r="K1234" s="619"/>
      <c r="L1234" s="86"/>
      <c r="M1234" s="86"/>
      <c r="N1234" s="202"/>
    </row>
    <row r="1235" spans="1:14" x14ac:dyDescent="0.3">
      <c r="A1235" s="86"/>
      <c r="B1235" s="86"/>
      <c r="C1235" s="86"/>
      <c r="D1235" s="83"/>
      <c r="E1235" s="83"/>
      <c r="F1235" s="617"/>
      <c r="G1235" s="86"/>
      <c r="H1235" s="86"/>
      <c r="I1235" s="618"/>
      <c r="J1235" s="618"/>
      <c r="K1235" s="619"/>
      <c r="L1235" s="86"/>
      <c r="M1235" s="86"/>
      <c r="N1235" s="202"/>
    </row>
    <row r="1236" spans="1:14" x14ac:dyDescent="0.3">
      <c r="A1236" s="86"/>
      <c r="B1236" s="86"/>
      <c r="C1236" s="86"/>
      <c r="D1236" s="83"/>
      <c r="E1236" s="83"/>
      <c r="F1236" s="617"/>
      <c r="G1236" s="86"/>
      <c r="H1236" s="86"/>
      <c r="I1236" s="618"/>
      <c r="J1236" s="618"/>
      <c r="K1236" s="619"/>
      <c r="L1236" s="86"/>
      <c r="M1236" s="86"/>
      <c r="N1236" s="202"/>
    </row>
    <row r="1237" spans="1:14" x14ac:dyDescent="0.3">
      <c r="A1237" s="86"/>
      <c r="B1237" s="86"/>
      <c r="C1237" s="86"/>
      <c r="D1237" s="83"/>
      <c r="E1237" s="83"/>
      <c r="F1237" s="617"/>
      <c r="G1237" s="86"/>
      <c r="H1237" s="86"/>
      <c r="I1237" s="618"/>
      <c r="J1237" s="618"/>
      <c r="K1237" s="619"/>
      <c r="L1237" s="86"/>
      <c r="M1237" s="86"/>
      <c r="N1237" s="202"/>
    </row>
    <row r="1238" spans="1:14" x14ac:dyDescent="0.3">
      <c r="A1238" s="86"/>
      <c r="B1238" s="86"/>
      <c r="C1238" s="86"/>
      <c r="D1238" s="83"/>
      <c r="E1238" s="83"/>
      <c r="F1238" s="617"/>
      <c r="G1238" s="86"/>
      <c r="H1238" s="86"/>
      <c r="I1238" s="618"/>
      <c r="J1238" s="618"/>
      <c r="K1238" s="619"/>
      <c r="L1238" s="86"/>
      <c r="M1238" s="86"/>
      <c r="N1238" s="202"/>
    </row>
    <row r="1239" spans="1:14" x14ac:dyDescent="0.3">
      <c r="A1239" s="86"/>
      <c r="B1239" s="86"/>
      <c r="C1239" s="86"/>
      <c r="D1239" s="83"/>
      <c r="E1239" s="83"/>
      <c r="F1239" s="617"/>
      <c r="G1239" s="86"/>
      <c r="H1239" s="86"/>
      <c r="I1239" s="618"/>
      <c r="J1239" s="618"/>
      <c r="K1239" s="619"/>
      <c r="L1239" s="86"/>
      <c r="M1239" s="86"/>
      <c r="N1239" s="202"/>
    </row>
    <row r="1240" spans="1:14" x14ac:dyDescent="0.3">
      <c r="A1240" s="86"/>
      <c r="B1240" s="86"/>
      <c r="C1240" s="86"/>
      <c r="D1240" s="83"/>
      <c r="E1240" s="83"/>
      <c r="F1240" s="617"/>
      <c r="G1240" s="86"/>
      <c r="H1240" s="86"/>
      <c r="I1240" s="618"/>
      <c r="J1240" s="618"/>
      <c r="K1240" s="619"/>
      <c r="L1240" s="86"/>
      <c r="M1240" s="86"/>
      <c r="N1240" s="202"/>
    </row>
    <row r="1241" spans="1:14" x14ac:dyDescent="0.3">
      <c r="A1241" s="86"/>
      <c r="B1241" s="86"/>
      <c r="C1241" s="86"/>
      <c r="D1241" s="83"/>
      <c r="E1241" s="83"/>
      <c r="F1241" s="617"/>
      <c r="G1241" s="86"/>
      <c r="H1241" s="86"/>
      <c r="I1241" s="618"/>
      <c r="J1241" s="618"/>
      <c r="K1241" s="619"/>
      <c r="L1241" s="86"/>
      <c r="M1241" s="86"/>
      <c r="N1241" s="202"/>
    </row>
    <row r="1242" spans="1:14" x14ac:dyDescent="0.3">
      <c r="A1242" s="86"/>
      <c r="B1242" s="86"/>
      <c r="C1242" s="86"/>
      <c r="D1242" s="83"/>
      <c r="E1242" s="83"/>
      <c r="F1242" s="617"/>
      <c r="G1242" s="86"/>
      <c r="H1242" s="86"/>
      <c r="I1242" s="618"/>
      <c r="J1242" s="618"/>
      <c r="K1242" s="619"/>
      <c r="L1242" s="86"/>
      <c r="M1242" s="86"/>
      <c r="N1242" s="202"/>
    </row>
    <row r="1243" spans="1:14" x14ac:dyDescent="0.3">
      <c r="A1243" s="86"/>
      <c r="B1243" s="86"/>
      <c r="C1243" s="86"/>
      <c r="D1243" s="83"/>
      <c r="E1243" s="83"/>
      <c r="F1243" s="617"/>
      <c r="G1243" s="86"/>
      <c r="H1243" s="86"/>
      <c r="I1243" s="618"/>
      <c r="J1243" s="618"/>
      <c r="K1243" s="619"/>
      <c r="L1243" s="86"/>
      <c r="M1243" s="86"/>
      <c r="N1243" s="202"/>
    </row>
    <row r="1244" spans="1:14" x14ac:dyDescent="0.3">
      <c r="A1244" s="86"/>
      <c r="B1244" s="86"/>
      <c r="C1244" s="86"/>
      <c r="D1244" s="83"/>
      <c r="E1244" s="83"/>
      <c r="F1244" s="617"/>
      <c r="G1244" s="86"/>
      <c r="H1244" s="86"/>
      <c r="I1244" s="618"/>
      <c r="J1244" s="618"/>
      <c r="K1244" s="619"/>
      <c r="L1244" s="86"/>
      <c r="M1244" s="86"/>
      <c r="N1244" s="202"/>
    </row>
    <row r="1245" spans="1:14" x14ac:dyDescent="0.3">
      <c r="A1245" s="86"/>
      <c r="B1245" s="86"/>
      <c r="C1245" s="86"/>
      <c r="D1245" s="83"/>
      <c r="E1245" s="83"/>
      <c r="F1245" s="617"/>
      <c r="G1245" s="86"/>
      <c r="H1245" s="86"/>
      <c r="I1245" s="618"/>
      <c r="J1245" s="618"/>
      <c r="K1245" s="619"/>
      <c r="L1245" s="86"/>
      <c r="M1245" s="86"/>
      <c r="N1245" s="202"/>
    </row>
    <row r="1246" spans="1:14" x14ac:dyDescent="0.3">
      <c r="A1246" s="86"/>
      <c r="B1246" s="86"/>
      <c r="C1246" s="86"/>
      <c r="D1246" s="83"/>
      <c r="E1246" s="83"/>
      <c r="F1246" s="617"/>
      <c r="G1246" s="86"/>
      <c r="H1246" s="86"/>
      <c r="I1246" s="618"/>
      <c r="J1246" s="618"/>
      <c r="K1246" s="619"/>
      <c r="L1246" s="86"/>
      <c r="M1246" s="86"/>
      <c r="N1246" s="202"/>
    </row>
    <row r="1247" spans="1:14" x14ac:dyDescent="0.3">
      <c r="A1247" s="86"/>
      <c r="B1247" s="86"/>
      <c r="C1247" s="86"/>
      <c r="D1247" s="83"/>
      <c r="E1247" s="83"/>
      <c r="F1247" s="617"/>
      <c r="G1247" s="86"/>
      <c r="H1247" s="86"/>
      <c r="I1247" s="618"/>
      <c r="J1247" s="618"/>
      <c r="K1247" s="619"/>
      <c r="L1247" s="86"/>
      <c r="M1247" s="86"/>
      <c r="N1247" s="202"/>
    </row>
    <row r="1248" spans="1:14" x14ac:dyDescent="0.3">
      <c r="A1248" s="86"/>
      <c r="B1248" s="86"/>
      <c r="C1248" s="86"/>
      <c r="D1248" s="83"/>
      <c r="E1248" s="83"/>
      <c r="F1248" s="617"/>
      <c r="G1248" s="86"/>
      <c r="H1248" s="86"/>
      <c r="I1248" s="618"/>
      <c r="J1248" s="618"/>
      <c r="K1248" s="619"/>
      <c r="L1248" s="86"/>
      <c r="M1248" s="86"/>
      <c r="N1248" s="202"/>
    </row>
    <row r="1249" spans="1:14" x14ac:dyDescent="0.3">
      <c r="A1249" s="86"/>
      <c r="B1249" s="86"/>
      <c r="C1249" s="86"/>
      <c r="D1249" s="83"/>
      <c r="E1249" s="83"/>
      <c r="F1249" s="617"/>
      <c r="G1249" s="86"/>
      <c r="H1249" s="86"/>
      <c r="I1249" s="618"/>
      <c r="J1249" s="618"/>
      <c r="K1249" s="619"/>
      <c r="L1249" s="86"/>
      <c r="M1249" s="86"/>
      <c r="N1249" s="202"/>
    </row>
    <row r="1250" spans="1:14" x14ac:dyDescent="0.3">
      <c r="A1250" s="86"/>
      <c r="B1250" s="86"/>
      <c r="C1250" s="86"/>
      <c r="D1250" s="83"/>
      <c r="E1250" s="83"/>
      <c r="F1250" s="617"/>
      <c r="G1250" s="86"/>
      <c r="H1250" s="86"/>
      <c r="I1250" s="618"/>
      <c r="J1250" s="618"/>
      <c r="K1250" s="619"/>
      <c r="L1250" s="86"/>
      <c r="M1250" s="86"/>
      <c r="N1250" s="202"/>
    </row>
    <row r="1251" spans="1:14" x14ac:dyDescent="0.3">
      <c r="A1251" s="86"/>
      <c r="B1251" s="86"/>
      <c r="C1251" s="86"/>
      <c r="D1251" s="83"/>
      <c r="E1251" s="83"/>
      <c r="F1251" s="617"/>
      <c r="G1251" s="86"/>
      <c r="H1251" s="86"/>
      <c r="I1251" s="618"/>
      <c r="J1251" s="618"/>
      <c r="K1251" s="619"/>
      <c r="L1251" s="86"/>
      <c r="M1251" s="86"/>
      <c r="N1251" s="202"/>
    </row>
    <row r="1252" spans="1:14" x14ac:dyDescent="0.3">
      <c r="A1252" s="86"/>
      <c r="B1252" s="86"/>
      <c r="C1252" s="86"/>
      <c r="D1252" s="83"/>
      <c r="E1252" s="83"/>
      <c r="F1252" s="617"/>
      <c r="G1252" s="86"/>
      <c r="H1252" s="86"/>
      <c r="I1252" s="618"/>
      <c r="J1252" s="618"/>
      <c r="K1252" s="619"/>
      <c r="L1252" s="86"/>
      <c r="M1252" s="86"/>
      <c r="N1252" s="202"/>
    </row>
    <row r="1253" spans="1:14" x14ac:dyDescent="0.3">
      <c r="A1253" s="86"/>
      <c r="B1253" s="86"/>
      <c r="C1253" s="86"/>
      <c r="D1253" s="83"/>
      <c r="E1253" s="83"/>
      <c r="F1253" s="617"/>
      <c r="G1253" s="86"/>
      <c r="H1253" s="86"/>
      <c r="I1253" s="618"/>
      <c r="J1253" s="618"/>
      <c r="K1253" s="619"/>
      <c r="L1253" s="86"/>
      <c r="M1253" s="86"/>
      <c r="N1253" s="202"/>
    </row>
    <row r="1254" spans="1:14" x14ac:dyDescent="0.3">
      <c r="A1254" s="86"/>
      <c r="B1254" s="86"/>
      <c r="C1254" s="86"/>
      <c r="D1254" s="83"/>
      <c r="E1254" s="83"/>
      <c r="F1254" s="617"/>
      <c r="G1254" s="86"/>
      <c r="H1254" s="86"/>
      <c r="I1254" s="618"/>
      <c r="J1254" s="618"/>
      <c r="K1254" s="619"/>
      <c r="L1254" s="86"/>
      <c r="M1254" s="86"/>
      <c r="N1254" s="202"/>
    </row>
    <row r="1255" spans="1:14" x14ac:dyDescent="0.3">
      <c r="A1255" s="86"/>
      <c r="B1255" s="86"/>
      <c r="C1255" s="86"/>
      <c r="D1255" s="83"/>
      <c r="E1255" s="83"/>
      <c r="F1255" s="617"/>
      <c r="G1255" s="86"/>
      <c r="H1255" s="86"/>
      <c r="I1255" s="618"/>
      <c r="J1255" s="618"/>
      <c r="K1255" s="619"/>
      <c r="L1255" s="86"/>
      <c r="M1255" s="86"/>
      <c r="N1255" s="202"/>
    </row>
    <row r="1256" spans="1:14" x14ac:dyDescent="0.3">
      <c r="A1256" s="86"/>
      <c r="B1256" s="86"/>
      <c r="C1256" s="86"/>
      <c r="D1256" s="83"/>
      <c r="E1256" s="83"/>
      <c r="F1256" s="617"/>
      <c r="G1256" s="86"/>
      <c r="H1256" s="86"/>
      <c r="I1256" s="618"/>
      <c r="J1256" s="618"/>
      <c r="K1256" s="619"/>
      <c r="L1256" s="86"/>
      <c r="M1256" s="86"/>
      <c r="N1256" s="202"/>
    </row>
    <row r="1257" spans="1:14" x14ac:dyDescent="0.3">
      <c r="A1257" s="86"/>
      <c r="B1257" s="86"/>
      <c r="C1257" s="86"/>
      <c r="D1257" s="83"/>
      <c r="E1257" s="83"/>
      <c r="F1257" s="617"/>
      <c r="G1257" s="86"/>
      <c r="H1257" s="86"/>
      <c r="I1257" s="618"/>
      <c r="J1257" s="618"/>
      <c r="K1257" s="619"/>
      <c r="L1257" s="86"/>
      <c r="M1257" s="86"/>
      <c r="N1257" s="202"/>
    </row>
    <row r="1258" spans="1:14" x14ac:dyDescent="0.3">
      <c r="A1258" s="86"/>
      <c r="B1258" s="86"/>
      <c r="C1258" s="86"/>
      <c r="D1258" s="83"/>
      <c r="E1258" s="83"/>
      <c r="F1258" s="617"/>
      <c r="G1258" s="86"/>
      <c r="H1258" s="86"/>
      <c r="I1258" s="618"/>
      <c r="J1258" s="618"/>
      <c r="K1258" s="619"/>
      <c r="L1258" s="86"/>
      <c r="M1258" s="86"/>
      <c r="N1258" s="202"/>
    </row>
    <row r="1259" spans="1:14" x14ac:dyDescent="0.3">
      <c r="A1259" s="86"/>
      <c r="B1259" s="86"/>
      <c r="C1259" s="86"/>
      <c r="D1259" s="83"/>
      <c r="E1259" s="83"/>
      <c r="F1259" s="617"/>
      <c r="G1259" s="86"/>
      <c r="H1259" s="86"/>
      <c r="I1259" s="618"/>
      <c r="J1259" s="618"/>
      <c r="K1259" s="619"/>
      <c r="L1259" s="86"/>
      <c r="M1259" s="86"/>
      <c r="N1259" s="202"/>
    </row>
    <row r="1260" spans="1:14" x14ac:dyDescent="0.3">
      <c r="A1260" s="86"/>
      <c r="B1260" s="86"/>
      <c r="C1260" s="86"/>
      <c r="D1260" s="83"/>
      <c r="E1260" s="83"/>
      <c r="F1260" s="617"/>
      <c r="G1260" s="86"/>
      <c r="H1260" s="86"/>
      <c r="I1260" s="618"/>
      <c r="J1260" s="618"/>
      <c r="K1260" s="619"/>
      <c r="L1260" s="86"/>
      <c r="M1260" s="86"/>
      <c r="N1260" s="202"/>
    </row>
    <row r="1261" spans="1:14" x14ac:dyDescent="0.3">
      <c r="A1261" s="86"/>
      <c r="B1261" s="86"/>
      <c r="C1261" s="86"/>
      <c r="D1261" s="83"/>
      <c r="E1261" s="83"/>
      <c r="F1261" s="617"/>
      <c r="G1261" s="86"/>
      <c r="H1261" s="86"/>
      <c r="I1261" s="618"/>
      <c r="J1261" s="618"/>
      <c r="K1261" s="619"/>
      <c r="L1261" s="86"/>
      <c r="M1261" s="86"/>
      <c r="N1261" s="202"/>
    </row>
    <row r="1262" spans="1:14" x14ac:dyDescent="0.3">
      <c r="A1262" s="86"/>
      <c r="B1262" s="86"/>
      <c r="C1262" s="86"/>
      <c r="D1262" s="83"/>
      <c r="E1262" s="83"/>
      <c r="F1262" s="617"/>
      <c r="G1262" s="86"/>
      <c r="H1262" s="86"/>
      <c r="I1262" s="618"/>
      <c r="J1262" s="618"/>
      <c r="K1262" s="619"/>
      <c r="L1262" s="86"/>
      <c r="M1262" s="86"/>
      <c r="N1262" s="202"/>
    </row>
    <row r="1263" spans="1:14" x14ac:dyDescent="0.3">
      <c r="A1263" s="86"/>
      <c r="B1263" s="86"/>
      <c r="C1263" s="86"/>
      <c r="D1263" s="83"/>
      <c r="E1263" s="83"/>
      <c r="F1263" s="617"/>
      <c r="G1263" s="86"/>
      <c r="H1263" s="86"/>
      <c r="I1263" s="618"/>
      <c r="J1263" s="618"/>
      <c r="K1263" s="619"/>
      <c r="L1263" s="86"/>
      <c r="M1263" s="86"/>
      <c r="N1263" s="202"/>
    </row>
    <row r="1264" spans="1:14" x14ac:dyDescent="0.3">
      <c r="A1264" s="86"/>
      <c r="B1264" s="86"/>
      <c r="C1264" s="86"/>
      <c r="D1264" s="83"/>
      <c r="E1264" s="83"/>
      <c r="F1264" s="617"/>
      <c r="G1264" s="86"/>
      <c r="H1264" s="86"/>
      <c r="I1264" s="618"/>
      <c r="J1264" s="618"/>
      <c r="K1264" s="619"/>
      <c r="L1264" s="86"/>
      <c r="M1264" s="86"/>
      <c r="N1264" s="202"/>
    </row>
    <row r="1265" spans="1:14" x14ac:dyDescent="0.3">
      <c r="A1265" s="86"/>
      <c r="B1265" s="86"/>
      <c r="C1265" s="86"/>
      <c r="D1265" s="83"/>
      <c r="E1265" s="83"/>
      <c r="F1265" s="617"/>
      <c r="G1265" s="86"/>
      <c r="H1265" s="86"/>
      <c r="I1265" s="618"/>
      <c r="J1265" s="618"/>
      <c r="K1265" s="619"/>
      <c r="L1265" s="86"/>
      <c r="M1265" s="86"/>
      <c r="N1265" s="202"/>
    </row>
    <row r="1266" spans="1:14" x14ac:dyDescent="0.3">
      <c r="A1266" s="86"/>
      <c r="B1266" s="86"/>
      <c r="C1266" s="86"/>
      <c r="D1266" s="83"/>
      <c r="E1266" s="83"/>
      <c r="F1266" s="617"/>
      <c r="G1266" s="86"/>
      <c r="H1266" s="86"/>
      <c r="I1266" s="618"/>
      <c r="J1266" s="618"/>
      <c r="K1266" s="619"/>
      <c r="L1266" s="86"/>
      <c r="M1266" s="86"/>
      <c r="N1266" s="202"/>
    </row>
    <row r="1267" spans="1:14" x14ac:dyDescent="0.3">
      <c r="A1267" s="86"/>
      <c r="B1267" s="86"/>
      <c r="C1267" s="86"/>
      <c r="D1267" s="83"/>
      <c r="E1267" s="83"/>
      <c r="F1267" s="617"/>
      <c r="G1267" s="86"/>
      <c r="H1267" s="86"/>
      <c r="I1267" s="618"/>
      <c r="J1267" s="618"/>
      <c r="K1267" s="619"/>
      <c r="L1267" s="86"/>
      <c r="M1267" s="86"/>
      <c r="N1267" s="202"/>
    </row>
    <row r="1268" spans="1:14" x14ac:dyDescent="0.3">
      <c r="A1268" s="86"/>
      <c r="B1268" s="86"/>
      <c r="C1268" s="86"/>
      <c r="D1268" s="83"/>
      <c r="E1268" s="83"/>
      <c r="F1268" s="617"/>
      <c r="G1268" s="86"/>
      <c r="H1268" s="86"/>
      <c r="I1268" s="618"/>
      <c r="J1268" s="618"/>
      <c r="K1268" s="619"/>
      <c r="L1268" s="86"/>
      <c r="M1268" s="86"/>
      <c r="N1268" s="202"/>
    </row>
    <row r="1269" spans="1:14" x14ac:dyDescent="0.3">
      <c r="A1269" s="86"/>
      <c r="B1269" s="86"/>
      <c r="C1269" s="86"/>
      <c r="D1269" s="83"/>
      <c r="E1269" s="83"/>
      <c r="F1269" s="617"/>
      <c r="G1269" s="86"/>
      <c r="H1269" s="86"/>
      <c r="I1269" s="618"/>
      <c r="J1269" s="618"/>
      <c r="K1269" s="619"/>
      <c r="L1269" s="86"/>
      <c r="M1269" s="86"/>
      <c r="N1269" s="202"/>
    </row>
    <row r="1270" spans="1:14" x14ac:dyDescent="0.3">
      <c r="A1270" s="86"/>
      <c r="B1270" s="86"/>
      <c r="C1270" s="86"/>
      <c r="D1270" s="83"/>
      <c r="E1270" s="83"/>
      <c r="F1270" s="617"/>
      <c r="G1270" s="86"/>
      <c r="H1270" s="86"/>
      <c r="I1270" s="618"/>
      <c r="J1270" s="618"/>
      <c r="K1270" s="619"/>
      <c r="L1270" s="86"/>
      <c r="M1270" s="86"/>
      <c r="N1270" s="202"/>
    </row>
    <row r="1271" spans="1:14" x14ac:dyDescent="0.3">
      <c r="A1271" s="86"/>
      <c r="B1271" s="86"/>
      <c r="C1271" s="86"/>
      <c r="D1271" s="83"/>
      <c r="E1271" s="83"/>
      <c r="F1271" s="617"/>
      <c r="G1271" s="86"/>
      <c r="H1271" s="86"/>
      <c r="I1271" s="618"/>
      <c r="J1271" s="618"/>
      <c r="K1271" s="619"/>
      <c r="L1271" s="86"/>
      <c r="M1271" s="86"/>
      <c r="N1271" s="202"/>
    </row>
    <row r="1272" spans="1:14" x14ac:dyDescent="0.3">
      <c r="A1272" s="86"/>
      <c r="B1272" s="86"/>
      <c r="C1272" s="86"/>
      <c r="D1272" s="83"/>
      <c r="E1272" s="83"/>
      <c r="F1272" s="617"/>
      <c r="G1272" s="86"/>
      <c r="H1272" s="86"/>
      <c r="I1272" s="618"/>
      <c r="J1272" s="618"/>
      <c r="K1272" s="619"/>
      <c r="L1272" s="86"/>
      <c r="M1272" s="86"/>
      <c r="N1272" s="202"/>
    </row>
    <row r="1273" spans="1:14" x14ac:dyDescent="0.3">
      <c r="A1273" s="86"/>
      <c r="B1273" s="86"/>
      <c r="C1273" s="86"/>
      <c r="D1273" s="83"/>
      <c r="E1273" s="83"/>
      <c r="F1273" s="617"/>
      <c r="G1273" s="86"/>
      <c r="H1273" s="86"/>
      <c r="I1273" s="618"/>
      <c r="J1273" s="618"/>
      <c r="K1273" s="619"/>
      <c r="L1273" s="86"/>
      <c r="M1273" s="86"/>
      <c r="N1273" s="202"/>
    </row>
    <row r="1274" spans="1:14" x14ac:dyDescent="0.3">
      <c r="A1274" s="86"/>
      <c r="B1274" s="86"/>
      <c r="C1274" s="86"/>
      <c r="D1274" s="83"/>
      <c r="E1274" s="83"/>
      <c r="F1274" s="617"/>
      <c r="G1274" s="86"/>
      <c r="H1274" s="86"/>
      <c r="I1274" s="618"/>
      <c r="J1274" s="618"/>
      <c r="K1274" s="619"/>
      <c r="L1274" s="86"/>
      <c r="M1274" s="86"/>
      <c r="N1274" s="202"/>
    </row>
    <row r="1275" spans="1:14" x14ac:dyDescent="0.3">
      <c r="A1275" s="86"/>
      <c r="B1275" s="86"/>
      <c r="C1275" s="86"/>
      <c r="D1275" s="83"/>
      <c r="E1275" s="83"/>
      <c r="F1275" s="617"/>
      <c r="G1275" s="86"/>
      <c r="H1275" s="86"/>
      <c r="I1275" s="618"/>
      <c r="J1275" s="618"/>
      <c r="K1275" s="619"/>
      <c r="L1275" s="86"/>
      <c r="M1275" s="86"/>
      <c r="N1275" s="202"/>
    </row>
    <row r="1276" spans="1:14" x14ac:dyDescent="0.3">
      <c r="A1276" s="86"/>
      <c r="B1276" s="86"/>
      <c r="C1276" s="86"/>
      <c r="D1276" s="83"/>
      <c r="E1276" s="83"/>
      <c r="F1276" s="617"/>
      <c r="G1276" s="86"/>
      <c r="H1276" s="86"/>
      <c r="I1276" s="618"/>
      <c r="J1276" s="618"/>
      <c r="K1276" s="619"/>
      <c r="L1276" s="86"/>
      <c r="M1276" s="86"/>
      <c r="N1276" s="202"/>
    </row>
    <row r="1277" spans="1:14" x14ac:dyDescent="0.3">
      <c r="A1277" s="86"/>
      <c r="B1277" s="86"/>
      <c r="C1277" s="86"/>
      <c r="D1277" s="83"/>
      <c r="E1277" s="83"/>
      <c r="F1277" s="617"/>
      <c r="G1277" s="86"/>
      <c r="H1277" s="86"/>
      <c r="I1277" s="618"/>
      <c r="J1277" s="618"/>
      <c r="K1277" s="619"/>
      <c r="L1277" s="86"/>
      <c r="M1277" s="86"/>
      <c r="N1277" s="202"/>
    </row>
    <row r="1278" spans="1:14" x14ac:dyDescent="0.3">
      <c r="A1278" s="86"/>
      <c r="B1278" s="86"/>
      <c r="C1278" s="86"/>
      <c r="D1278" s="83"/>
      <c r="E1278" s="83"/>
      <c r="F1278" s="617"/>
      <c r="G1278" s="86"/>
      <c r="H1278" s="86"/>
      <c r="I1278" s="618"/>
      <c r="J1278" s="618"/>
      <c r="K1278" s="619"/>
      <c r="L1278" s="86"/>
      <c r="M1278" s="86"/>
      <c r="N1278" s="202"/>
    </row>
    <row r="1279" spans="1:14" x14ac:dyDescent="0.3">
      <c r="A1279" s="86"/>
      <c r="B1279" s="86"/>
      <c r="C1279" s="86"/>
      <c r="D1279" s="83"/>
      <c r="E1279" s="83"/>
      <c r="F1279" s="617"/>
      <c r="G1279" s="86"/>
      <c r="H1279" s="86"/>
      <c r="I1279" s="618"/>
      <c r="J1279" s="618"/>
      <c r="K1279" s="619"/>
      <c r="L1279" s="86"/>
      <c r="M1279" s="86"/>
      <c r="N1279" s="202"/>
    </row>
    <row r="1280" spans="1:14" x14ac:dyDescent="0.3">
      <c r="A1280" s="86"/>
      <c r="B1280" s="86"/>
      <c r="C1280" s="86"/>
      <c r="D1280" s="83"/>
      <c r="E1280" s="83"/>
      <c r="F1280" s="617"/>
      <c r="G1280" s="86"/>
      <c r="H1280" s="86"/>
      <c r="I1280" s="618"/>
      <c r="J1280" s="618"/>
      <c r="K1280" s="619"/>
      <c r="L1280" s="86"/>
      <c r="M1280" s="86"/>
      <c r="N1280" s="202"/>
    </row>
    <row r="1281" spans="1:14" x14ac:dyDescent="0.3">
      <c r="A1281" s="86"/>
      <c r="B1281" s="86"/>
      <c r="C1281" s="86"/>
      <c r="D1281" s="83"/>
      <c r="E1281" s="83"/>
      <c r="F1281" s="617"/>
      <c r="G1281" s="86"/>
      <c r="H1281" s="86"/>
      <c r="I1281" s="618"/>
      <c r="J1281" s="618"/>
      <c r="K1281" s="619"/>
      <c r="L1281" s="86"/>
      <c r="M1281" s="86"/>
      <c r="N1281" s="202"/>
    </row>
    <row r="1282" spans="1:14" x14ac:dyDescent="0.3">
      <c r="A1282" s="86"/>
      <c r="B1282" s="86"/>
      <c r="C1282" s="86"/>
      <c r="D1282" s="83"/>
      <c r="E1282" s="83"/>
      <c r="F1282" s="617"/>
      <c r="G1282" s="86"/>
      <c r="H1282" s="86"/>
      <c r="I1282" s="618"/>
      <c r="J1282" s="618"/>
      <c r="K1282" s="619"/>
      <c r="L1282" s="86"/>
      <c r="M1282" s="86"/>
      <c r="N1282" s="202"/>
    </row>
    <row r="1283" spans="1:14" x14ac:dyDescent="0.3">
      <c r="A1283" s="86"/>
      <c r="B1283" s="86"/>
      <c r="C1283" s="86"/>
      <c r="D1283" s="83"/>
      <c r="E1283" s="83"/>
      <c r="F1283" s="617"/>
      <c r="G1283" s="86"/>
      <c r="H1283" s="86"/>
      <c r="I1283" s="618"/>
      <c r="J1283" s="618"/>
      <c r="K1283" s="619"/>
      <c r="L1283" s="86"/>
      <c r="M1283" s="86"/>
      <c r="N1283" s="202"/>
    </row>
    <row r="1284" spans="1:14" x14ac:dyDescent="0.3">
      <c r="A1284" s="86"/>
      <c r="B1284" s="86"/>
      <c r="C1284" s="86"/>
      <c r="D1284" s="83"/>
      <c r="E1284" s="83"/>
      <c r="F1284" s="617"/>
      <c r="G1284" s="86"/>
      <c r="H1284" s="86"/>
      <c r="I1284" s="618"/>
      <c r="J1284" s="618"/>
      <c r="K1284" s="619"/>
      <c r="L1284" s="86"/>
      <c r="M1284" s="86"/>
      <c r="N1284" s="202"/>
    </row>
    <row r="1285" spans="1:14" x14ac:dyDescent="0.3">
      <c r="A1285" s="86"/>
      <c r="B1285" s="86"/>
      <c r="C1285" s="86"/>
      <c r="D1285" s="83"/>
      <c r="E1285" s="83"/>
      <c r="F1285" s="617"/>
      <c r="G1285" s="86"/>
      <c r="H1285" s="86"/>
      <c r="I1285" s="618"/>
      <c r="J1285" s="618"/>
      <c r="K1285" s="619"/>
      <c r="L1285" s="86"/>
      <c r="M1285" s="86"/>
      <c r="N1285" s="202"/>
    </row>
    <row r="1286" spans="1:14" x14ac:dyDescent="0.3">
      <c r="A1286" s="86"/>
      <c r="B1286" s="86"/>
      <c r="C1286" s="86"/>
      <c r="D1286" s="83"/>
      <c r="E1286" s="83"/>
      <c r="F1286" s="617"/>
      <c r="G1286" s="86"/>
      <c r="H1286" s="86"/>
      <c r="I1286" s="618"/>
      <c r="J1286" s="618"/>
      <c r="K1286" s="619"/>
      <c r="L1286" s="86"/>
      <c r="M1286" s="86"/>
      <c r="N1286" s="202"/>
    </row>
    <row r="1287" spans="1:14" x14ac:dyDescent="0.3">
      <c r="A1287" s="86"/>
      <c r="B1287" s="86"/>
      <c r="C1287" s="86"/>
      <c r="D1287" s="83"/>
      <c r="E1287" s="83"/>
      <c r="F1287" s="617"/>
      <c r="G1287" s="86"/>
      <c r="H1287" s="86"/>
      <c r="I1287" s="618"/>
      <c r="J1287" s="618"/>
      <c r="K1287" s="619"/>
      <c r="L1287" s="86"/>
      <c r="M1287" s="86"/>
      <c r="N1287" s="202"/>
    </row>
    <row r="1288" spans="1:14" x14ac:dyDescent="0.3">
      <c r="A1288" s="86"/>
      <c r="B1288" s="86"/>
      <c r="C1288" s="86"/>
      <c r="D1288" s="83"/>
      <c r="E1288" s="83"/>
      <c r="F1288" s="617"/>
      <c r="G1288" s="86"/>
      <c r="H1288" s="86"/>
      <c r="I1288" s="618"/>
      <c r="J1288" s="618"/>
      <c r="K1288" s="619"/>
      <c r="L1288" s="86"/>
      <c r="M1288" s="86"/>
      <c r="N1288" s="202"/>
    </row>
    <row r="1289" spans="1:14" x14ac:dyDescent="0.3">
      <c r="A1289" s="86"/>
      <c r="B1289" s="86"/>
      <c r="C1289" s="86"/>
      <c r="D1289" s="83"/>
      <c r="E1289" s="83"/>
      <c r="F1289" s="617"/>
      <c r="G1289" s="86"/>
      <c r="H1289" s="86"/>
      <c r="I1289" s="618"/>
      <c r="J1289" s="618"/>
      <c r="K1289" s="619"/>
      <c r="L1289" s="86"/>
      <c r="M1289" s="86"/>
      <c r="N1289" s="202"/>
    </row>
    <row r="1290" spans="1:14" x14ac:dyDescent="0.3">
      <c r="A1290" s="86"/>
      <c r="B1290" s="86"/>
      <c r="C1290" s="86"/>
      <c r="D1290" s="83"/>
      <c r="E1290" s="83"/>
      <c r="F1290" s="617"/>
      <c r="G1290" s="86"/>
      <c r="H1290" s="86"/>
      <c r="I1290" s="618"/>
      <c r="J1290" s="618"/>
      <c r="K1290" s="619"/>
      <c r="L1290" s="86"/>
      <c r="M1290" s="86"/>
      <c r="N1290" s="202"/>
    </row>
    <row r="1291" spans="1:14" x14ac:dyDescent="0.3">
      <c r="A1291" s="86"/>
      <c r="B1291" s="86"/>
      <c r="C1291" s="86"/>
      <c r="D1291" s="83"/>
      <c r="E1291" s="83"/>
      <c r="F1291" s="617"/>
      <c r="G1291" s="86"/>
      <c r="H1291" s="86"/>
      <c r="I1291" s="618"/>
      <c r="J1291" s="618"/>
      <c r="K1291" s="619"/>
      <c r="L1291" s="86"/>
      <c r="M1291" s="86"/>
      <c r="N1291" s="202"/>
    </row>
    <row r="1292" spans="1:14" x14ac:dyDescent="0.3">
      <c r="A1292" s="86"/>
      <c r="B1292" s="86"/>
      <c r="C1292" s="86"/>
      <c r="D1292" s="83"/>
      <c r="E1292" s="83"/>
      <c r="F1292" s="617"/>
      <c r="G1292" s="86"/>
      <c r="H1292" s="86"/>
      <c r="I1292" s="618"/>
      <c r="J1292" s="618"/>
      <c r="K1292" s="619"/>
      <c r="L1292" s="86"/>
      <c r="M1292" s="86"/>
      <c r="N1292" s="202"/>
    </row>
    <row r="1293" spans="1:14" x14ac:dyDescent="0.3">
      <c r="A1293" s="86"/>
      <c r="B1293" s="86"/>
      <c r="C1293" s="86"/>
      <c r="D1293" s="83"/>
      <c r="E1293" s="83"/>
      <c r="F1293" s="617"/>
      <c r="G1293" s="86"/>
      <c r="H1293" s="86"/>
      <c r="I1293" s="618"/>
      <c r="J1293" s="618"/>
      <c r="K1293" s="619"/>
      <c r="L1293" s="86"/>
      <c r="M1293" s="86"/>
      <c r="N1293" s="202"/>
    </row>
    <row r="1294" spans="1:14" x14ac:dyDescent="0.3">
      <c r="A1294" s="86"/>
      <c r="B1294" s="86"/>
      <c r="C1294" s="86"/>
      <c r="D1294" s="83"/>
      <c r="E1294" s="83"/>
      <c r="F1294" s="617"/>
      <c r="G1294" s="86"/>
      <c r="H1294" s="86"/>
      <c r="I1294" s="618"/>
      <c r="J1294" s="618"/>
      <c r="K1294" s="619"/>
      <c r="L1294" s="86"/>
      <c r="M1294" s="86"/>
      <c r="N1294" s="202"/>
    </row>
    <row r="1295" spans="1:14" x14ac:dyDescent="0.3">
      <c r="A1295" s="86"/>
      <c r="B1295" s="86"/>
      <c r="C1295" s="86"/>
      <c r="D1295" s="83"/>
      <c r="E1295" s="83"/>
      <c r="F1295" s="617"/>
      <c r="G1295" s="86"/>
      <c r="H1295" s="86"/>
      <c r="I1295" s="618"/>
      <c r="J1295" s="618"/>
      <c r="K1295" s="619"/>
      <c r="L1295" s="86"/>
      <c r="M1295" s="86"/>
      <c r="N1295" s="202"/>
    </row>
    <row r="1296" spans="1:14" x14ac:dyDescent="0.3">
      <c r="A1296" s="86"/>
      <c r="B1296" s="86"/>
      <c r="C1296" s="86"/>
      <c r="D1296" s="83"/>
      <c r="E1296" s="83"/>
      <c r="F1296" s="617"/>
      <c r="G1296" s="86"/>
      <c r="H1296" s="86"/>
      <c r="I1296" s="618"/>
      <c r="J1296" s="618"/>
      <c r="K1296" s="619"/>
      <c r="L1296" s="86"/>
      <c r="M1296" s="86"/>
      <c r="N1296" s="202"/>
    </row>
    <row r="1297" spans="1:14" x14ac:dyDescent="0.3">
      <c r="A1297" s="86"/>
      <c r="B1297" s="86"/>
      <c r="C1297" s="86"/>
      <c r="D1297" s="83"/>
      <c r="E1297" s="83"/>
      <c r="F1297" s="617"/>
      <c r="G1297" s="86"/>
      <c r="H1297" s="86"/>
      <c r="I1297" s="618"/>
      <c r="J1297" s="618"/>
      <c r="K1297" s="619"/>
      <c r="L1297" s="86"/>
      <c r="M1297" s="86"/>
      <c r="N1297" s="202"/>
    </row>
    <row r="1298" spans="1:14" x14ac:dyDescent="0.3">
      <c r="A1298" s="86"/>
      <c r="B1298" s="86"/>
      <c r="C1298" s="86"/>
      <c r="D1298" s="83"/>
      <c r="E1298" s="83"/>
      <c r="F1298" s="617"/>
      <c r="G1298" s="86"/>
      <c r="H1298" s="86"/>
      <c r="I1298" s="618"/>
      <c r="J1298" s="618"/>
      <c r="K1298" s="619"/>
      <c r="L1298" s="86"/>
      <c r="M1298" s="86"/>
      <c r="N1298" s="202"/>
    </row>
    <row r="1299" spans="1:14" x14ac:dyDescent="0.3">
      <c r="A1299" s="86"/>
      <c r="B1299" s="86"/>
      <c r="C1299" s="86"/>
      <c r="D1299" s="83"/>
      <c r="E1299" s="83"/>
      <c r="F1299" s="617"/>
      <c r="G1299" s="86"/>
      <c r="H1299" s="86"/>
      <c r="I1299" s="618"/>
      <c r="J1299" s="618"/>
      <c r="K1299" s="619"/>
      <c r="L1299" s="86"/>
      <c r="M1299" s="86"/>
      <c r="N1299" s="202"/>
    </row>
    <row r="1300" spans="1:14" x14ac:dyDescent="0.3">
      <c r="A1300" s="86"/>
      <c r="B1300" s="86"/>
      <c r="C1300" s="86"/>
      <c r="D1300" s="83"/>
      <c r="E1300" s="83"/>
      <c r="F1300" s="617"/>
      <c r="G1300" s="86"/>
      <c r="H1300" s="86"/>
      <c r="I1300" s="618"/>
      <c r="J1300" s="618"/>
      <c r="K1300" s="619"/>
      <c r="L1300" s="86"/>
      <c r="M1300" s="86"/>
      <c r="N1300" s="202"/>
    </row>
    <row r="1301" spans="1:14" x14ac:dyDescent="0.3">
      <c r="A1301" s="86"/>
      <c r="B1301" s="86"/>
      <c r="C1301" s="86"/>
      <c r="D1301" s="83"/>
      <c r="E1301" s="83"/>
      <c r="F1301" s="617"/>
      <c r="G1301" s="86"/>
      <c r="H1301" s="86"/>
      <c r="I1301" s="618"/>
      <c r="J1301" s="618"/>
      <c r="K1301" s="619"/>
      <c r="L1301" s="86"/>
      <c r="M1301" s="86"/>
      <c r="N1301" s="202"/>
    </row>
    <row r="1302" spans="1:14" x14ac:dyDescent="0.3">
      <c r="A1302" s="86"/>
      <c r="B1302" s="86"/>
      <c r="C1302" s="86"/>
      <c r="D1302" s="83"/>
      <c r="E1302" s="83"/>
      <c r="F1302" s="617"/>
      <c r="G1302" s="86"/>
      <c r="H1302" s="86"/>
      <c r="I1302" s="618"/>
      <c r="J1302" s="618"/>
      <c r="K1302" s="619"/>
      <c r="L1302" s="86"/>
      <c r="M1302" s="86"/>
      <c r="N1302" s="202"/>
    </row>
    <row r="1303" spans="1:14" x14ac:dyDescent="0.3">
      <c r="A1303" s="86"/>
      <c r="B1303" s="86"/>
      <c r="C1303" s="86"/>
      <c r="D1303" s="83"/>
      <c r="E1303" s="83"/>
      <c r="F1303" s="617"/>
      <c r="G1303" s="86"/>
      <c r="H1303" s="86"/>
      <c r="I1303" s="618"/>
      <c r="J1303" s="618"/>
      <c r="K1303" s="619"/>
      <c r="L1303" s="86"/>
      <c r="M1303" s="86"/>
      <c r="N1303" s="202"/>
    </row>
    <row r="1304" spans="1:14" x14ac:dyDescent="0.3">
      <c r="A1304" s="86"/>
      <c r="B1304" s="86"/>
      <c r="C1304" s="86"/>
      <c r="D1304" s="83"/>
      <c r="E1304" s="83"/>
      <c r="F1304" s="617"/>
      <c r="G1304" s="86"/>
      <c r="H1304" s="86"/>
      <c r="I1304" s="618"/>
      <c r="J1304" s="618"/>
      <c r="K1304" s="619"/>
      <c r="L1304" s="86"/>
      <c r="M1304" s="86"/>
      <c r="N1304" s="202"/>
    </row>
    <row r="1305" spans="1:14" x14ac:dyDescent="0.3">
      <c r="A1305" s="86"/>
      <c r="B1305" s="86"/>
      <c r="C1305" s="86"/>
      <c r="D1305" s="83"/>
      <c r="E1305" s="83"/>
      <c r="F1305" s="617"/>
      <c r="G1305" s="86"/>
      <c r="H1305" s="86"/>
      <c r="I1305" s="618"/>
      <c r="J1305" s="618"/>
      <c r="K1305" s="619"/>
      <c r="L1305" s="86"/>
      <c r="M1305" s="86"/>
      <c r="N1305" s="202"/>
    </row>
    <row r="1306" spans="1:14" x14ac:dyDescent="0.3">
      <c r="A1306" s="86"/>
      <c r="B1306" s="86"/>
      <c r="C1306" s="86"/>
      <c r="D1306" s="83"/>
      <c r="E1306" s="83"/>
      <c r="F1306" s="617"/>
      <c r="G1306" s="86"/>
      <c r="H1306" s="86"/>
      <c r="I1306" s="618"/>
      <c r="J1306" s="618"/>
      <c r="K1306" s="619"/>
      <c r="L1306" s="86"/>
      <c r="M1306" s="86"/>
      <c r="N1306" s="202"/>
    </row>
    <row r="1307" spans="1:14" x14ac:dyDescent="0.3">
      <c r="A1307" s="86"/>
      <c r="B1307" s="86"/>
      <c r="C1307" s="86"/>
      <c r="D1307" s="83"/>
      <c r="E1307" s="83"/>
      <c r="F1307" s="617"/>
      <c r="G1307" s="86"/>
      <c r="H1307" s="86"/>
      <c r="I1307" s="618"/>
      <c r="J1307" s="618"/>
      <c r="K1307" s="619"/>
      <c r="L1307" s="86"/>
      <c r="M1307" s="86"/>
      <c r="N1307" s="202"/>
    </row>
    <row r="1308" spans="1:14" x14ac:dyDescent="0.3">
      <c r="A1308" s="86"/>
      <c r="B1308" s="86"/>
      <c r="C1308" s="86"/>
      <c r="D1308" s="83"/>
      <c r="E1308" s="83"/>
      <c r="F1308" s="617"/>
      <c r="G1308" s="86"/>
      <c r="H1308" s="86"/>
      <c r="I1308" s="618"/>
      <c r="J1308" s="618"/>
      <c r="K1308" s="619"/>
      <c r="L1308" s="86"/>
      <c r="M1308" s="86"/>
      <c r="N1308" s="202"/>
    </row>
    <row r="1309" spans="1:14" x14ac:dyDescent="0.3">
      <c r="A1309" s="86"/>
      <c r="B1309" s="86"/>
      <c r="C1309" s="86"/>
      <c r="D1309" s="83"/>
      <c r="E1309" s="83"/>
      <c r="F1309" s="617"/>
      <c r="G1309" s="86"/>
      <c r="H1309" s="86"/>
      <c r="I1309" s="618"/>
      <c r="J1309" s="618"/>
      <c r="K1309" s="619"/>
      <c r="L1309" s="86"/>
      <c r="M1309" s="86"/>
      <c r="N1309" s="202"/>
    </row>
    <row r="1310" spans="1:14" x14ac:dyDescent="0.3">
      <c r="A1310" s="86"/>
      <c r="B1310" s="86"/>
      <c r="C1310" s="86"/>
      <c r="D1310" s="83"/>
      <c r="E1310" s="83"/>
      <c r="F1310" s="617"/>
      <c r="G1310" s="86"/>
      <c r="H1310" s="86"/>
      <c r="I1310" s="618"/>
      <c r="J1310" s="618"/>
      <c r="K1310" s="619"/>
      <c r="L1310" s="86"/>
      <c r="M1310" s="86"/>
      <c r="N1310" s="202"/>
    </row>
    <row r="1311" spans="1:14" x14ac:dyDescent="0.3">
      <c r="A1311" s="86"/>
      <c r="B1311" s="86"/>
      <c r="C1311" s="86"/>
      <c r="D1311" s="83"/>
      <c r="E1311" s="83"/>
      <c r="F1311" s="617"/>
      <c r="G1311" s="86"/>
      <c r="H1311" s="86"/>
      <c r="I1311" s="618"/>
      <c r="J1311" s="618"/>
      <c r="K1311" s="619"/>
      <c r="L1311" s="86"/>
      <c r="M1311" s="86"/>
      <c r="N1311" s="202"/>
    </row>
    <row r="1312" spans="1:14" x14ac:dyDescent="0.3">
      <c r="A1312" s="86"/>
      <c r="B1312" s="86"/>
      <c r="C1312" s="86"/>
      <c r="D1312" s="83"/>
      <c r="E1312" s="83"/>
      <c r="F1312" s="617"/>
      <c r="G1312" s="86"/>
      <c r="H1312" s="86"/>
      <c r="I1312" s="618"/>
      <c r="J1312" s="618"/>
      <c r="K1312" s="619"/>
      <c r="L1312" s="86"/>
      <c r="M1312" s="86"/>
      <c r="N1312" s="202"/>
    </row>
    <row r="1313" spans="1:14" x14ac:dyDescent="0.3">
      <c r="A1313" s="86"/>
      <c r="B1313" s="86"/>
      <c r="C1313" s="86"/>
      <c r="D1313" s="83"/>
      <c r="E1313" s="83"/>
      <c r="F1313" s="617"/>
      <c r="G1313" s="86"/>
      <c r="H1313" s="86"/>
      <c r="I1313" s="618"/>
      <c r="J1313" s="618"/>
      <c r="K1313" s="619"/>
      <c r="L1313" s="86"/>
      <c r="M1313" s="86"/>
      <c r="N1313" s="202"/>
    </row>
    <row r="1314" spans="1:14" x14ac:dyDescent="0.3">
      <c r="A1314" s="86"/>
      <c r="B1314" s="86"/>
      <c r="C1314" s="86"/>
      <c r="D1314" s="83"/>
      <c r="E1314" s="83"/>
      <c r="F1314" s="617"/>
      <c r="G1314" s="86"/>
      <c r="H1314" s="86"/>
      <c r="I1314" s="618"/>
      <c r="J1314" s="618"/>
      <c r="K1314" s="619"/>
      <c r="L1314" s="86"/>
      <c r="M1314" s="86"/>
      <c r="N1314" s="202"/>
    </row>
    <row r="1315" spans="1:14" x14ac:dyDescent="0.3">
      <c r="A1315" s="86"/>
      <c r="B1315" s="86"/>
      <c r="C1315" s="86"/>
      <c r="D1315" s="83"/>
      <c r="E1315" s="83"/>
      <c r="F1315" s="617"/>
      <c r="G1315" s="86"/>
      <c r="H1315" s="86"/>
      <c r="I1315" s="618"/>
      <c r="J1315" s="618"/>
      <c r="K1315" s="619"/>
      <c r="L1315" s="86"/>
      <c r="M1315" s="86"/>
      <c r="N1315" s="202"/>
    </row>
    <row r="1316" spans="1:14" x14ac:dyDescent="0.3">
      <c r="A1316" s="86"/>
      <c r="B1316" s="86"/>
      <c r="C1316" s="86"/>
      <c r="D1316" s="83"/>
      <c r="E1316" s="83"/>
      <c r="F1316" s="617"/>
      <c r="G1316" s="86"/>
      <c r="H1316" s="86"/>
      <c r="I1316" s="618"/>
      <c r="J1316" s="618"/>
      <c r="K1316" s="619"/>
      <c r="L1316" s="86"/>
      <c r="M1316" s="86"/>
      <c r="N1316" s="202"/>
    </row>
    <row r="1317" spans="1:14" x14ac:dyDescent="0.3">
      <c r="A1317" s="86"/>
      <c r="B1317" s="86"/>
      <c r="C1317" s="86"/>
      <c r="D1317" s="83"/>
      <c r="E1317" s="83"/>
      <c r="F1317" s="617"/>
      <c r="G1317" s="86"/>
      <c r="H1317" s="86"/>
      <c r="I1317" s="618"/>
      <c r="J1317" s="618"/>
      <c r="K1317" s="619"/>
      <c r="L1317" s="86"/>
      <c r="M1317" s="86"/>
      <c r="N1317" s="202"/>
    </row>
    <row r="1318" spans="1:14" x14ac:dyDescent="0.3">
      <c r="A1318" s="86"/>
      <c r="B1318" s="86"/>
      <c r="C1318" s="86"/>
      <c r="D1318" s="83"/>
      <c r="E1318" s="83"/>
      <c r="F1318" s="617"/>
      <c r="G1318" s="86"/>
      <c r="H1318" s="86"/>
      <c r="I1318" s="618"/>
      <c r="J1318" s="618"/>
      <c r="K1318" s="619"/>
      <c r="L1318" s="86"/>
      <c r="M1318" s="86"/>
      <c r="N1318" s="202"/>
    </row>
    <row r="1319" spans="1:14" x14ac:dyDescent="0.3">
      <c r="A1319" s="86"/>
      <c r="B1319" s="86"/>
      <c r="C1319" s="86"/>
      <c r="D1319" s="83"/>
      <c r="E1319" s="83"/>
      <c r="F1319" s="617"/>
      <c r="G1319" s="86"/>
      <c r="H1319" s="86"/>
      <c r="I1319" s="618"/>
      <c r="J1319" s="618"/>
      <c r="K1319" s="619"/>
      <c r="L1319" s="86"/>
      <c r="M1319" s="86"/>
      <c r="N1319" s="202"/>
    </row>
    <row r="1320" spans="1:14" x14ac:dyDescent="0.3">
      <c r="A1320" s="86"/>
      <c r="B1320" s="86"/>
      <c r="C1320" s="86"/>
      <c r="D1320" s="83"/>
      <c r="E1320" s="83"/>
      <c r="F1320" s="617"/>
      <c r="G1320" s="86"/>
      <c r="H1320" s="86"/>
      <c r="I1320" s="618"/>
      <c r="J1320" s="618"/>
      <c r="K1320" s="619"/>
      <c r="L1320" s="86"/>
      <c r="M1320" s="86"/>
      <c r="N1320" s="202"/>
    </row>
    <row r="1321" spans="1:14" x14ac:dyDescent="0.3">
      <c r="A1321" s="86"/>
      <c r="B1321" s="86"/>
      <c r="C1321" s="86"/>
      <c r="D1321" s="83"/>
      <c r="E1321" s="83"/>
      <c r="F1321" s="617"/>
      <c r="G1321" s="86"/>
      <c r="H1321" s="86"/>
      <c r="I1321" s="618"/>
      <c r="J1321" s="618"/>
      <c r="K1321" s="619"/>
      <c r="L1321" s="86"/>
      <c r="M1321" s="86"/>
      <c r="N1321" s="202"/>
    </row>
    <row r="1322" spans="1:14" x14ac:dyDescent="0.3">
      <c r="A1322" s="86"/>
      <c r="B1322" s="86"/>
      <c r="C1322" s="86"/>
      <c r="D1322" s="83"/>
      <c r="E1322" s="83"/>
      <c r="F1322" s="617"/>
      <c r="G1322" s="86"/>
      <c r="H1322" s="86"/>
      <c r="I1322" s="618"/>
      <c r="J1322" s="618"/>
      <c r="K1322" s="619"/>
      <c r="L1322" s="86"/>
      <c r="M1322" s="86"/>
      <c r="N1322" s="202"/>
    </row>
    <row r="1323" spans="1:14" x14ac:dyDescent="0.3">
      <c r="A1323" s="86"/>
      <c r="B1323" s="86"/>
      <c r="C1323" s="86"/>
      <c r="D1323" s="83"/>
      <c r="E1323" s="83"/>
      <c r="F1323" s="617"/>
      <c r="G1323" s="86"/>
      <c r="H1323" s="86"/>
      <c r="I1323" s="618"/>
      <c r="J1323" s="618"/>
      <c r="K1323" s="619"/>
      <c r="L1323" s="86"/>
      <c r="M1323" s="86"/>
      <c r="N1323" s="202"/>
    </row>
    <row r="1324" spans="1:14" x14ac:dyDescent="0.3">
      <c r="A1324" s="86"/>
      <c r="B1324" s="86"/>
      <c r="C1324" s="86"/>
      <c r="D1324" s="83"/>
      <c r="E1324" s="83"/>
      <c r="F1324" s="617"/>
      <c r="G1324" s="86"/>
      <c r="H1324" s="86"/>
      <c r="I1324" s="618"/>
      <c r="J1324" s="618"/>
      <c r="K1324" s="619"/>
      <c r="L1324" s="86"/>
      <c r="M1324" s="86"/>
      <c r="N1324" s="202"/>
    </row>
    <row r="1325" spans="1:14" x14ac:dyDescent="0.3">
      <c r="A1325" s="86"/>
      <c r="B1325" s="86"/>
      <c r="C1325" s="86"/>
      <c r="D1325" s="83"/>
      <c r="E1325" s="83"/>
      <c r="F1325" s="617"/>
      <c r="G1325" s="86"/>
      <c r="H1325" s="86"/>
      <c r="I1325" s="618"/>
      <c r="J1325" s="618"/>
      <c r="K1325" s="619"/>
      <c r="L1325" s="86"/>
      <c r="M1325" s="86"/>
      <c r="N1325" s="202"/>
    </row>
    <row r="1326" spans="1:14" x14ac:dyDescent="0.3">
      <c r="A1326" s="86"/>
      <c r="B1326" s="86"/>
      <c r="C1326" s="86"/>
      <c r="D1326" s="83"/>
      <c r="E1326" s="83"/>
      <c r="F1326" s="617"/>
      <c r="G1326" s="86"/>
      <c r="H1326" s="86"/>
      <c r="I1326" s="618"/>
      <c r="J1326" s="618"/>
      <c r="K1326" s="619"/>
      <c r="L1326" s="86"/>
      <c r="M1326" s="86"/>
      <c r="N1326" s="202"/>
    </row>
    <row r="1327" spans="1:14" x14ac:dyDescent="0.3">
      <c r="A1327" s="86"/>
      <c r="B1327" s="86"/>
      <c r="C1327" s="86"/>
      <c r="D1327" s="83"/>
      <c r="E1327" s="83"/>
      <c r="F1327" s="617"/>
      <c r="G1327" s="86"/>
      <c r="H1327" s="86"/>
      <c r="I1327" s="618"/>
      <c r="J1327" s="618"/>
      <c r="K1327" s="619"/>
      <c r="L1327" s="86"/>
      <c r="M1327" s="86"/>
      <c r="N1327" s="202"/>
    </row>
    <row r="1328" spans="1:14" x14ac:dyDescent="0.3">
      <c r="A1328" s="86"/>
      <c r="B1328" s="86"/>
      <c r="C1328" s="86"/>
      <c r="D1328" s="83"/>
      <c r="E1328" s="83"/>
      <c r="F1328" s="617"/>
      <c r="G1328" s="86"/>
      <c r="H1328" s="86"/>
      <c r="I1328" s="618"/>
      <c r="J1328" s="618"/>
      <c r="K1328" s="619"/>
      <c r="L1328" s="86"/>
      <c r="M1328" s="86"/>
      <c r="N1328" s="202"/>
    </row>
    <row r="1329" spans="1:14" x14ac:dyDescent="0.3">
      <c r="A1329" s="86"/>
      <c r="B1329" s="86"/>
      <c r="C1329" s="86"/>
      <c r="D1329" s="83"/>
      <c r="E1329" s="83"/>
      <c r="F1329" s="617"/>
      <c r="G1329" s="86"/>
      <c r="H1329" s="86"/>
      <c r="I1329" s="618"/>
      <c r="J1329" s="618"/>
      <c r="K1329" s="619"/>
      <c r="L1329" s="86"/>
      <c r="M1329" s="86"/>
      <c r="N1329" s="202"/>
    </row>
    <row r="1330" spans="1:14" x14ac:dyDescent="0.3">
      <c r="A1330" s="86"/>
      <c r="B1330" s="86"/>
      <c r="C1330" s="86"/>
      <c r="D1330" s="83"/>
      <c r="E1330" s="83"/>
      <c r="F1330" s="617"/>
      <c r="G1330" s="86"/>
      <c r="H1330" s="86"/>
      <c r="I1330" s="618"/>
      <c r="J1330" s="618"/>
      <c r="K1330" s="619"/>
      <c r="L1330" s="86"/>
      <c r="M1330" s="86"/>
      <c r="N1330" s="202"/>
    </row>
    <row r="1331" spans="1:14" x14ac:dyDescent="0.3">
      <c r="A1331" s="86"/>
      <c r="B1331" s="86"/>
      <c r="C1331" s="86"/>
      <c r="D1331" s="83"/>
      <c r="E1331" s="83"/>
      <c r="F1331" s="617"/>
      <c r="G1331" s="86"/>
      <c r="H1331" s="86"/>
      <c r="I1331" s="618"/>
      <c r="J1331" s="618"/>
      <c r="K1331" s="619"/>
      <c r="L1331" s="86"/>
      <c r="M1331" s="86"/>
      <c r="N1331" s="202"/>
    </row>
    <row r="1332" spans="1:14" x14ac:dyDescent="0.3">
      <c r="A1332" s="86"/>
      <c r="B1332" s="86"/>
      <c r="C1332" s="86"/>
      <c r="D1332" s="83"/>
      <c r="E1332" s="83"/>
      <c r="F1332" s="617"/>
      <c r="G1332" s="86"/>
      <c r="H1332" s="86"/>
      <c r="I1332" s="618"/>
      <c r="J1332" s="618"/>
      <c r="K1332" s="619"/>
      <c r="L1332" s="86"/>
      <c r="M1332" s="86"/>
      <c r="N1332" s="202"/>
    </row>
    <row r="1333" spans="1:14" x14ac:dyDescent="0.3">
      <c r="A1333" s="86"/>
      <c r="B1333" s="86"/>
      <c r="C1333" s="86"/>
      <c r="D1333" s="83"/>
      <c r="E1333" s="83"/>
      <c r="F1333" s="617"/>
      <c r="G1333" s="86"/>
      <c r="H1333" s="86"/>
      <c r="I1333" s="618"/>
      <c r="J1333" s="618"/>
      <c r="K1333" s="619"/>
      <c r="L1333" s="86"/>
      <c r="M1333" s="86"/>
      <c r="N1333" s="202"/>
    </row>
    <row r="1334" spans="1:14" x14ac:dyDescent="0.3">
      <c r="A1334" s="86"/>
      <c r="B1334" s="86"/>
      <c r="C1334" s="86"/>
      <c r="D1334" s="83"/>
      <c r="E1334" s="83"/>
      <c r="F1334" s="617"/>
      <c r="G1334" s="86"/>
      <c r="H1334" s="86"/>
      <c r="I1334" s="618"/>
      <c r="J1334" s="618"/>
      <c r="K1334" s="619"/>
      <c r="L1334" s="86"/>
      <c r="M1334" s="86"/>
      <c r="N1334" s="202"/>
    </row>
    <row r="1335" spans="1:14" x14ac:dyDescent="0.3">
      <c r="A1335" s="86"/>
      <c r="B1335" s="86"/>
      <c r="C1335" s="86"/>
      <c r="D1335" s="83"/>
      <c r="E1335" s="83"/>
      <c r="F1335" s="617"/>
      <c r="G1335" s="86"/>
      <c r="H1335" s="86"/>
      <c r="I1335" s="618"/>
      <c r="J1335" s="618"/>
      <c r="K1335" s="619"/>
      <c r="L1335" s="86"/>
      <c r="M1335" s="86"/>
      <c r="N1335" s="202"/>
    </row>
    <row r="1336" spans="1:14" x14ac:dyDescent="0.3">
      <c r="A1336" s="86"/>
      <c r="B1336" s="86"/>
      <c r="C1336" s="86"/>
      <c r="D1336" s="83"/>
      <c r="E1336" s="83"/>
      <c r="F1336" s="617"/>
      <c r="G1336" s="86"/>
      <c r="H1336" s="86"/>
      <c r="I1336" s="618"/>
      <c r="J1336" s="618"/>
      <c r="K1336" s="619"/>
      <c r="L1336" s="86"/>
      <c r="M1336" s="86"/>
      <c r="N1336" s="202"/>
    </row>
    <row r="1337" spans="1:14" x14ac:dyDescent="0.3">
      <c r="A1337" s="86"/>
      <c r="B1337" s="86"/>
      <c r="C1337" s="86"/>
      <c r="D1337" s="83"/>
      <c r="E1337" s="83"/>
      <c r="F1337" s="617"/>
      <c r="G1337" s="86"/>
      <c r="H1337" s="86"/>
      <c r="I1337" s="618"/>
      <c r="J1337" s="618"/>
      <c r="K1337" s="619"/>
      <c r="L1337" s="86"/>
      <c r="M1337" s="86"/>
      <c r="N1337" s="202"/>
    </row>
    <row r="1338" spans="1:14" x14ac:dyDescent="0.3">
      <c r="A1338" s="86"/>
      <c r="B1338" s="86"/>
      <c r="C1338" s="86"/>
      <c r="D1338" s="83"/>
      <c r="E1338" s="83"/>
      <c r="F1338" s="617"/>
      <c r="G1338" s="86"/>
      <c r="H1338" s="86"/>
      <c r="I1338" s="618"/>
      <c r="J1338" s="618"/>
      <c r="K1338" s="619"/>
      <c r="L1338" s="86"/>
      <c r="M1338" s="86"/>
      <c r="N1338" s="202"/>
    </row>
    <row r="1339" spans="1:14" x14ac:dyDescent="0.3">
      <c r="A1339" s="86"/>
      <c r="B1339" s="86"/>
      <c r="C1339" s="86"/>
      <c r="D1339" s="83"/>
      <c r="E1339" s="83"/>
      <c r="F1339" s="617"/>
      <c r="G1339" s="86"/>
      <c r="H1339" s="86"/>
      <c r="I1339" s="618"/>
      <c r="J1339" s="618"/>
      <c r="K1339" s="619"/>
      <c r="L1339" s="86"/>
      <c r="M1339" s="86"/>
      <c r="N1339" s="202"/>
    </row>
    <row r="1340" spans="1:14" x14ac:dyDescent="0.3">
      <c r="A1340" s="86"/>
      <c r="B1340" s="86"/>
      <c r="C1340" s="86"/>
      <c r="D1340" s="83"/>
      <c r="E1340" s="83"/>
      <c r="F1340" s="617"/>
      <c r="G1340" s="86"/>
      <c r="H1340" s="86"/>
      <c r="I1340" s="618"/>
      <c r="J1340" s="618"/>
      <c r="K1340" s="619"/>
      <c r="L1340" s="86"/>
      <c r="M1340" s="86"/>
      <c r="N1340" s="202"/>
    </row>
    <row r="1341" spans="1:14" x14ac:dyDescent="0.3">
      <c r="A1341" s="86"/>
      <c r="B1341" s="86"/>
      <c r="C1341" s="86"/>
      <c r="D1341" s="83"/>
      <c r="E1341" s="83"/>
      <c r="F1341" s="617"/>
      <c r="G1341" s="86"/>
      <c r="H1341" s="86"/>
      <c r="I1341" s="618"/>
      <c r="J1341" s="618"/>
      <c r="K1341" s="619"/>
      <c r="L1341" s="86"/>
      <c r="M1341" s="86"/>
      <c r="N1341" s="202"/>
    </row>
    <row r="1342" spans="1:14" x14ac:dyDescent="0.3">
      <c r="A1342" s="86"/>
      <c r="B1342" s="86"/>
      <c r="C1342" s="86"/>
      <c r="D1342" s="83"/>
      <c r="E1342" s="83"/>
      <c r="F1342" s="617"/>
      <c r="G1342" s="86"/>
      <c r="H1342" s="86"/>
      <c r="I1342" s="618"/>
      <c r="J1342" s="618"/>
      <c r="K1342" s="619"/>
      <c r="L1342" s="86"/>
      <c r="M1342" s="86"/>
      <c r="N1342" s="202"/>
    </row>
    <row r="1343" spans="1:14" x14ac:dyDescent="0.3">
      <c r="A1343" s="86"/>
      <c r="B1343" s="86"/>
      <c r="C1343" s="86"/>
      <c r="D1343" s="83"/>
      <c r="E1343" s="83"/>
      <c r="F1343" s="617"/>
      <c r="G1343" s="86"/>
      <c r="H1343" s="86"/>
      <c r="I1343" s="618"/>
      <c r="J1343" s="618"/>
      <c r="K1343" s="619"/>
      <c r="L1343" s="86"/>
      <c r="M1343" s="86"/>
      <c r="N1343" s="202"/>
    </row>
    <row r="1344" spans="1:14" x14ac:dyDescent="0.3">
      <c r="A1344" s="86"/>
      <c r="B1344" s="86"/>
      <c r="C1344" s="86"/>
      <c r="D1344" s="83"/>
      <c r="E1344" s="83"/>
      <c r="F1344" s="617"/>
      <c r="G1344" s="86"/>
      <c r="H1344" s="86"/>
      <c r="I1344" s="618"/>
      <c r="J1344" s="618"/>
      <c r="K1344" s="619"/>
      <c r="L1344" s="86"/>
      <c r="M1344" s="86"/>
      <c r="N1344" s="202"/>
    </row>
    <row r="1345" spans="1:14" x14ac:dyDescent="0.3">
      <c r="A1345" s="86"/>
      <c r="B1345" s="86"/>
      <c r="C1345" s="86"/>
      <c r="D1345" s="83"/>
      <c r="E1345" s="83"/>
      <c r="F1345" s="617"/>
      <c r="G1345" s="86"/>
      <c r="H1345" s="86"/>
      <c r="I1345" s="618"/>
      <c r="J1345" s="618"/>
      <c r="K1345" s="619"/>
      <c r="L1345" s="86"/>
      <c r="M1345" s="86"/>
      <c r="N1345" s="202"/>
    </row>
    <row r="1346" spans="1:14" x14ac:dyDescent="0.3">
      <c r="A1346" s="86"/>
      <c r="B1346" s="86"/>
      <c r="C1346" s="86"/>
      <c r="D1346" s="83"/>
      <c r="E1346" s="83"/>
      <c r="F1346" s="617"/>
      <c r="G1346" s="86"/>
      <c r="H1346" s="86"/>
      <c r="I1346" s="618"/>
      <c r="J1346" s="618"/>
      <c r="K1346" s="619"/>
      <c r="L1346" s="86"/>
      <c r="M1346" s="86"/>
      <c r="N1346" s="202"/>
    </row>
    <row r="1347" spans="1:14" x14ac:dyDescent="0.3">
      <c r="A1347" s="86"/>
      <c r="B1347" s="86"/>
      <c r="C1347" s="86"/>
      <c r="D1347" s="83"/>
      <c r="E1347" s="83"/>
      <c r="F1347" s="617"/>
      <c r="G1347" s="86"/>
      <c r="H1347" s="86"/>
      <c r="I1347" s="618"/>
      <c r="J1347" s="618"/>
      <c r="K1347" s="619"/>
      <c r="L1347" s="86"/>
      <c r="M1347" s="86"/>
      <c r="N1347" s="202"/>
    </row>
    <row r="1348" spans="1:14" x14ac:dyDescent="0.3">
      <c r="A1348" s="86"/>
      <c r="B1348" s="86"/>
      <c r="C1348" s="86"/>
      <c r="D1348" s="83"/>
      <c r="E1348" s="83"/>
      <c r="F1348" s="617"/>
      <c r="G1348" s="86"/>
      <c r="H1348" s="86"/>
      <c r="I1348" s="618"/>
      <c r="J1348" s="618"/>
      <c r="K1348" s="619"/>
      <c r="L1348" s="86"/>
      <c r="M1348" s="86"/>
      <c r="N1348" s="202"/>
    </row>
    <row r="1349" spans="1:14" x14ac:dyDescent="0.3">
      <c r="A1349" s="86"/>
      <c r="B1349" s="86"/>
      <c r="C1349" s="86"/>
      <c r="D1349" s="83"/>
      <c r="E1349" s="83"/>
      <c r="F1349" s="617"/>
      <c r="G1349" s="86"/>
      <c r="H1349" s="86"/>
      <c r="I1349" s="618"/>
      <c r="J1349" s="618"/>
      <c r="K1349" s="619"/>
      <c r="L1349" s="86"/>
      <c r="M1349" s="86"/>
      <c r="N1349" s="202"/>
    </row>
    <row r="1350" spans="1:14" x14ac:dyDescent="0.3">
      <c r="A1350" s="86"/>
      <c r="B1350" s="86"/>
      <c r="C1350" s="86"/>
      <c r="D1350" s="83"/>
      <c r="E1350" s="83"/>
      <c r="F1350" s="617"/>
      <c r="G1350" s="86"/>
      <c r="H1350" s="86"/>
      <c r="I1350" s="618"/>
      <c r="J1350" s="618"/>
      <c r="K1350" s="619"/>
      <c r="L1350" s="86"/>
      <c r="M1350" s="86"/>
      <c r="N1350" s="202"/>
    </row>
    <row r="1351" spans="1:14" x14ac:dyDescent="0.3">
      <c r="A1351" s="86"/>
      <c r="B1351" s="86"/>
      <c r="C1351" s="86"/>
      <c r="D1351" s="83"/>
      <c r="E1351" s="83"/>
      <c r="F1351" s="617"/>
      <c r="G1351" s="86"/>
      <c r="H1351" s="86"/>
      <c r="I1351" s="618"/>
      <c r="J1351" s="618"/>
      <c r="K1351" s="619"/>
      <c r="L1351" s="86"/>
      <c r="M1351" s="86"/>
      <c r="N1351" s="202"/>
    </row>
    <row r="1352" spans="1:14" x14ac:dyDescent="0.3">
      <c r="A1352" s="86"/>
      <c r="B1352" s="86"/>
      <c r="C1352" s="86"/>
      <c r="D1352" s="83"/>
      <c r="E1352" s="83"/>
      <c r="F1352" s="617"/>
      <c r="G1352" s="86"/>
      <c r="H1352" s="86"/>
      <c r="I1352" s="618"/>
      <c r="J1352" s="618"/>
      <c r="K1352" s="619"/>
      <c r="L1352" s="86"/>
      <c r="M1352" s="86"/>
      <c r="N1352" s="202"/>
    </row>
    <row r="1353" spans="1:14" x14ac:dyDescent="0.3">
      <c r="A1353" s="86"/>
      <c r="B1353" s="86"/>
      <c r="C1353" s="86"/>
      <c r="D1353" s="83"/>
      <c r="E1353" s="83"/>
      <c r="F1353" s="617"/>
      <c r="G1353" s="86"/>
      <c r="H1353" s="86"/>
      <c r="I1353" s="618"/>
      <c r="J1353" s="618"/>
      <c r="K1353" s="619"/>
      <c r="L1353" s="86"/>
      <c r="M1353" s="86"/>
      <c r="N1353" s="202"/>
    </row>
    <row r="1354" spans="1:14" x14ac:dyDescent="0.3">
      <c r="A1354" s="86"/>
      <c r="B1354" s="86"/>
      <c r="C1354" s="86"/>
      <c r="D1354" s="83"/>
      <c r="E1354" s="83"/>
      <c r="F1354" s="617"/>
      <c r="G1354" s="86"/>
      <c r="H1354" s="86"/>
      <c r="I1354" s="618"/>
      <c r="J1354" s="618"/>
      <c r="K1354" s="619"/>
      <c r="L1354" s="86"/>
      <c r="M1354" s="86"/>
      <c r="N1354" s="202"/>
    </row>
    <row r="1355" spans="1:14" x14ac:dyDescent="0.3">
      <c r="A1355" s="86"/>
      <c r="B1355" s="86"/>
      <c r="C1355" s="86"/>
      <c r="D1355" s="83"/>
      <c r="E1355" s="83"/>
      <c r="F1355" s="617"/>
      <c r="G1355" s="86"/>
      <c r="H1355" s="86"/>
      <c r="I1355" s="618"/>
      <c r="J1355" s="618"/>
      <c r="K1355" s="619"/>
      <c r="L1355" s="86"/>
      <c r="M1355" s="86"/>
      <c r="N1355" s="202"/>
    </row>
    <row r="1356" spans="1:14" x14ac:dyDescent="0.3">
      <c r="A1356" s="86"/>
      <c r="B1356" s="86"/>
      <c r="C1356" s="86"/>
      <c r="D1356" s="83"/>
      <c r="E1356" s="83"/>
      <c r="F1356" s="617"/>
      <c r="G1356" s="86"/>
      <c r="H1356" s="86"/>
      <c r="I1356" s="618"/>
      <c r="J1356" s="618"/>
      <c r="K1356" s="619"/>
      <c r="L1356" s="86"/>
      <c r="M1356" s="86"/>
      <c r="N1356" s="202"/>
    </row>
    <row r="1357" spans="1:14" x14ac:dyDescent="0.3">
      <c r="A1357" s="86"/>
      <c r="B1357" s="86"/>
      <c r="C1357" s="86"/>
      <c r="D1357" s="83"/>
      <c r="E1357" s="83"/>
      <c r="F1357" s="617"/>
      <c r="G1357" s="86"/>
      <c r="H1357" s="86"/>
      <c r="I1357" s="618"/>
      <c r="J1357" s="618"/>
      <c r="K1357" s="619"/>
      <c r="L1357" s="86"/>
      <c r="M1357" s="86"/>
      <c r="N1357" s="202"/>
    </row>
    <row r="1358" spans="1:14" x14ac:dyDescent="0.3">
      <c r="A1358" s="86"/>
      <c r="B1358" s="86"/>
      <c r="C1358" s="86"/>
      <c r="D1358" s="83"/>
      <c r="E1358" s="83"/>
      <c r="F1358" s="617"/>
      <c r="G1358" s="86"/>
      <c r="H1358" s="86"/>
      <c r="I1358" s="618"/>
      <c r="J1358" s="618"/>
      <c r="K1358" s="619"/>
      <c r="L1358" s="86"/>
      <c r="M1358" s="86"/>
      <c r="N1358" s="202"/>
    </row>
    <row r="1359" spans="1:14" x14ac:dyDescent="0.3">
      <c r="A1359" s="86"/>
      <c r="B1359" s="86"/>
      <c r="C1359" s="86"/>
      <c r="D1359" s="83"/>
      <c r="E1359" s="83"/>
      <c r="F1359" s="617"/>
      <c r="G1359" s="86"/>
      <c r="H1359" s="86"/>
      <c r="I1359" s="618"/>
      <c r="J1359" s="618"/>
      <c r="K1359" s="619"/>
      <c r="L1359" s="86"/>
      <c r="M1359" s="86"/>
      <c r="N1359" s="202"/>
    </row>
    <row r="1360" spans="1:14" x14ac:dyDescent="0.3">
      <c r="A1360" s="86"/>
      <c r="B1360" s="86"/>
      <c r="C1360" s="86"/>
      <c r="D1360" s="83"/>
      <c r="E1360" s="83"/>
      <c r="F1360" s="617"/>
      <c r="G1360" s="86"/>
      <c r="H1360" s="86"/>
      <c r="I1360" s="618"/>
      <c r="J1360" s="618"/>
      <c r="K1360" s="619"/>
      <c r="L1360" s="86"/>
      <c r="M1360" s="86"/>
      <c r="N1360" s="202"/>
    </row>
    <row r="1361" spans="1:14" x14ac:dyDescent="0.3">
      <c r="A1361" s="86"/>
      <c r="B1361" s="86"/>
      <c r="C1361" s="86"/>
      <c r="D1361" s="83"/>
      <c r="E1361" s="83"/>
      <c r="F1361" s="617"/>
      <c r="G1361" s="86"/>
      <c r="H1361" s="86"/>
      <c r="I1361" s="618"/>
      <c r="J1361" s="618"/>
      <c r="K1361" s="619"/>
      <c r="L1361" s="86"/>
      <c r="M1361" s="86"/>
      <c r="N1361" s="202"/>
    </row>
    <row r="1362" spans="1:14" x14ac:dyDescent="0.3">
      <c r="A1362" s="86"/>
      <c r="B1362" s="86"/>
      <c r="C1362" s="86"/>
      <c r="D1362" s="83"/>
      <c r="E1362" s="83"/>
      <c r="F1362" s="617"/>
      <c r="G1362" s="86"/>
      <c r="H1362" s="86"/>
      <c r="I1362" s="618"/>
      <c r="J1362" s="618"/>
      <c r="K1362" s="619"/>
      <c r="L1362" s="86"/>
      <c r="M1362" s="86"/>
      <c r="N1362" s="202"/>
    </row>
    <row r="1363" spans="1:14" x14ac:dyDescent="0.3">
      <c r="A1363" s="86"/>
      <c r="B1363" s="86"/>
      <c r="C1363" s="86"/>
      <c r="D1363" s="83"/>
      <c r="E1363" s="83"/>
      <c r="F1363" s="617"/>
      <c r="G1363" s="86"/>
      <c r="H1363" s="86"/>
      <c r="I1363" s="618"/>
      <c r="J1363" s="618"/>
      <c r="K1363" s="619"/>
      <c r="L1363" s="86"/>
      <c r="M1363" s="86"/>
      <c r="N1363" s="202"/>
    </row>
    <row r="1364" spans="1:14" x14ac:dyDescent="0.3">
      <c r="A1364" s="86"/>
      <c r="B1364" s="86"/>
      <c r="C1364" s="86"/>
      <c r="D1364" s="83"/>
      <c r="E1364" s="83"/>
      <c r="F1364" s="617"/>
      <c r="G1364" s="86"/>
      <c r="H1364" s="86"/>
      <c r="I1364" s="618"/>
      <c r="J1364" s="618"/>
      <c r="K1364" s="619"/>
      <c r="L1364" s="86"/>
      <c r="M1364" s="86"/>
      <c r="N1364" s="202"/>
    </row>
    <row r="1365" spans="1:14" x14ac:dyDescent="0.3">
      <c r="A1365" s="86"/>
      <c r="B1365" s="86"/>
      <c r="C1365" s="86"/>
      <c r="D1365" s="83"/>
      <c r="E1365" s="83"/>
      <c r="F1365" s="617"/>
      <c r="G1365" s="86"/>
      <c r="H1365" s="86"/>
      <c r="I1365" s="618"/>
      <c r="J1365" s="618"/>
      <c r="K1365" s="619"/>
      <c r="L1365" s="86"/>
      <c r="M1365" s="86"/>
      <c r="N1365" s="202"/>
    </row>
    <row r="1366" spans="1:14" x14ac:dyDescent="0.3">
      <c r="A1366" s="86"/>
      <c r="B1366" s="86"/>
      <c r="C1366" s="86"/>
      <c r="D1366" s="83"/>
      <c r="E1366" s="83"/>
      <c r="F1366" s="617"/>
      <c r="G1366" s="86"/>
      <c r="H1366" s="86"/>
      <c r="I1366" s="618"/>
      <c r="J1366" s="618"/>
      <c r="K1366" s="619"/>
      <c r="L1366" s="86"/>
      <c r="M1366" s="86"/>
      <c r="N1366" s="202"/>
    </row>
    <row r="1367" spans="1:14" x14ac:dyDescent="0.3">
      <c r="A1367" s="86"/>
      <c r="B1367" s="86"/>
      <c r="C1367" s="86"/>
      <c r="D1367" s="83"/>
      <c r="E1367" s="83"/>
      <c r="F1367" s="617"/>
      <c r="G1367" s="86"/>
      <c r="H1367" s="86"/>
      <c r="I1367" s="618"/>
      <c r="J1367" s="618"/>
      <c r="K1367" s="619"/>
      <c r="L1367" s="86"/>
      <c r="M1367" s="86"/>
      <c r="N1367" s="202"/>
    </row>
    <row r="1368" spans="1:14" x14ac:dyDescent="0.3">
      <c r="A1368" s="86"/>
      <c r="B1368" s="86"/>
      <c r="C1368" s="86"/>
      <c r="D1368" s="83"/>
      <c r="E1368" s="83"/>
      <c r="F1368" s="617"/>
      <c r="G1368" s="86"/>
      <c r="H1368" s="86"/>
      <c r="I1368" s="618"/>
      <c r="J1368" s="618"/>
      <c r="K1368" s="619"/>
      <c r="L1368" s="86"/>
      <c r="M1368" s="86"/>
      <c r="N1368" s="202"/>
    </row>
    <row r="1369" spans="1:14" x14ac:dyDescent="0.3">
      <c r="A1369" s="86"/>
      <c r="B1369" s="86"/>
      <c r="C1369" s="86"/>
      <c r="D1369" s="83"/>
      <c r="E1369" s="83"/>
      <c r="F1369" s="617"/>
      <c r="G1369" s="86"/>
      <c r="H1369" s="86"/>
      <c r="I1369" s="618"/>
      <c r="J1369" s="618"/>
      <c r="K1369" s="619"/>
      <c r="L1369" s="86"/>
      <c r="M1369" s="86"/>
      <c r="N1369" s="202"/>
    </row>
    <row r="1370" spans="1:14" x14ac:dyDescent="0.3">
      <c r="A1370" s="86"/>
      <c r="B1370" s="86"/>
      <c r="C1370" s="86"/>
      <c r="D1370" s="83"/>
      <c r="E1370" s="83"/>
      <c r="F1370" s="617"/>
      <c r="G1370" s="86"/>
      <c r="H1370" s="86"/>
      <c r="I1370" s="618"/>
      <c r="J1370" s="618"/>
      <c r="K1370" s="619"/>
      <c r="L1370" s="86"/>
      <c r="M1370" s="86"/>
      <c r="N1370" s="202"/>
    </row>
    <row r="1371" spans="1:14" x14ac:dyDescent="0.3">
      <c r="A1371" s="86"/>
      <c r="B1371" s="86"/>
      <c r="C1371" s="86"/>
      <c r="D1371" s="83"/>
      <c r="E1371" s="83"/>
      <c r="F1371" s="617"/>
      <c r="G1371" s="86"/>
      <c r="H1371" s="86"/>
      <c r="I1371" s="618"/>
      <c r="J1371" s="618"/>
      <c r="K1371" s="619"/>
      <c r="L1371" s="86"/>
      <c r="M1371" s="86"/>
      <c r="N1371" s="202"/>
    </row>
    <row r="1372" spans="1:14" x14ac:dyDescent="0.3">
      <c r="A1372" s="86"/>
      <c r="B1372" s="86"/>
      <c r="C1372" s="86"/>
      <c r="D1372" s="83"/>
      <c r="E1372" s="83"/>
      <c r="F1372" s="617"/>
      <c r="G1372" s="86"/>
      <c r="H1372" s="86"/>
      <c r="I1372" s="618"/>
      <c r="J1372" s="618"/>
      <c r="K1372" s="619"/>
      <c r="L1372" s="86"/>
      <c r="M1372" s="86"/>
      <c r="N1372" s="202"/>
    </row>
    <row r="1373" spans="1:14" x14ac:dyDescent="0.3">
      <c r="A1373" s="86"/>
      <c r="B1373" s="86"/>
      <c r="C1373" s="86"/>
      <c r="D1373" s="83"/>
      <c r="E1373" s="83"/>
      <c r="F1373" s="617"/>
      <c r="G1373" s="86"/>
      <c r="H1373" s="86"/>
      <c r="I1373" s="618"/>
      <c r="J1373" s="618"/>
      <c r="K1373" s="619"/>
      <c r="L1373" s="86"/>
      <c r="M1373" s="86"/>
      <c r="N1373" s="202"/>
    </row>
    <row r="1374" spans="1:14" x14ac:dyDescent="0.3">
      <c r="A1374" s="86"/>
      <c r="B1374" s="86"/>
      <c r="C1374" s="86"/>
      <c r="D1374" s="83"/>
      <c r="E1374" s="83"/>
      <c r="F1374" s="617"/>
      <c r="G1374" s="86"/>
      <c r="H1374" s="86"/>
      <c r="I1374" s="618"/>
      <c r="J1374" s="618"/>
      <c r="K1374" s="619"/>
      <c r="L1374" s="86"/>
      <c r="M1374" s="86"/>
      <c r="N1374" s="202"/>
    </row>
    <row r="1375" spans="1:14" x14ac:dyDescent="0.3">
      <c r="A1375" s="86"/>
      <c r="B1375" s="86"/>
      <c r="C1375" s="86"/>
      <c r="D1375" s="83"/>
      <c r="E1375" s="83"/>
      <c r="F1375" s="617"/>
      <c r="G1375" s="86"/>
      <c r="H1375" s="86"/>
      <c r="I1375" s="618"/>
      <c r="J1375" s="618"/>
      <c r="K1375" s="619"/>
      <c r="L1375" s="86"/>
      <c r="M1375" s="86"/>
      <c r="N1375" s="202"/>
    </row>
    <row r="1376" spans="1:14" x14ac:dyDescent="0.3">
      <c r="A1376" s="86"/>
      <c r="B1376" s="86"/>
      <c r="C1376" s="86"/>
      <c r="D1376" s="83"/>
      <c r="E1376" s="83"/>
      <c r="F1376" s="617"/>
      <c r="G1376" s="86"/>
      <c r="H1376" s="86"/>
      <c r="I1376" s="618"/>
      <c r="J1376" s="618"/>
      <c r="K1376" s="619"/>
      <c r="L1376" s="86"/>
      <c r="M1376" s="86"/>
      <c r="N1376" s="202"/>
    </row>
    <row r="1377" spans="1:14" x14ac:dyDescent="0.3">
      <c r="A1377" s="86"/>
      <c r="B1377" s="86"/>
      <c r="C1377" s="86"/>
      <c r="D1377" s="83"/>
      <c r="E1377" s="83"/>
      <c r="F1377" s="617"/>
      <c r="G1377" s="86"/>
      <c r="H1377" s="86"/>
      <c r="I1377" s="618"/>
      <c r="J1377" s="618"/>
      <c r="K1377" s="619"/>
      <c r="L1377" s="86"/>
      <c r="M1377" s="86"/>
      <c r="N1377" s="202"/>
    </row>
    <row r="1378" spans="1:14" x14ac:dyDescent="0.3">
      <c r="A1378" s="86"/>
      <c r="B1378" s="86"/>
      <c r="C1378" s="86"/>
      <c r="D1378" s="83"/>
      <c r="E1378" s="83"/>
      <c r="F1378" s="617"/>
      <c r="G1378" s="86"/>
      <c r="H1378" s="86"/>
      <c r="I1378" s="618"/>
      <c r="J1378" s="618"/>
      <c r="K1378" s="619"/>
      <c r="L1378" s="86"/>
      <c r="M1378" s="86"/>
      <c r="N1378" s="202"/>
    </row>
    <row r="1379" spans="1:14" x14ac:dyDescent="0.3">
      <c r="A1379" s="86"/>
      <c r="B1379" s="86"/>
      <c r="C1379" s="86"/>
      <c r="D1379" s="83"/>
      <c r="E1379" s="83"/>
      <c r="F1379" s="617"/>
      <c r="G1379" s="86"/>
      <c r="H1379" s="86"/>
      <c r="I1379" s="618"/>
      <c r="J1379" s="618"/>
      <c r="K1379" s="619"/>
      <c r="L1379" s="86"/>
      <c r="M1379" s="86"/>
      <c r="N1379" s="202"/>
    </row>
    <row r="1380" spans="1:14" x14ac:dyDescent="0.3">
      <c r="A1380" s="86"/>
      <c r="B1380" s="86"/>
      <c r="C1380" s="86"/>
      <c r="D1380" s="83"/>
      <c r="E1380" s="83"/>
      <c r="F1380" s="617"/>
      <c r="G1380" s="86"/>
      <c r="H1380" s="86"/>
      <c r="I1380" s="618"/>
      <c r="J1380" s="618"/>
      <c r="K1380" s="619"/>
      <c r="L1380" s="86"/>
      <c r="M1380" s="86"/>
      <c r="N1380" s="202"/>
    </row>
    <row r="1381" spans="1:14" x14ac:dyDescent="0.3">
      <c r="A1381" s="86"/>
      <c r="B1381" s="86"/>
      <c r="C1381" s="86"/>
      <c r="D1381" s="83"/>
      <c r="E1381" s="83"/>
      <c r="F1381" s="617"/>
      <c r="G1381" s="86"/>
      <c r="H1381" s="86"/>
      <c r="I1381" s="618"/>
      <c r="J1381" s="618"/>
      <c r="K1381" s="619"/>
      <c r="L1381" s="86"/>
      <c r="M1381" s="86"/>
      <c r="N1381" s="202"/>
    </row>
    <row r="1382" spans="1:14" x14ac:dyDescent="0.3">
      <c r="A1382" s="86"/>
      <c r="B1382" s="86"/>
      <c r="C1382" s="86"/>
      <c r="D1382" s="83"/>
      <c r="E1382" s="83"/>
      <c r="F1382" s="617"/>
      <c r="G1382" s="86"/>
      <c r="H1382" s="86"/>
      <c r="I1382" s="618"/>
      <c r="J1382" s="618"/>
      <c r="K1382" s="619"/>
      <c r="L1382" s="86"/>
      <c r="M1382" s="86"/>
      <c r="N1382" s="202"/>
    </row>
    <row r="1383" spans="1:14" x14ac:dyDescent="0.3">
      <c r="A1383" s="86"/>
      <c r="B1383" s="86"/>
      <c r="C1383" s="86"/>
      <c r="D1383" s="83"/>
      <c r="E1383" s="83"/>
      <c r="F1383" s="617"/>
      <c r="G1383" s="86"/>
      <c r="H1383" s="86"/>
      <c r="I1383" s="618"/>
      <c r="J1383" s="618"/>
      <c r="K1383" s="619"/>
      <c r="L1383" s="86"/>
      <c r="M1383" s="86"/>
      <c r="N1383" s="202"/>
    </row>
    <row r="1384" spans="1:14" x14ac:dyDescent="0.3">
      <c r="A1384" s="86"/>
      <c r="B1384" s="86"/>
      <c r="C1384" s="86"/>
      <c r="D1384" s="83"/>
      <c r="E1384" s="83"/>
      <c r="F1384" s="617"/>
      <c r="G1384" s="86"/>
      <c r="H1384" s="86"/>
      <c r="I1384" s="618"/>
      <c r="J1384" s="618"/>
      <c r="K1384" s="619"/>
      <c r="L1384" s="86"/>
      <c r="M1384" s="86"/>
      <c r="N1384" s="202"/>
    </row>
    <row r="1385" spans="1:14" x14ac:dyDescent="0.3">
      <c r="A1385" s="86"/>
      <c r="B1385" s="86"/>
      <c r="C1385" s="86"/>
      <c r="D1385" s="83"/>
      <c r="E1385" s="83"/>
      <c r="F1385" s="617"/>
      <c r="G1385" s="86"/>
      <c r="H1385" s="86"/>
      <c r="I1385" s="618"/>
      <c r="J1385" s="618"/>
      <c r="K1385" s="619"/>
      <c r="L1385" s="86"/>
      <c r="M1385" s="86"/>
      <c r="N1385" s="202"/>
    </row>
    <row r="1386" spans="1:14" x14ac:dyDescent="0.3">
      <c r="A1386" s="86"/>
      <c r="B1386" s="86"/>
      <c r="C1386" s="86"/>
      <c r="D1386" s="83"/>
      <c r="E1386" s="83"/>
      <c r="F1386" s="617"/>
      <c r="G1386" s="86"/>
      <c r="H1386" s="86"/>
      <c r="I1386" s="618"/>
      <c r="J1386" s="618"/>
      <c r="K1386" s="619"/>
      <c r="L1386" s="86"/>
      <c r="M1386" s="86"/>
      <c r="N1386" s="202"/>
    </row>
    <row r="1387" spans="1:14" x14ac:dyDescent="0.3">
      <c r="A1387" s="86"/>
      <c r="B1387" s="86"/>
      <c r="C1387" s="86"/>
      <c r="D1387" s="83"/>
      <c r="E1387" s="83"/>
      <c r="F1387" s="617"/>
      <c r="G1387" s="86"/>
      <c r="H1387" s="86"/>
      <c r="I1387" s="618"/>
      <c r="J1387" s="618"/>
      <c r="K1387" s="619"/>
      <c r="L1387" s="86"/>
      <c r="M1387" s="86"/>
      <c r="N1387" s="202"/>
    </row>
    <row r="1388" spans="1:14" x14ac:dyDescent="0.3">
      <c r="A1388" s="86"/>
      <c r="B1388" s="86"/>
      <c r="C1388" s="86"/>
      <c r="D1388" s="83"/>
      <c r="E1388" s="83"/>
      <c r="F1388" s="617"/>
      <c r="G1388" s="86"/>
      <c r="H1388" s="86"/>
      <c r="I1388" s="618"/>
      <c r="J1388" s="618"/>
      <c r="K1388" s="619"/>
      <c r="L1388" s="86"/>
      <c r="M1388" s="86"/>
      <c r="N1388" s="202"/>
    </row>
    <row r="1389" spans="1:14" x14ac:dyDescent="0.3">
      <c r="A1389" s="86"/>
      <c r="B1389" s="86"/>
      <c r="C1389" s="86"/>
      <c r="D1389" s="83"/>
      <c r="E1389" s="83"/>
      <c r="F1389" s="617"/>
      <c r="G1389" s="86"/>
      <c r="H1389" s="86"/>
      <c r="I1389" s="618"/>
      <c r="J1389" s="618"/>
      <c r="K1389" s="619"/>
      <c r="L1389" s="86"/>
      <c r="M1389" s="86"/>
      <c r="N1389" s="202"/>
    </row>
    <row r="1390" spans="1:14" x14ac:dyDescent="0.3">
      <c r="A1390" s="86"/>
      <c r="B1390" s="86"/>
      <c r="C1390" s="86"/>
      <c r="D1390" s="83"/>
      <c r="E1390" s="83"/>
      <c r="F1390" s="617"/>
      <c r="G1390" s="86"/>
      <c r="H1390" s="86"/>
      <c r="I1390" s="618"/>
      <c r="J1390" s="618"/>
      <c r="K1390" s="619"/>
      <c r="L1390" s="86"/>
      <c r="M1390" s="86"/>
      <c r="N1390" s="202"/>
    </row>
    <row r="1391" spans="1:14" x14ac:dyDescent="0.3">
      <c r="A1391" s="86"/>
      <c r="B1391" s="86"/>
      <c r="C1391" s="86"/>
      <c r="D1391" s="83"/>
      <c r="E1391" s="83"/>
      <c r="F1391" s="617"/>
      <c r="G1391" s="86"/>
      <c r="H1391" s="86"/>
      <c r="I1391" s="618"/>
      <c r="J1391" s="618"/>
      <c r="K1391" s="619"/>
      <c r="L1391" s="86"/>
      <c r="M1391" s="86"/>
      <c r="N1391" s="202"/>
    </row>
    <row r="1392" spans="1:14" x14ac:dyDescent="0.3">
      <c r="A1392" s="86"/>
      <c r="B1392" s="86"/>
      <c r="C1392" s="86"/>
      <c r="D1392" s="83"/>
      <c r="E1392" s="83"/>
      <c r="F1392" s="617"/>
      <c r="G1392" s="86"/>
      <c r="H1392" s="86"/>
      <c r="I1392" s="618"/>
      <c r="J1392" s="618"/>
      <c r="K1392" s="619"/>
      <c r="L1392" s="86"/>
      <c r="M1392" s="86"/>
      <c r="N1392" s="202"/>
    </row>
    <row r="1393" spans="1:14" x14ac:dyDescent="0.3">
      <c r="A1393" s="86"/>
      <c r="B1393" s="86"/>
      <c r="C1393" s="86"/>
      <c r="D1393" s="83"/>
      <c r="E1393" s="83"/>
      <c r="F1393" s="617"/>
      <c r="G1393" s="86"/>
      <c r="H1393" s="86"/>
      <c r="I1393" s="618"/>
      <c r="J1393" s="618"/>
      <c r="K1393" s="619"/>
      <c r="L1393" s="86"/>
      <c r="M1393" s="86"/>
      <c r="N1393" s="202"/>
    </row>
    <row r="1394" spans="1:14" x14ac:dyDescent="0.3">
      <c r="A1394" s="86"/>
      <c r="B1394" s="86"/>
      <c r="C1394" s="86"/>
      <c r="D1394" s="83"/>
      <c r="E1394" s="83"/>
      <c r="F1394" s="617"/>
      <c r="G1394" s="86"/>
      <c r="H1394" s="86"/>
      <c r="I1394" s="618"/>
      <c r="J1394" s="618"/>
      <c r="K1394" s="619"/>
      <c r="L1394" s="86"/>
      <c r="M1394" s="86"/>
      <c r="N1394" s="202"/>
    </row>
    <row r="1395" spans="1:14" x14ac:dyDescent="0.3">
      <c r="A1395" s="86"/>
      <c r="B1395" s="86"/>
      <c r="C1395" s="86"/>
      <c r="D1395" s="83"/>
      <c r="E1395" s="83"/>
      <c r="F1395" s="617"/>
      <c r="G1395" s="86"/>
      <c r="H1395" s="86"/>
      <c r="I1395" s="618"/>
      <c r="J1395" s="618"/>
      <c r="K1395" s="619"/>
      <c r="L1395" s="86"/>
      <c r="M1395" s="86"/>
      <c r="N1395" s="202"/>
    </row>
    <row r="1396" spans="1:14" x14ac:dyDescent="0.3">
      <c r="A1396" s="86"/>
      <c r="B1396" s="86"/>
      <c r="C1396" s="86"/>
      <c r="D1396" s="83"/>
      <c r="E1396" s="83"/>
      <c r="F1396" s="617"/>
      <c r="G1396" s="86"/>
      <c r="H1396" s="86"/>
      <c r="I1396" s="618"/>
      <c r="J1396" s="618"/>
      <c r="K1396" s="619"/>
      <c r="L1396" s="86"/>
      <c r="M1396" s="86"/>
      <c r="N1396" s="202"/>
    </row>
    <row r="1397" spans="1:14" x14ac:dyDescent="0.3">
      <c r="A1397" s="86"/>
      <c r="B1397" s="86"/>
      <c r="C1397" s="86"/>
      <c r="D1397" s="83"/>
      <c r="E1397" s="83"/>
      <c r="F1397" s="617"/>
      <c r="G1397" s="86"/>
      <c r="H1397" s="86"/>
      <c r="I1397" s="618"/>
      <c r="J1397" s="618"/>
      <c r="K1397" s="619"/>
      <c r="L1397" s="86"/>
      <c r="M1397" s="86"/>
      <c r="N1397" s="202"/>
    </row>
    <row r="1398" spans="1:14" x14ac:dyDescent="0.3">
      <c r="A1398" s="86"/>
      <c r="B1398" s="86"/>
      <c r="C1398" s="86"/>
      <c r="D1398" s="83"/>
      <c r="E1398" s="83"/>
      <c r="F1398" s="617"/>
      <c r="G1398" s="86"/>
      <c r="H1398" s="86"/>
      <c r="I1398" s="618"/>
      <c r="J1398" s="618"/>
      <c r="K1398" s="619"/>
      <c r="L1398" s="86"/>
      <c r="M1398" s="86"/>
      <c r="N1398" s="202"/>
    </row>
    <row r="1399" spans="1:14" x14ac:dyDescent="0.3">
      <c r="A1399" s="86"/>
      <c r="B1399" s="86"/>
      <c r="C1399" s="86"/>
      <c r="D1399" s="83"/>
      <c r="E1399" s="83"/>
      <c r="F1399" s="617"/>
      <c r="G1399" s="86"/>
      <c r="H1399" s="86"/>
      <c r="I1399" s="618"/>
      <c r="J1399" s="618"/>
      <c r="K1399" s="619"/>
      <c r="L1399" s="86"/>
      <c r="M1399" s="86"/>
      <c r="N1399" s="202"/>
    </row>
    <row r="1400" spans="1:14" x14ac:dyDescent="0.3">
      <c r="A1400" s="86"/>
      <c r="B1400" s="86"/>
      <c r="C1400" s="86"/>
      <c r="D1400" s="83"/>
      <c r="E1400" s="83"/>
      <c r="F1400" s="617"/>
      <c r="G1400" s="86"/>
      <c r="H1400" s="86"/>
      <c r="I1400" s="618"/>
      <c r="J1400" s="618"/>
      <c r="K1400" s="619"/>
      <c r="L1400" s="86"/>
      <c r="M1400" s="86"/>
      <c r="N1400" s="202"/>
    </row>
    <row r="1401" spans="1:14" x14ac:dyDescent="0.3">
      <c r="A1401" s="86"/>
      <c r="B1401" s="86"/>
      <c r="C1401" s="86"/>
      <c r="D1401" s="83"/>
      <c r="E1401" s="83"/>
      <c r="F1401" s="617"/>
      <c r="G1401" s="86"/>
      <c r="H1401" s="86"/>
      <c r="I1401" s="618"/>
      <c r="J1401" s="618"/>
      <c r="K1401" s="619"/>
      <c r="L1401" s="86"/>
      <c r="M1401" s="86"/>
      <c r="N1401" s="202"/>
    </row>
    <row r="1402" spans="1:14" x14ac:dyDescent="0.3">
      <c r="A1402" s="86"/>
      <c r="B1402" s="86"/>
      <c r="C1402" s="86"/>
      <c r="D1402" s="83"/>
      <c r="E1402" s="83"/>
      <c r="F1402" s="617"/>
      <c r="G1402" s="86"/>
      <c r="H1402" s="86"/>
      <c r="I1402" s="618"/>
      <c r="J1402" s="618"/>
      <c r="K1402" s="619"/>
      <c r="L1402" s="86"/>
      <c r="M1402" s="86"/>
      <c r="N1402" s="202"/>
    </row>
    <row r="1403" spans="1:14" x14ac:dyDescent="0.3">
      <c r="A1403" s="86"/>
      <c r="B1403" s="86"/>
      <c r="C1403" s="86"/>
      <c r="D1403" s="83"/>
      <c r="E1403" s="83"/>
      <c r="F1403" s="617"/>
      <c r="G1403" s="86"/>
      <c r="H1403" s="86"/>
      <c r="I1403" s="618"/>
      <c r="J1403" s="618"/>
      <c r="K1403" s="619"/>
      <c r="L1403" s="86"/>
      <c r="M1403" s="86"/>
      <c r="N1403" s="202"/>
    </row>
    <row r="1404" spans="1:14" x14ac:dyDescent="0.3">
      <c r="A1404" s="86"/>
      <c r="B1404" s="86"/>
      <c r="C1404" s="86"/>
      <c r="D1404" s="83"/>
      <c r="E1404" s="83"/>
      <c r="F1404" s="617"/>
      <c r="G1404" s="86"/>
      <c r="H1404" s="86"/>
      <c r="I1404" s="618"/>
      <c r="J1404" s="618"/>
      <c r="K1404" s="619"/>
      <c r="L1404" s="86"/>
      <c r="M1404" s="86"/>
      <c r="N1404" s="202"/>
    </row>
    <row r="1405" spans="1:14" x14ac:dyDescent="0.3">
      <c r="A1405" s="86"/>
      <c r="B1405" s="86"/>
      <c r="C1405" s="86"/>
      <c r="D1405" s="83"/>
      <c r="E1405" s="83"/>
      <c r="F1405" s="617"/>
      <c r="G1405" s="86"/>
      <c r="H1405" s="86"/>
      <c r="I1405" s="618"/>
      <c r="J1405" s="618"/>
      <c r="K1405" s="619"/>
      <c r="L1405" s="86"/>
      <c r="M1405" s="86"/>
      <c r="N1405" s="202"/>
    </row>
    <row r="1406" spans="1:14" x14ac:dyDescent="0.3">
      <c r="A1406" s="86"/>
      <c r="B1406" s="86"/>
      <c r="C1406" s="86"/>
      <c r="D1406" s="83"/>
      <c r="E1406" s="83"/>
      <c r="F1406" s="617"/>
      <c r="G1406" s="86"/>
      <c r="H1406" s="86"/>
      <c r="I1406" s="618"/>
      <c r="J1406" s="618"/>
      <c r="K1406" s="619"/>
      <c r="L1406" s="86"/>
      <c r="M1406" s="86"/>
      <c r="N1406" s="202"/>
    </row>
    <row r="1407" spans="1:14" x14ac:dyDescent="0.3">
      <c r="A1407" s="86"/>
      <c r="B1407" s="86"/>
      <c r="C1407" s="86"/>
      <c r="D1407" s="83"/>
      <c r="E1407" s="83"/>
      <c r="F1407" s="617"/>
      <c r="G1407" s="86"/>
      <c r="H1407" s="86"/>
      <c r="I1407" s="618"/>
      <c r="J1407" s="618"/>
      <c r="K1407" s="619"/>
      <c r="L1407" s="86"/>
      <c r="M1407" s="86"/>
      <c r="N1407" s="202"/>
    </row>
    <row r="1408" spans="1:14" x14ac:dyDescent="0.3">
      <c r="A1408" s="86"/>
      <c r="B1408" s="86"/>
      <c r="C1408" s="86"/>
      <c r="D1408" s="83"/>
      <c r="E1408" s="83"/>
      <c r="F1408" s="617"/>
      <c r="G1408" s="86"/>
      <c r="H1408" s="86"/>
      <c r="I1408" s="618"/>
      <c r="J1408" s="618"/>
      <c r="K1408" s="619"/>
      <c r="L1408" s="86"/>
      <c r="M1408" s="86"/>
      <c r="N1408" s="202"/>
    </row>
    <row r="1409" spans="1:14" x14ac:dyDescent="0.3">
      <c r="A1409" s="86"/>
      <c r="B1409" s="86"/>
      <c r="C1409" s="86"/>
      <c r="D1409" s="83"/>
      <c r="E1409" s="83"/>
      <c r="F1409" s="617"/>
      <c r="G1409" s="86"/>
      <c r="H1409" s="86"/>
      <c r="I1409" s="618"/>
      <c r="J1409" s="618"/>
      <c r="K1409" s="619"/>
      <c r="L1409" s="86"/>
      <c r="M1409" s="86"/>
      <c r="N1409" s="202"/>
    </row>
    <row r="1410" spans="1:14" x14ac:dyDescent="0.3">
      <c r="A1410" s="86"/>
      <c r="B1410" s="86"/>
      <c r="C1410" s="86"/>
      <c r="D1410" s="83"/>
      <c r="E1410" s="83"/>
      <c r="F1410" s="617"/>
      <c r="G1410" s="86"/>
      <c r="H1410" s="86"/>
      <c r="I1410" s="618"/>
      <c r="J1410" s="618"/>
      <c r="K1410" s="619"/>
      <c r="L1410" s="86"/>
      <c r="M1410" s="86"/>
      <c r="N1410" s="202"/>
    </row>
    <row r="1411" spans="1:14" x14ac:dyDescent="0.3">
      <c r="A1411" s="86"/>
      <c r="B1411" s="86"/>
      <c r="C1411" s="86"/>
      <c r="D1411" s="83"/>
      <c r="E1411" s="83"/>
      <c r="F1411" s="617"/>
      <c r="G1411" s="86"/>
      <c r="H1411" s="86"/>
      <c r="I1411" s="618"/>
      <c r="J1411" s="618"/>
      <c r="K1411" s="619"/>
      <c r="L1411" s="86"/>
      <c r="M1411" s="86"/>
      <c r="N1411" s="202"/>
    </row>
    <row r="1412" spans="1:14" x14ac:dyDescent="0.3">
      <c r="A1412" s="86"/>
      <c r="B1412" s="86"/>
      <c r="C1412" s="86"/>
      <c r="D1412" s="83"/>
      <c r="E1412" s="83"/>
      <c r="F1412" s="617"/>
      <c r="G1412" s="86"/>
      <c r="H1412" s="86"/>
      <c r="I1412" s="618"/>
      <c r="J1412" s="618"/>
      <c r="K1412" s="619"/>
      <c r="L1412" s="86"/>
      <c r="M1412" s="86"/>
      <c r="N1412" s="202"/>
    </row>
  </sheetData>
  <mergeCells count="65">
    <mergeCell ref="A2:S2"/>
    <mergeCell ref="A14:B14"/>
    <mergeCell ref="A15:B15"/>
    <mergeCell ref="A16:B16"/>
    <mergeCell ref="A17:B17"/>
    <mergeCell ref="C14:D14"/>
    <mergeCell ref="C15:D15"/>
    <mergeCell ref="C16:D16"/>
    <mergeCell ref="C17:D17"/>
    <mergeCell ref="A5:F5"/>
    <mergeCell ref="G5:M5"/>
    <mergeCell ref="N5:S5"/>
    <mergeCell ref="A6:A7"/>
    <mergeCell ref="B6:B7"/>
    <mergeCell ref="C6:C7"/>
    <mergeCell ref="D6:D7"/>
    <mergeCell ref="E6:E7"/>
    <mergeCell ref="G6:G7"/>
    <mergeCell ref="H6:H7"/>
    <mergeCell ref="J6:J7"/>
    <mergeCell ref="K6:K7"/>
    <mergeCell ref="F6:F7"/>
    <mergeCell ref="A3:S3"/>
    <mergeCell ref="A4:G4"/>
    <mergeCell ref="H4:L4"/>
    <mergeCell ref="M4:O4"/>
    <mergeCell ref="P4:S4"/>
    <mergeCell ref="A8:A10"/>
    <mergeCell ref="G8:G10"/>
    <mergeCell ref="I8:I10"/>
    <mergeCell ref="J8:J10"/>
    <mergeCell ref="K8:K10"/>
    <mergeCell ref="H9:H10"/>
    <mergeCell ref="M9:M10"/>
    <mergeCell ref="S6:S7"/>
    <mergeCell ref="L8:L10"/>
    <mergeCell ref="O8:O10"/>
    <mergeCell ref="P8:P10"/>
    <mergeCell ref="M6:M7"/>
    <mergeCell ref="N6:N7"/>
    <mergeCell ref="O6:O7"/>
    <mergeCell ref="P6:P7"/>
    <mergeCell ref="Q6:Q7"/>
    <mergeCell ref="R6:R7"/>
    <mergeCell ref="L6:L7"/>
    <mergeCell ref="I6:I7"/>
    <mergeCell ref="Q8:Q10"/>
    <mergeCell ref="R8:R10"/>
    <mergeCell ref="S8:S10"/>
    <mergeCell ref="P11:P13"/>
    <mergeCell ref="Q11:Q13"/>
    <mergeCell ref="R11:R13"/>
    <mergeCell ref="S11:S13"/>
    <mergeCell ref="A11:A13"/>
    <mergeCell ref="H11:H13"/>
    <mergeCell ref="I11:I13"/>
    <mergeCell ref="J11:J13"/>
    <mergeCell ref="K11:K13"/>
    <mergeCell ref="B12:B13"/>
    <mergeCell ref="C12:C13"/>
    <mergeCell ref="D12:D13"/>
    <mergeCell ref="E12:E13"/>
    <mergeCell ref="F12:F13"/>
    <mergeCell ref="O11:O13"/>
    <mergeCell ref="G12:G13"/>
  </mergeCells>
  <pageMargins left="1.299212598425197" right="0.31496062992125984" top="0.74803149606299213" bottom="0.74803149606299213" header="0.31496062992125984" footer="0.31496062992125984"/>
  <pageSetup paperSize="5" scale="75" orientation="landscape" r:id="rId1"/>
  <headerFooter>
    <oddFooter>Página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EDUCACIÓN</vt:lpstr>
      <vt:lpstr>AGRICULTURA</vt:lpstr>
      <vt:lpstr>HACIENDA</vt:lpstr>
      <vt:lpstr>JURIDICA</vt:lpstr>
      <vt:lpstr>REP. JUDICIAL Y DEF.</vt:lpstr>
      <vt:lpstr>PROMOTORA</vt:lpstr>
      <vt:lpstr>PLANEACION</vt:lpstr>
      <vt:lpstr>FAMILIA</vt:lpstr>
      <vt:lpstr>INDEPORTES</vt:lpstr>
      <vt:lpstr>CULTURA </vt:lpstr>
      <vt:lpstr>ADMINISTRATIVA</vt:lpstr>
      <vt:lpstr>INFRAESTRUCTURA</vt:lpstr>
      <vt:lpstr>INTERIOR</vt:lpstr>
      <vt:lpstr>SALUD </vt:lpstr>
      <vt:lpstr>TURISMO INDUSTRIA Y COMERCIO</vt:lpstr>
      <vt:lpstr>PRIVADA</vt:lpstr>
      <vt:lpstr>ADMINISTRATIVA!Títulos_a_imprimir</vt:lpstr>
      <vt:lpstr>AGRICULTURA!Títulos_a_imprimir</vt:lpstr>
      <vt:lpstr>'CULTURA '!Títulos_a_imprimir</vt:lpstr>
      <vt:lpstr>EDUCACIÓN!Títulos_a_imprimir</vt:lpstr>
      <vt:lpstr>FAMILIA!Títulos_a_imprimir</vt:lpstr>
      <vt:lpstr>INDEPORTES!Títulos_a_imprimir</vt:lpstr>
      <vt:lpstr>INFRAESTRUCTURA!Títulos_a_imprimir</vt:lpstr>
      <vt:lpstr>INTERIOR!Títulos_a_imprimir</vt:lpstr>
      <vt:lpstr>JURIDICA!Títulos_a_imprimir</vt:lpstr>
      <vt:lpstr>PLANEACION!Títulos_a_imprimir</vt:lpstr>
      <vt:lpstr>PRIVADA!Títulos_a_imprimir</vt:lpstr>
      <vt:lpstr>PROMOTORA!Títulos_a_imprimir</vt:lpstr>
      <vt:lpstr>'REP. JUDICIAL Y DEF.'!Títulos_a_imprimir</vt:lpstr>
      <vt:lpstr>'SALUD '!Títulos_a_imprimir</vt:lpstr>
      <vt:lpstr>'TURISMO INDUSTRIA Y COMERCIO'!Títulos_a_imprimir</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Maria Aleyda</cp:lastModifiedBy>
  <dcterms:created xsi:type="dcterms:W3CDTF">2014-08-21T02:35:01Z</dcterms:created>
  <dcterms:modified xsi:type="dcterms:W3CDTF">2015-01-27T17:03:10Z</dcterms:modified>
</cp:coreProperties>
</file>