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050" windowWidth="13005" windowHeight="4110" tabRatio="945" activeTab="2"/>
  </bookViews>
  <sheets>
    <sheet name="ACTORES VALORADOS 2008 AL 2010" sheetId="1" r:id="rId1"/>
    <sheet name="QUINDIO EXPULSA CUANTI 2010" sheetId="2" r:id="rId2"/>
    <sheet name="LR EXPULSA Q DECLA Q" sheetId="3" r:id="rId3"/>
    <sheet name="HISTORICO ESTAD MPIOS RECEPTORE" sheetId="4" r:id="rId4"/>
    <sheet name="PROCEDENCIA" sheetId="5" r:id="rId5"/>
    <sheet name="EXPULSORES VAL 2008 AL 2010" sheetId="6" r:id="rId6"/>
    <sheet name="ACTORES ARMADOS" sheetId="7" r:id="rId7"/>
  </sheets>
  <definedNames>
    <definedName name="_xlnm._FilterDatabase" localSheetId="2" hidden="1">'LR EXPULSA Q DECLA Q'!$A$1:$AL$31</definedName>
    <definedName name="_xlnm.Print_Area" localSheetId="6">'ACTORES ARMADOS'!$A$1:$R$87</definedName>
    <definedName name="_xlnm.Print_Area" localSheetId="0">'ACTORES VALORADOS 2008 AL 2010'!$A$1:$R$88</definedName>
    <definedName name="_xlnm.Print_Area" localSheetId="3">'HISTORICO ESTAD MPIOS RECEPTORE'!$A$1:$AF$41</definedName>
    <definedName name="_xlnm.Print_Area" localSheetId="4">'PROCEDENCIA'!$A$1:$AE$42</definedName>
    <definedName name="_xlnm.Print_Area" localSheetId="1">'QUINDIO EXPULSA CUANTI 2010'!$A$1:$F$11</definedName>
  </definedNames>
  <calcPr fullCalcOnLoad="1"/>
</workbook>
</file>

<file path=xl/comments3.xml><?xml version="1.0" encoding="utf-8"?>
<comments xmlns="http://schemas.openxmlformats.org/spreadsheetml/2006/main">
  <authors>
    <author>ACCION SOCIAL</author>
  </authors>
  <commentList>
    <comment ref="G1" authorId="0">
      <text>
        <r>
          <rPr>
            <b/>
            <sz val="8"/>
            <rFont val="Tahoma"/>
            <family val="0"/>
          </rPr>
          <t>ACCION SOCIAL:</t>
        </r>
        <r>
          <rPr>
            <sz val="8"/>
            <rFont val="Tahoma"/>
            <family val="0"/>
          </rPr>
          <t xml:space="preserve">
las fechas que aparecen en esta columna corresponden a fecha de envio para digitacion y a partir del  5 de abril de 2010 se remiten al Outsourcing para valoracion y digitación
</t>
        </r>
      </text>
    </comment>
    <comment ref="H1" authorId="0">
      <text>
        <r>
          <rPr>
            <b/>
            <sz val="8"/>
            <rFont val="Tahoma"/>
            <family val="0"/>
          </rPr>
          <t>ACCION SOCIAL: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<sst xmlns="http://schemas.openxmlformats.org/spreadsheetml/2006/main" count="876" uniqueCount="315">
  <si>
    <t>CÓRDOBA</t>
  </si>
  <si>
    <t>Total general</t>
  </si>
  <si>
    <t>ARMENIA</t>
  </si>
  <si>
    <t>GÉNOVA</t>
  </si>
  <si>
    <t>BUENAVISTA</t>
  </si>
  <si>
    <t>FILANDIA</t>
  </si>
  <si>
    <t>LA TEBAIDA</t>
  </si>
  <si>
    <t>CALARCA</t>
  </si>
  <si>
    <t>CIRCASIA</t>
  </si>
  <si>
    <t>MONTENEGRO</t>
  </si>
  <si>
    <t>PIJAO</t>
  </si>
  <si>
    <t>QUIMBAYA</t>
  </si>
  <si>
    <t>SALENTO</t>
  </si>
  <si>
    <t>Pers</t>
  </si>
  <si>
    <t>Hog</t>
  </si>
  <si>
    <t>TOTAL</t>
  </si>
  <si>
    <t>MUNICIPIO RECEPTOR</t>
  </si>
  <si>
    <t>per</t>
  </si>
  <si>
    <t>hog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</si>
  <si>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</si>
  <si>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</si>
  <si>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</si>
  <si>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</si>
  <si>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</si>
  <si>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</si>
  <si>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</si>
  <si>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</si>
  <si>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</si>
  <si>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</si>
  <si>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</si>
  <si>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MUNICIPIO EXPULSOR</t>
  </si>
  <si>
    <t>2008</t>
  </si>
  <si>
    <t>&lt;=1997</t>
  </si>
  <si>
    <t>&lt;= 1997</t>
  </si>
  <si>
    <t>DEPARTAMENTO EXPULSOR</t>
  </si>
  <si>
    <t>AMAZONAS</t>
  </si>
  <si>
    <t>ANTIOQUIA</t>
  </si>
  <si>
    <t>ARAUCA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</si>
  <si>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</si>
  <si>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</si>
  <si>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</si>
  <si>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</si>
  <si>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</si>
  <si>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</si>
  <si>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</si>
  <si>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</si>
  <si>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</si>
  <si>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</si>
  <si>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</si>
  <si>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</si>
  <si>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</si>
  <si>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</si>
  <si>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</si>
  <si>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</si>
  <si>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</si>
  <si>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PAIS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</si>
  <si>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</si>
  <si>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</si>
  <si>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</si>
  <si>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</si>
  <si>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</si>
  <si>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</si>
  <si>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</si>
  <si>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</si>
  <si>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</si>
  <si>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SIN FECHA</t>
  </si>
  <si>
    <t>Autodefensa o Paramilitares</t>
  </si>
  <si>
    <t>Fuerza Pública</t>
  </si>
  <si>
    <t>Mas de un autor de desplazamiento</t>
  </si>
  <si>
    <t>Otros</t>
  </si>
  <si>
    <t>2009</t>
  </si>
  <si>
    <t>AUTORES</t>
  </si>
  <si>
    <t>Quindío Receptor</t>
  </si>
  <si>
    <t xml:space="preserve">COMPORTAMIENTO DEL QUINDIO COMO RECEPTOR Y EXPULSOR DE POBLACION </t>
  </si>
  <si>
    <r>
      <t xml:space="preserve">Fuente: </t>
    </r>
    <r>
      <rPr>
        <sz val="10"/>
        <rFont val="Arial"/>
        <family val="2"/>
      </rPr>
      <t xml:space="preserve">SIPOD - Acciòn Social </t>
    </r>
  </si>
  <si>
    <t>TOTAL GENERAL</t>
  </si>
  <si>
    <t>POBLACION EN CONDICION DE DESPLAZAMIENTO EN EL DEPARTAMENTO DEL QUINDIO</t>
  </si>
  <si>
    <t>DEPARTAMENTO DE PROCEDENCIA DE LA POBLACION RECEPCIONADA</t>
  </si>
  <si>
    <t>Total</t>
  </si>
  <si>
    <t>Quindío Expulsor</t>
  </si>
  <si>
    <t xml:space="preserve">POBLACION EN CONDICION DE DESPLAZAMIENTO EXPULSADA EN EL </t>
  </si>
  <si>
    <t>NORTE DE SANTANDER</t>
  </si>
  <si>
    <t>Resto del pais</t>
  </si>
  <si>
    <t>POR MUNICIPIO, AÑO HOGARES Y PERSONAS SEGÚN EL AÑO DE VALORACIÓN</t>
  </si>
  <si>
    <t>DEPARTAMENTO DEL QUINDIO POR AÑO DE VALORACION</t>
  </si>
  <si>
    <t>Grupos Guerrilleros</t>
  </si>
  <si>
    <t>No Identifica</t>
  </si>
  <si>
    <t>Sin información disponible</t>
  </si>
  <si>
    <t>Con corte a marzo de 2010</t>
  </si>
  <si>
    <t>Con corte marzo de 2010</t>
  </si>
  <si>
    <t>2010 DECLARACIONES RECEPCIONADAS EN QUINDIO Y QUE REFIEREN DEPARTAMENTO DE EXPULSION EXPLUSION QUINDIO CORTE ABRIL 15</t>
  </si>
  <si>
    <t>MPIO EXPLUSION</t>
  </si>
  <si>
    <t>CANT DECLA</t>
  </si>
  <si>
    <t>INC</t>
  </si>
  <si>
    <t>NO INC</t>
  </si>
  <si>
    <t>PTE</t>
  </si>
  <si>
    <t>GENOVA</t>
  </si>
  <si>
    <t>CORDOBA</t>
  </si>
  <si>
    <t>AUTORES DEL DESPLAZAMIENTO FORZADO CORTE MARZO  DE 2010</t>
  </si>
  <si>
    <t>RAD.</t>
  </si>
  <si>
    <t>APELLIDOS</t>
  </si>
  <si>
    <t>NOMBRES</t>
  </si>
  <si>
    <t>C.C.</t>
  </si>
  <si>
    <t>G.F.</t>
  </si>
  <si>
    <t>LUGAR DECLARACION ( PROVEEDOR)</t>
  </si>
  <si>
    <t>FECHA</t>
  </si>
  <si>
    <t>FECHA DECLARACION</t>
  </si>
  <si>
    <t>FECHA RADICACION</t>
  </si>
  <si>
    <t>FECHA RECIBO VALORADOR</t>
  </si>
  <si>
    <t>FECHA  VALORACION</t>
  </si>
  <si>
    <t>INCLUIDO</t>
  </si>
  <si>
    <t>ACAT. ORDEN JUDICIAL</t>
  </si>
  <si>
    <t>BUENA FE</t>
  </si>
  <si>
    <t>DUDA</t>
  </si>
  <si>
    <t>NO HAY DUDA</t>
  </si>
  <si>
    <t>NO INCLUIDO</t>
  </si>
  <si>
    <t>EXTEMP</t>
  </si>
  <si>
    <t>FALTA A LA VERDAD</t>
  </si>
  <si>
    <t>CAUSA DIFERENT.</t>
  </si>
  <si>
    <t>FAMILIA</t>
  </si>
  <si>
    <t>REC. DE REPOSICION</t>
  </si>
  <si>
    <t>RECURSO DE</t>
  </si>
  <si>
    <t>FECHA RECIBO REC. REP.</t>
  </si>
  <si>
    <t>FECHA RESULTADOREC. REP.</t>
  </si>
  <si>
    <t>INCLUIDO DESPUES DEL REC. REP.</t>
  </si>
  <si>
    <t>NO INCLUIDO DESPUES DEL REC. REP.</t>
  </si>
  <si>
    <t>NOTIFICACION</t>
  </si>
  <si>
    <t>RECURSO REPOS</t>
  </si>
  <si>
    <t>INCLUIDO DE LA APELACION</t>
  </si>
  <si>
    <t>DESPUES APELACIÓN</t>
  </si>
  <si>
    <t>APELACION</t>
  </si>
  <si>
    <t>EXTEMPORANEIDAD</t>
  </si>
  <si>
    <t>FECHA ENTREGA AHE</t>
  </si>
  <si>
    <t>MUN. EXPULSOR</t>
  </si>
  <si>
    <t>DEPTO. EXPULSOR</t>
  </si>
  <si>
    <t>BARRIO O VEREDA</t>
  </si>
  <si>
    <t>MUNICIPIO RESIDENCIA</t>
  </si>
  <si>
    <t>BARRIO</t>
  </si>
  <si>
    <t>DIRECCION</t>
  </si>
  <si>
    <t>TELEFONO</t>
  </si>
  <si>
    <t>OBSERVACIONES</t>
  </si>
  <si>
    <t>QUINTERO CASTRO</t>
  </si>
  <si>
    <t>LUZ ESTELLA</t>
  </si>
  <si>
    <t>Procuraduria de Armenia</t>
  </si>
  <si>
    <t>x</t>
  </si>
  <si>
    <t>EDICTO</t>
  </si>
  <si>
    <t>VDA PEDREGALES</t>
  </si>
  <si>
    <t>B/ LUIS CARLOS FLOREZ</t>
  </si>
  <si>
    <t>MZA 4 CASA 22</t>
  </si>
  <si>
    <t xml:space="preserve">BARBOSA </t>
  </si>
  <si>
    <t>JULIO CESAR</t>
  </si>
  <si>
    <t>Personeria de Pijao</t>
  </si>
  <si>
    <t>VDA ESPARTILLAL</t>
  </si>
  <si>
    <t>VDA LOS PIZARROS</t>
  </si>
  <si>
    <t>FINCA DE LOS RIAÑOS</t>
  </si>
  <si>
    <t>DIAZ LONDOÑO</t>
  </si>
  <si>
    <t>GILBERTO</t>
  </si>
  <si>
    <t>Procuraduria Regional</t>
  </si>
  <si>
    <t>X</t>
  </si>
  <si>
    <t>B/ VILLA TERESA</t>
  </si>
  <si>
    <t>B/ LLANITOS DE GUARALA</t>
  </si>
  <si>
    <t>MZA 25 CASA 19</t>
  </si>
  <si>
    <t>VELASQUEZ PEREZ</t>
  </si>
  <si>
    <t>MAILY ALEJANDRA</t>
  </si>
  <si>
    <t>Personeria de Armenia</t>
  </si>
  <si>
    <t>PERSONALMENTE</t>
  </si>
  <si>
    <t>B/ ROCIO</t>
  </si>
  <si>
    <t>B/ LAS MERCEDES</t>
  </si>
  <si>
    <t>CALLE 8 #12-14</t>
  </si>
  <si>
    <t>VARGAS ESPINOZA</t>
  </si>
  <si>
    <t>FRANCY HELENA</t>
  </si>
  <si>
    <t>Personeria de Montenegro</t>
  </si>
  <si>
    <t>B/ RAMIREZ FRANCO</t>
  </si>
  <si>
    <t>CALLE 24 CARRERA 3 #23-58</t>
  </si>
  <si>
    <t>NO INFORMA</t>
  </si>
  <si>
    <t>RIVEROS RESTREPO</t>
  </si>
  <si>
    <t>LUZ YANET</t>
  </si>
  <si>
    <t>CORREGIMIENTO LA PALMERA</t>
  </si>
  <si>
    <t>B/ EL CACIQUE</t>
  </si>
  <si>
    <t>MZA 1 CASA 9</t>
  </si>
  <si>
    <t>GOMEZ JARAMILLO</t>
  </si>
  <si>
    <t>MARIA SENAIDA</t>
  </si>
  <si>
    <t>VDA SAN JUAN ALTO</t>
  </si>
  <si>
    <t>B/ SANTANDER</t>
  </si>
  <si>
    <t>CALLE 35 #26-29</t>
  </si>
  <si>
    <t>TORRES</t>
  </si>
  <si>
    <t>MARTHA LUCIA</t>
  </si>
  <si>
    <t>B/ LA PLAYITA</t>
  </si>
  <si>
    <t>CARRERA 3 CALLE 18</t>
  </si>
  <si>
    <t>TRUJILLO PINZON</t>
  </si>
  <si>
    <t>GABRIEL ANTONIO</t>
  </si>
  <si>
    <t>GALERIA</t>
  </si>
  <si>
    <t>CALLE 36 #27-13</t>
  </si>
  <si>
    <t>ZAPATA ZAPATA</t>
  </si>
  <si>
    <t>OMAIRA DE JESUS</t>
  </si>
  <si>
    <t>Personeria de Calarca</t>
  </si>
  <si>
    <t>VDA QUEBRADANEGRA</t>
  </si>
  <si>
    <t>B/ SAN JOSE BAJO</t>
  </si>
  <si>
    <t>CARRERA 18B #35-15</t>
  </si>
  <si>
    <t>SUAREZ VILLALBA</t>
  </si>
  <si>
    <t>LUZ AIDA</t>
  </si>
  <si>
    <t>VDA SAN JUAN MEDIO</t>
  </si>
  <si>
    <t>B/ SANTA RITA</t>
  </si>
  <si>
    <t>MZA 5 CASA 2B</t>
  </si>
  <si>
    <t>VILLAMIL VILLAMIL</t>
  </si>
  <si>
    <t>CRISTINA JULIETH</t>
  </si>
  <si>
    <t>Personeria de Cordoba</t>
  </si>
  <si>
    <t>VDA MEDIA CARA</t>
  </si>
  <si>
    <t>B/ ROGELIO GONZALEZ CEBALLOS</t>
  </si>
  <si>
    <t>CALLE 13 #11-40</t>
  </si>
  <si>
    <t>MORALES OSPINA</t>
  </si>
  <si>
    <t>AIDA</t>
  </si>
  <si>
    <t>Defensoria de Armenia</t>
  </si>
  <si>
    <t>VDA GUAYAQUIL BAJO</t>
  </si>
  <si>
    <t>B/ COMUNEROS</t>
  </si>
  <si>
    <t>MZA 17 CASA 12</t>
  </si>
  <si>
    <t>VILLAMIL DURANGO</t>
  </si>
  <si>
    <t>LUIS EFREN</t>
  </si>
  <si>
    <t xml:space="preserve">B/ 7 DE AGOSTO </t>
  </si>
  <si>
    <t>CALLE 14 #9-06</t>
  </si>
  <si>
    <t>GIL PORTELA</t>
  </si>
  <si>
    <t>CARLOS ANDRES</t>
  </si>
  <si>
    <t>B/ LA GALERIA</t>
  </si>
  <si>
    <t>B/ GENESIS</t>
  </si>
  <si>
    <t>MZA 2 CASA 15A</t>
  </si>
  <si>
    <t xml:space="preserve"> BERMUDEZ</t>
  </si>
  <si>
    <t>MARIA DEL CARMEN</t>
  </si>
  <si>
    <t>B/ LLANITOS DE GUALARA</t>
  </si>
  <si>
    <t>MZA 8 CASA 20</t>
  </si>
  <si>
    <t>GALENAO LEIVA</t>
  </si>
  <si>
    <t>SANDRA MILENA</t>
  </si>
  <si>
    <t>Personeria de Circasia</t>
  </si>
  <si>
    <t xml:space="preserve">VDA RIO GRIS  </t>
  </si>
  <si>
    <t>B/ LA PAZ</t>
  </si>
  <si>
    <t>MZA A CASA 2</t>
  </si>
  <si>
    <t>RUIZ JARAMILLO</t>
  </si>
  <si>
    <t>CARMELINA</t>
  </si>
  <si>
    <t>VDA EL SINABRIO</t>
  </si>
  <si>
    <t>B/ NUEVO AMANECER</t>
  </si>
  <si>
    <t>MZA 1 CASA 1</t>
  </si>
  <si>
    <t>ALBEIRO</t>
  </si>
  <si>
    <t>MZA 5 CASA 19</t>
  </si>
  <si>
    <t>ATEHORTUA SANMARTIN</t>
  </si>
  <si>
    <t>MARLENY DE JESUS</t>
  </si>
  <si>
    <t>VDA LAS PALMERAS</t>
  </si>
  <si>
    <t>B/ LA PRIMAVERA</t>
  </si>
  <si>
    <t>CASA 1 ESQUINA</t>
  </si>
  <si>
    <t>PEÑA MORENO</t>
  </si>
  <si>
    <t>CLEMENCIA</t>
  </si>
  <si>
    <t>B/ EL COVICE corregimiento de barcelona</t>
  </si>
  <si>
    <t>B/ CALLELARGA</t>
  </si>
  <si>
    <t>CARRERA 5 #14-26</t>
  </si>
  <si>
    <t>DIAZ MARIN</t>
  </si>
  <si>
    <t>ADIELA</t>
  </si>
  <si>
    <t>VDA PEDREGALES ALTO</t>
  </si>
  <si>
    <t>VEREDA BOQUIA</t>
  </si>
  <si>
    <t>HURTADO</t>
  </si>
  <si>
    <t xml:space="preserve">ALEYDA  </t>
  </si>
  <si>
    <t>Personeria de Filandia</t>
  </si>
  <si>
    <t>VDA EL JAPON ROMERALES</t>
  </si>
  <si>
    <t>B/ HORIZONTES</t>
  </si>
  <si>
    <t>CASA 11</t>
  </si>
  <si>
    <t>LOSADA DE ORTIZ</t>
  </si>
  <si>
    <t>MARINA</t>
  </si>
  <si>
    <t>VDA RIO ROJO</t>
  </si>
  <si>
    <t>B/ CACIQUE</t>
  </si>
  <si>
    <t>MZA D CASA 15</t>
  </si>
  <si>
    <t>MUÑETON</t>
  </si>
  <si>
    <t xml:space="preserve">YAMILE </t>
  </si>
  <si>
    <t>Personeria de La Tebaida</t>
  </si>
  <si>
    <t>VDA LOS JUANES</t>
  </si>
  <si>
    <t>CARRERA 7 #14-29</t>
  </si>
  <si>
    <t>SARMIENTO CULMA</t>
  </si>
  <si>
    <t>MIGUEL ALBERTO</t>
  </si>
  <si>
    <t>QUEBRADANEGRA</t>
  </si>
  <si>
    <t>B/ VERSALLES</t>
  </si>
  <si>
    <t>CARRERA 17 #40-11</t>
  </si>
  <si>
    <t>GARCIA RODRIGUEZ</t>
  </si>
  <si>
    <t>CESAR AUGUSTO</t>
  </si>
  <si>
    <t>VDA SANTO DOMINGO ALTO</t>
  </si>
  <si>
    <t>B/ SANTA ELENA</t>
  </si>
  <si>
    <t>CALLE 32 #271 A</t>
  </si>
  <si>
    <t>DIANA EULALIA</t>
  </si>
  <si>
    <t>CULMA DE SARMIENTO</t>
  </si>
  <si>
    <t>MARIA ELICENIA</t>
  </si>
  <si>
    <t>CLAUDIA MARIA</t>
  </si>
  <si>
    <t>MUNICIPIOEXPULSOR</t>
  </si>
  <si>
    <t>2010</t>
  </si>
  <si>
    <t>Total ARMENIA</t>
  </si>
  <si>
    <t>Total BUENAVISTA</t>
  </si>
  <si>
    <t>Total CALARCA</t>
  </si>
  <si>
    <t>Total CIRCASIA</t>
  </si>
  <si>
    <t>Total CÓRDOBA</t>
  </si>
  <si>
    <t>Total FILANDIA</t>
  </si>
  <si>
    <t>Total GÉNOVA</t>
  </si>
  <si>
    <t>Total LA TEBAIDA</t>
  </si>
  <si>
    <t>Total MONTENEGRO</t>
  </si>
  <si>
    <t>Total PIJAO</t>
  </si>
  <si>
    <t>Total QUIMBAYA</t>
  </si>
  <si>
    <t>Total SALENTO</t>
  </si>
  <si>
    <t>&gt;&gt;1997</t>
  </si>
  <si>
    <t>ANO VALORACION</t>
  </si>
  <si>
    <t>AÑO EXP</t>
  </si>
  <si>
    <t>POBLACION EN CONDICION DE DESPLAZAMIENTO EXPULSADA EN EL DEPARTAMENTO DEL QUINDIO AÑOS DE VALORACION 2008 A 2010 TENIENDO EN CUENTA EL AÑO DE EXPLUSIÓN</t>
  </si>
  <si>
    <t>Total Autodefensa o Paramilitares</t>
  </si>
  <si>
    <t>Total Fuerza Pública</t>
  </si>
  <si>
    <t>Total Grupos Guerrilleros</t>
  </si>
  <si>
    <t>Total Mas de un autor de desplazamiento</t>
  </si>
  <si>
    <t>No Disponible</t>
  </si>
  <si>
    <t>Total No Disponible</t>
  </si>
  <si>
    <t>Total No Identifica</t>
  </si>
  <si>
    <t>Total Otros</t>
  </si>
  <si>
    <t>1997 Y ANTES</t>
  </si>
  <si>
    <t>DEPARTAMENTO DEL QUINDIO POR AÑO DE EXPULSION</t>
  </si>
  <si>
    <t>AUTORES DEL DESPLAZAMIENTO FORZADO CORTE MARZO  DE 2010 VALORADOS EN LOS AÑOS 2008 AL 2010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</si>
</sst>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d\-mmm\-yy"/>
    <numFmt numFmtId="187" formatCode="0.0%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left" inden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2" fillId="25" borderId="10" xfId="0" applyNumberFormat="1" applyFont="1" applyFill="1" applyBorder="1" applyAlignment="1">
      <alignment horizontal="center"/>
    </xf>
    <xf numFmtId="3" fontId="2" fillId="25" borderId="10" xfId="0" applyNumberFormat="1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8" fillId="25" borderId="10" xfId="0" applyFont="1" applyFill="1" applyBorder="1" applyAlignment="1">
      <alignment/>
    </xf>
    <xf numFmtId="0" fontId="28" fillId="25" borderId="1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24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9" fontId="0" fillId="24" borderId="0" xfId="0" applyNumberFormat="1" applyFont="1" applyFill="1" applyBorder="1" applyAlignment="1">
      <alignment horizontal="center"/>
    </xf>
    <xf numFmtId="187" fontId="0" fillId="24" borderId="0" xfId="54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2" fillId="22" borderId="21" xfId="0" applyFont="1" applyFill="1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8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22" borderId="26" xfId="0" applyFont="1" applyFill="1" applyBorder="1" applyAlignment="1">
      <alignment horizontal="center" vertical="center" wrapText="1"/>
    </xf>
    <xf numFmtId="0" fontId="0" fillId="24" borderId="26" xfId="0" applyNumberFormat="1" applyFill="1" applyBorder="1" applyAlignment="1">
      <alignment/>
    </xf>
    <xf numFmtId="0" fontId="0" fillId="24" borderId="27" xfId="0" applyNumberFormat="1" applyFill="1" applyBorder="1" applyAlignment="1">
      <alignment/>
    </xf>
    <xf numFmtId="0" fontId="0" fillId="24" borderId="28" xfId="0" applyNumberFormat="1" applyFill="1" applyBorder="1" applyAlignment="1">
      <alignment/>
    </xf>
    <xf numFmtId="0" fontId="2" fillId="24" borderId="29" xfId="0" applyFont="1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0" xfId="0" applyNumberFormat="1" applyFill="1" applyBorder="1" applyAlignment="1">
      <alignment/>
    </xf>
    <xf numFmtId="0" fontId="0" fillId="24" borderId="31" xfId="0" applyNumberFormat="1" applyFill="1" applyBorder="1" applyAlignment="1">
      <alignment/>
    </xf>
    <xf numFmtId="0" fontId="0" fillId="0" borderId="29" xfId="0" applyBorder="1" applyAlignment="1">
      <alignment/>
    </xf>
    <xf numFmtId="0" fontId="0" fillId="0" borderId="32" xfId="0" applyNumberFormat="1" applyBorder="1" applyAlignment="1">
      <alignment/>
    </xf>
    <xf numFmtId="0" fontId="0" fillId="24" borderId="29" xfId="0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24" borderId="30" xfId="0" applyNumberFormat="1" applyFont="1" applyFill="1" applyBorder="1" applyAlignment="1">
      <alignment/>
    </xf>
    <xf numFmtId="0" fontId="0" fillId="24" borderId="31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top" wrapText="1"/>
    </xf>
    <xf numFmtId="14" fontId="5" fillId="0" borderId="38" xfId="0" applyNumberFormat="1" applyFont="1" applyFill="1" applyBorder="1" applyAlignment="1">
      <alignment horizontal="center" vertical="center" wrapText="1"/>
    </xf>
    <xf numFmtId="14" fontId="5" fillId="0" borderId="39" xfId="0" applyNumberFormat="1" applyFont="1" applyFill="1" applyBorder="1" applyAlignment="1">
      <alignment horizontal="center" vertical="center" wrapText="1"/>
    </xf>
    <xf numFmtId="14" fontId="5" fillId="0" borderId="37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49" fontId="5" fillId="4" borderId="37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25" borderId="37" xfId="0" applyNumberFormat="1" applyFont="1" applyFill="1" applyBorder="1" applyAlignment="1">
      <alignment horizontal="center" vertical="center" wrapText="1"/>
    </xf>
    <xf numFmtId="49" fontId="5" fillId="7" borderId="37" xfId="0" applyNumberFormat="1" applyFont="1" applyFill="1" applyBorder="1" applyAlignment="1">
      <alignment horizontal="center" vertical="center" wrapText="1"/>
    </xf>
    <xf numFmtId="49" fontId="5" fillId="8" borderId="38" xfId="0" applyNumberFormat="1" applyFont="1" applyFill="1" applyBorder="1" applyAlignment="1">
      <alignment horizontal="center" vertical="center" wrapText="1"/>
    </xf>
    <xf numFmtId="49" fontId="5" fillId="8" borderId="40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10" borderId="39" xfId="0" applyNumberFormat="1" applyFont="1" applyFill="1" applyBorder="1" applyAlignment="1">
      <alignment horizontal="center" vertical="center" wrapText="1"/>
    </xf>
    <xf numFmtId="49" fontId="5" fillId="11" borderId="37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26" borderId="28" xfId="0" applyFont="1" applyFill="1" applyBorder="1" applyAlignment="1">
      <alignment horizontal="center" vertical="center" wrapText="1" shrinkToFit="1"/>
    </xf>
    <xf numFmtId="0" fontId="5" fillId="5" borderId="38" xfId="0" applyFont="1" applyFill="1" applyBorder="1" applyAlignment="1">
      <alignment horizontal="center" vertical="center" wrapText="1" shrinkToFit="1"/>
    </xf>
    <xf numFmtId="0" fontId="5" fillId="5" borderId="40" xfId="0" applyFont="1" applyFill="1" applyBorder="1" applyAlignment="1">
      <alignment horizontal="center" vertical="center" wrapText="1" shrinkToFit="1"/>
    </xf>
    <xf numFmtId="0" fontId="5" fillId="3" borderId="40" xfId="0" applyFont="1" applyFill="1" applyBorder="1" applyAlignment="1">
      <alignment horizontal="center" vertical="center" wrapText="1" shrinkToFit="1"/>
    </xf>
    <xf numFmtId="0" fontId="5" fillId="3" borderId="39" xfId="0" applyFont="1" applyFill="1" applyBorder="1" applyAlignment="1">
      <alignment horizontal="center" vertical="center" wrapText="1" shrinkToFit="1"/>
    </xf>
    <xf numFmtId="0" fontId="5" fillId="22" borderId="41" xfId="0" applyFont="1" applyFill="1" applyBorder="1" applyAlignment="1">
      <alignment horizontal="center" vertical="center" wrapText="1" shrinkToFit="1"/>
    </xf>
    <xf numFmtId="0" fontId="5" fillId="22" borderId="42" xfId="0" applyFont="1" applyFill="1" applyBorder="1" applyAlignment="1">
      <alignment horizontal="center" vertical="center" wrapText="1" shrinkToFit="1"/>
    </xf>
    <xf numFmtId="0" fontId="5" fillId="22" borderId="43" xfId="0" applyFont="1" applyFill="1" applyBorder="1" applyAlignment="1">
      <alignment horizontal="center" vertical="center" wrapText="1" shrinkToFit="1"/>
    </xf>
    <xf numFmtId="0" fontId="5" fillId="0" borderId="37" xfId="0" applyFont="1" applyFill="1" applyBorder="1" applyAlignment="1">
      <alignment horizontal="center" vertical="center" wrapText="1"/>
    </xf>
    <xf numFmtId="0" fontId="5" fillId="27" borderId="22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14" fontId="4" fillId="8" borderId="0" xfId="0" applyNumberFormat="1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27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7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2" fillId="28" borderId="24" xfId="0" applyFont="1" applyFill="1" applyBorder="1" applyAlignment="1">
      <alignment/>
    </xf>
    <xf numFmtId="0" fontId="2" fillId="7" borderId="24" xfId="0" applyFont="1" applyFill="1" applyBorder="1" applyAlignment="1">
      <alignment/>
    </xf>
    <xf numFmtId="0" fontId="2" fillId="29" borderId="24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textRotation="90" wrapText="1"/>
    </xf>
    <xf numFmtId="0" fontId="2" fillId="24" borderId="0" xfId="0" applyFont="1" applyFill="1" applyBorder="1" applyAlignment="1">
      <alignment horizontal="left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25" borderId="10" xfId="0" applyFont="1" applyFill="1" applyBorder="1" applyAlignment="1">
      <alignment horizontal="center"/>
    </xf>
    <xf numFmtId="0" fontId="2" fillId="0" borderId="51" xfId="0" applyFont="1" applyBorder="1" applyAlignment="1">
      <alignment horizontal="center" textRotation="90" wrapText="1"/>
    </xf>
    <xf numFmtId="0" fontId="2" fillId="0" borderId="46" xfId="0" applyFont="1" applyBorder="1" applyAlignment="1">
      <alignment horizontal="center" textRotation="90" wrapText="1"/>
    </xf>
    <xf numFmtId="0" fontId="2" fillId="0" borderId="52" xfId="0" applyFont="1" applyBorder="1" applyAlignment="1">
      <alignment horizontal="center" textRotation="90" wrapText="1"/>
    </xf>
    <xf numFmtId="0" fontId="2" fillId="0" borderId="4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4" xfId="0" applyFont="1" applyBorder="1" applyAlignment="1">
      <alignment horizontal="center" textRotation="90" wrapText="1"/>
    </xf>
    <xf numFmtId="0" fontId="2" fillId="0" borderId="44" xfId="0" applyFont="1" applyBorder="1" applyAlignment="1">
      <alignment textRotation="90" wrapText="1"/>
    </xf>
    <xf numFmtId="0" fontId="2" fillId="0" borderId="46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4" xfId="0" applyFont="1" applyBorder="1" applyAlignment="1">
      <alignment horizontal="center" textRotation="90"/>
    </xf>
    <xf numFmtId="0" fontId="2" fillId="0" borderId="46" xfId="0" applyFont="1" applyBorder="1" applyAlignment="1">
      <alignment horizontal="center" textRotation="90"/>
    </xf>
    <xf numFmtId="0" fontId="2" fillId="0" borderId="52" xfId="0" applyFont="1" applyBorder="1" applyAlignment="1">
      <alignment horizontal="center" textRotation="90"/>
    </xf>
    <xf numFmtId="0" fontId="2" fillId="26" borderId="24" xfId="0" applyFont="1" applyFill="1" applyBorder="1" applyAlignment="1">
      <alignment horizontal="center"/>
    </xf>
    <xf numFmtId="0" fontId="2" fillId="25" borderId="54" xfId="0" applyFont="1" applyFill="1" applyBorder="1" applyAlignment="1">
      <alignment horizontal="center"/>
    </xf>
    <xf numFmtId="0" fontId="2" fillId="25" borderId="54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" fillId="25" borderId="55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2" fillId="11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2" borderId="24" xfId="0" applyFont="1" applyFill="1" applyBorder="1" applyAlignment="1">
      <alignment horizontal="center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center" vertical="center" textRotation="90" wrapText="1"/>
    </xf>
    <xf numFmtId="0" fontId="2" fillId="24" borderId="0" xfId="0" applyFont="1" applyFill="1" applyBorder="1" applyAlignment="1">
      <alignment horizontal="center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152400</xdr:colOff>
      <xdr:row>3</xdr:row>
      <xdr:rowOff>85725</xdr:rowOff>
    </xdr:to>
    <xdr:pic>
      <xdr:nvPicPr>
        <xdr:cNvPr id="1" name="Picture 1" descr="logo para intrane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447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228600</xdr:colOff>
      <xdr:row>4</xdr:row>
      <xdr:rowOff>123825</xdr:rowOff>
    </xdr:to>
    <xdr:pic>
      <xdr:nvPicPr>
        <xdr:cNvPr id="1" name="Picture 1" descr="logo para intrane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743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5</xdr:row>
      <xdr:rowOff>47625</xdr:rowOff>
    </xdr:to>
    <xdr:pic>
      <xdr:nvPicPr>
        <xdr:cNvPr id="1" name="Picture 1" descr="logo para intrane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24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285750</xdr:colOff>
      <xdr:row>4</xdr:row>
      <xdr:rowOff>19050</xdr:rowOff>
    </xdr:to>
    <xdr:pic>
      <xdr:nvPicPr>
        <xdr:cNvPr id="1" name="Picture 1" descr="logo para intrane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447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152400</xdr:colOff>
      <xdr:row>3</xdr:row>
      <xdr:rowOff>85725</xdr:rowOff>
    </xdr:to>
    <xdr:pic>
      <xdr:nvPicPr>
        <xdr:cNvPr id="1" name="Picture 1" descr="logo para intranet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447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G99"/>
  <sheetViews>
    <sheetView workbookViewId="0" topLeftCell="A1">
      <pane ySplit="6" topLeftCell="BM7" activePane="bottomLeft" state="frozen"/>
      <selection pane="topLeft" activeCell="A1" sqref="A1"/>
      <selection pane="bottomLeft" activeCell="C23" sqref="C22:C23"/>
    </sheetView>
  </sheetViews>
  <sheetFormatPr defaultColWidth="11.421875" defaultRowHeight="12.75"/>
  <cols>
    <col min="1" max="1" width="35.7109375" style="21" bestFit="1" customWidth="1"/>
    <col min="2" max="2" width="15.140625" style="21" customWidth="1"/>
    <col min="3" max="3" width="13.421875" style="21" bestFit="1" customWidth="1"/>
    <col min="4" max="4" width="5.00390625" style="21" bestFit="1" customWidth="1"/>
    <col min="5" max="5" width="6.140625" style="21" customWidth="1"/>
    <col min="6" max="16" width="5.00390625" style="21" bestFit="1" customWidth="1"/>
    <col min="17" max="17" width="5.00390625" style="21" customWidth="1"/>
    <col min="18" max="18" width="11.28125" style="21" customWidth="1"/>
    <col min="19" max="16384" width="11.421875" style="21" customWidth="1"/>
  </cols>
  <sheetData>
    <row r="1" spans="3:21" ht="20.25" customHeight="1">
      <c r="C1" s="136" t="s">
        <v>80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S1" s="133"/>
      <c r="T1" s="133"/>
      <c r="U1" s="133"/>
    </row>
    <row r="2" spans="3:21" ht="12.75">
      <c r="C2" s="136" t="s">
        <v>313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S2" s="133"/>
      <c r="T2" s="133"/>
      <c r="U2" s="133"/>
    </row>
    <row r="3" spans="3:21" ht="12.75">
      <c r="C3" s="136" t="s">
        <v>314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S3" s="133"/>
      <c r="T3" s="133"/>
      <c r="U3" s="133"/>
    </row>
    <row r="4" spans="4:21" ht="12.75"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33"/>
      <c r="T4" s="133"/>
      <c r="U4" s="133"/>
    </row>
    <row r="5" ht="13.5" thickBot="1"/>
    <row r="6" spans="1:17" s="134" customFormat="1" ht="32.25" customHeight="1">
      <c r="A6" s="137" t="s">
        <v>71</v>
      </c>
      <c r="B6" s="138" t="s">
        <v>30</v>
      </c>
      <c r="C6" s="139" t="s">
        <v>312</v>
      </c>
      <c r="D6" s="139" t="s">
        <v>20</v>
      </c>
      <c r="E6" s="139" t="s">
        <v>21</v>
      </c>
      <c r="F6" s="139" t="s">
        <v>22</v>
      </c>
      <c r="G6" s="139" t="s">
        <v>23</v>
      </c>
      <c r="H6" s="139" t="s">
        <v>24</v>
      </c>
      <c r="I6" s="139" t="s">
        <v>25</v>
      </c>
      <c r="J6" s="139" t="s">
        <v>26</v>
      </c>
      <c r="K6" s="139" t="s">
        <v>27</v>
      </c>
      <c r="L6" s="139" t="s">
        <v>28</v>
      </c>
      <c r="M6" s="139" t="s">
        <v>29</v>
      </c>
      <c r="N6" s="139" t="s">
        <v>31</v>
      </c>
      <c r="O6" s="139" t="s">
        <v>70</v>
      </c>
      <c r="P6" s="139">
        <v>2010</v>
      </c>
      <c r="Q6" s="140" t="s">
        <v>1</v>
      </c>
    </row>
    <row r="7" spans="1:33" ht="12.75" customHeight="1">
      <c r="A7" s="147" t="s">
        <v>66</v>
      </c>
      <c r="B7" s="141" t="s">
        <v>2</v>
      </c>
      <c r="C7" s="29"/>
      <c r="D7" s="31"/>
      <c r="E7" s="31"/>
      <c r="F7" s="31"/>
      <c r="G7" s="31"/>
      <c r="H7" s="31"/>
      <c r="I7" s="31"/>
      <c r="J7" s="31"/>
      <c r="K7" s="31"/>
      <c r="L7" s="31"/>
      <c r="M7" s="31">
        <v>15</v>
      </c>
      <c r="N7" s="31">
        <v>24</v>
      </c>
      <c r="O7" s="31">
        <v>3</v>
      </c>
      <c r="P7" s="31"/>
      <c r="Q7" s="121">
        <v>42</v>
      </c>
      <c r="R7" s="135"/>
      <c r="S7" s="36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 ht="12.75">
      <c r="A8" s="148"/>
      <c r="B8" s="142" t="s">
        <v>7</v>
      </c>
      <c r="C8" s="30"/>
      <c r="D8" s="32"/>
      <c r="E8" s="32"/>
      <c r="F8" s="32"/>
      <c r="G8" s="32"/>
      <c r="H8" s="32"/>
      <c r="I8" s="32"/>
      <c r="J8" s="32"/>
      <c r="K8" s="32"/>
      <c r="L8" s="32">
        <v>1</v>
      </c>
      <c r="M8" s="32">
        <v>3</v>
      </c>
      <c r="N8" s="32">
        <v>20</v>
      </c>
      <c r="O8" s="32">
        <v>4</v>
      </c>
      <c r="P8" s="32"/>
      <c r="Q8" s="123">
        <v>28</v>
      </c>
      <c r="R8" s="135"/>
      <c r="S8" s="36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12.75">
      <c r="A9" s="148"/>
      <c r="B9" s="142" t="s">
        <v>8</v>
      </c>
      <c r="C9" s="30"/>
      <c r="D9" s="32"/>
      <c r="E9" s="32"/>
      <c r="F9" s="32"/>
      <c r="G9" s="32"/>
      <c r="H9" s="32"/>
      <c r="I9" s="32"/>
      <c r="J9" s="32"/>
      <c r="K9" s="32"/>
      <c r="L9" s="32"/>
      <c r="M9" s="32"/>
      <c r="N9" s="32">
        <v>1</v>
      </c>
      <c r="O9" s="32">
        <v>3</v>
      </c>
      <c r="P9" s="32"/>
      <c r="Q9" s="123">
        <v>4</v>
      </c>
      <c r="R9" s="135"/>
      <c r="S9" s="36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ht="12.75">
      <c r="A10" s="148"/>
      <c r="B10" s="142" t="s">
        <v>0</v>
      </c>
      <c r="C10" s="30"/>
      <c r="D10" s="32"/>
      <c r="E10" s="32"/>
      <c r="F10" s="32"/>
      <c r="G10" s="32"/>
      <c r="H10" s="32"/>
      <c r="I10" s="32"/>
      <c r="J10" s="32"/>
      <c r="K10" s="32"/>
      <c r="L10" s="32">
        <v>5</v>
      </c>
      <c r="M10" s="32"/>
      <c r="N10" s="32">
        <v>1</v>
      </c>
      <c r="O10" s="32">
        <v>1</v>
      </c>
      <c r="P10" s="32"/>
      <c r="Q10" s="123">
        <v>7</v>
      </c>
      <c r="R10" s="135"/>
      <c r="S10" s="36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ht="12.75">
      <c r="A11" s="148"/>
      <c r="B11" s="142" t="s">
        <v>3</v>
      </c>
      <c r="C11" s="30"/>
      <c r="D11" s="32"/>
      <c r="E11" s="32"/>
      <c r="F11" s="32"/>
      <c r="G11" s="32"/>
      <c r="H11" s="32"/>
      <c r="I11" s="32"/>
      <c r="J11" s="32"/>
      <c r="K11" s="32"/>
      <c r="L11" s="32"/>
      <c r="M11" s="32">
        <v>1</v>
      </c>
      <c r="N11" s="32">
        <v>8</v>
      </c>
      <c r="O11" s="32">
        <v>1</v>
      </c>
      <c r="P11" s="32"/>
      <c r="Q11" s="123">
        <v>10</v>
      </c>
      <c r="R11" s="135"/>
      <c r="S11" s="36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12.75">
      <c r="A12" s="148"/>
      <c r="B12" s="142" t="s">
        <v>6</v>
      </c>
      <c r="C12" s="30"/>
      <c r="D12" s="32"/>
      <c r="E12" s="32"/>
      <c r="F12" s="32"/>
      <c r="G12" s="32"/>
      <c r="H12" s="32"/>
      <c r="I12" s="32"/>
      <c r="J12" s="32"/>
      <c r="K12" s="32"/>
      <c r="L12" s="32"/>
      <c r="M12" s="32">
        <v>3</v>
      </c>
      <c r="N12" s="32">
        <v>19</v>
      </c>
      <c r="O12" s="32">
        <v>4</v>
      </c>
      <c r="P12" s="32"/>
      <c r="Q12" s="123">
        <v>26</v>
      </c>
      <c r="R12" s="135"/>
      <c r="S12" s="36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12.75">
      <c r="A13" s="148"/>
      <c r="B13" s="142" t="s">
        <v>9</v>
      </c>
      <c r="C13" s="30"/>
      <c r="D13" s="32"/>
      <c r="E13" s="32"/>
      <c r="F13" s="32"/>
      <c r="G13" s="32"/>
      <c r="H13" s="32"/>
      <c r="I13" s="32"/>
      <c r="J13" s="32"/>
      <c r="K13" s="32"/>
      <c r="L13" s="32">
        <v>3</v>
      </c>
      <c r="M13" s="32">
        <v>7</v>
      </c>
      <c r="N13" s="32">
        <v>3</v>
      </c>
      <c r="O13" s="32">
        <v>2</v>
      </c>
      <c r="P13" s="32"/>
      <c r="Q13" s="123">
        <v>15</v>
      </c>
      <c r="R13" s="135"/>
      <c r="S13" s="36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12.75">
      <c r="A14" s="148"/>
      <c r="B14" s="142" t="s">
        <v>11</v>
      </c>
      <c r="C14" s="30"/>
      <c r="D14" s="32"/>
      <c r="E14" s="32"/>
      <c r="F14" s="32"/>
      <c r="G14" s="32"/>
      <c r="H14" s="32"/>
      <c r="I14" s="32"/>
      <c r="J14" s="32"/>
      <c r="K14" s="32"/>
      <c r="L14" s="32">
        <v>3</v>
      </c>
      <c r="M14" s="32">
        <v>3</v>
      </c>
      <c r="N14" s="32">
        <v>18</v>
      </c>
      <c r="O14" s="32">
        <v>11</v>
      </c>
      <c r="P14" s="32"/>
      <c r="Q14" s="123">
        <v>35</v>
      </c>
      <c r="R14" s="135"/>
      <c r="S14" s="36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12.75">
      <c r="A15" s="149"/>
      <c r="B15" s="142" t="s">
        <v>12</v>
      </c>
      <c r="C15" s="30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>
        <v>2</v>
      </c>
      <c r="P15" s="32"/>
      <c r="Q15" s="123">
        <v>2</v>
      </c>
      <c r="R15" s="135"/>
      <c r="S15" s="36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ht="12.75">
      <c r="A16" s="141" t="s">
        <v>304</v>
      </c>
      <c r="B16" s="143"/>
      <c r="C16" s="29"/>
      <c r="D16" s="31"/>
      <c r="E16" s="31"/>
      <c r="F16" s="31"/>
      <c r="G16" s="31"/>
      <c r="H16" s="31"/>
      <c r="I16" s="31"/>
      <c r="J16" s="31"/>
      <c r="K16" s="31"/>
      <c r="L16" s="31">
        <v>12</v>
      </c>
      <c r="M16" s="31">
        <v>32</v>
      </c>
      <c r="N16" s="31">
        <v>94</v>
      </c>
      <c r="O16" s="31">
        <v>31</v>
      </c>
      <c r="P16" s="31"/>
      <c r="Q16" s="121">
        <v>169</v>
      </c>
      <c r="R16" s="135"/>
      <c r="S16" s="36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ht="12.75">
      <c r="A17" s="141" t="s">
        <v>67</v>
      </c>
      <c r="B17" s="141" t="s">
        <v>0</v>
      </c>
      <c r="C17" s="29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>
        <v>4</v>
      </c>
      <c r="O17" s="31"/>
      <c r="P17" s="31"/>
      <c r="Q17" s="121">
        <v>4</v>
      </c>
      <c r="R17" s="135"/>
      <c r="S17" s="36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ht="12.75">
      <c r="A18" s="150" t="s">
        <v>305</v>
      </c>
      <c r="B18" s="151"/>
      <c r="C18" s="29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>
        <v>4</v>
      </c>
      <c r="O18" s="31"/>
      <c r="P18" s="31"/>
      <c r="Q18" s="121">
        <v>4</v>
      </c>
      <c r="R18" s="135"/>
      <c r="S18" s="36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s="28" customFormat="1" ht="12.75">
      <c r="A19" s="152" t="s">
        <v>85</v>
      </c>
      <c r="B19" s="141" t="s">
        <v>2</v>
      </c>
      <c r="C19" s="29">
        <v>4</v>
      </c>
      <c r="D19" s="31"/>
      <c r="E19" s="31"/>
      <c r="F19" s="31"/>
      <c r="G19" s="31"/>
      <c r="H19" s="31"/>
      <c r="I19" s="31"/>
      <c r="J19" s="31"/>
      <c r="K19" s="31">
        <v>4</v>
      </c>
      <c r="L19" s="31"/>
      <c r="M19" s="31">
        <v>19</v>
      </c>
      <c r="N19" s="31">
        <v>97</v>
      </c>
      <c r="O19" s="31">
        <v>34</v>
      </c>
      <c r="P19" s="31"/>
      <c r="Q19" s="121">
        <v>158</v>
      </c>
      <c r="R19" s="135"/>
      <c r="S19" s="36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2.75" customHeight="1">
      <c r="A20" s="148"/>
      <c r="B20" s="142" t="s">
        <v>7</v>
      </c>
      <c r="C20" s="30">
        <v>5</v>
      </c>
      <c r="D20" s="32"/>
      <c r="E20" s="32"/>
      <c r="F20" s="32"/>
      <c r="G20" s="32"/>
      <c r="H20" s="32"/>
      <c r="I20" s="32">
        <v>3</v>
      </c>
      <c r="J20" s="32">
        <v>12</v>
      </c>
      <c r="K20" s="32">
        <v>4</v>
      </c>
      <c r="L20" s="32">
        <v>7</v>
      </c>
      <c r="M20" s="32">
        <v>34</v>
      </c>
      <c r="N20" s="32">
        <v>139</v>
      </c>
      <c r="O20" s="32">
        <v>81</v>
      </c>
      <c r="P20" s="32">
        <v>8</v>
      </c>
      <c r="Q20" s="123">
        <v>293</v>
      </c>
      <c r="R20" s="135"/>
      <c r="S20" s="36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2.75">
      <c r="A21" s="148"/>
      <c r="B21" s="142" t="s">
        <v>8</v>
      </c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>
        <v>5</v>
      </c>
      <c r="N21" s="32">
        <v>18</v>
      </c>
      <c r="O21" s="32">
        <v>7</v>
      </c>
      <c r="P21" s="32"/>
      <c r="Q21" s="123">
        <v>30</v>
      </c>
      <c r="R21" s="135"/>
      <c r="S21" s="36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2.75">
      <c r="A22" s="148"/>
      <c r="B22" s="142" t="s">
        <v>0</v>
      </c>
      <c r="C22" s="30"/>
      <c r="D22" s="32"/>
      <c r="E22" s="32"/>
      <c r="F22" s="32"/>
      <c r="G22" s="32"/>
      <c r="H22" s="32">
        <v>3</v>
      </c>
      <c r="I22" s="32"/>
      <c r="J22" s="32"/>
      <c r="K22" s="32">
        <v>4</v>
      </c>
      <c r="L22" s="32">
        <v>4</v>
      </c>
      <c r="M22" s="32">
        <v>11</v>
      </c>
      <c r="N22" s="32">
        <v>73</v>
      </c>
      <c r="O22" s="32">
        <v>68</v>
      </c>
      <c r="P22" s="32"/>
      <c r="Q22" s="123">
        <v>163</v>
      </c>
      <c r="R22" s="135"/>
      <c r="S22" s="36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2.75">
      <c r="A23" s="148"/>
      <c r="B23" s="142" t="s">
        <v>5</v>
      </c>
      <c r="C23" s="30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>
        <v>10</v>
      </c>
      <c r="O23" s="32"/>
      <c r="P23" s="32"/>
      <c r="Q23" s="123">
        <v>10</v>
      </c>
      <c r="R23" s="135"/>
      <c r="S23" s="36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2.75">
      <c r="A24" s="148"/>
      <c r="B24" s="142" t="s">
        <v>3</v>
      </c>
      <c r="C24" s="30">
        <v>8</v>
      </c>
      <c r="D24" s="32">
        <v>3</v>
      </c>
      <c r="E24" s="32">
        <v>3</v>
      </c>
      <c r="F24" s="32"/>
      <c r="G24" s="32"/>
      <c r="H24" s="32"/>
      <c r="I24" s="32"/>
      <c r="J24" s="32">
        <v>6</v>
      </c>
      <c r="K24" s="32">
        <v>11</v>
      </c>
      <c r="L24" s="32">
        <v>4</v>
      </c>
      <c r="M24" s="32">
        <v>52</v>
      </c>
      <c r="N24" s="32">
        <v>128</v>
      </c>
      <c r="O24" s="32">
        <v>74</v>
      </c>
      <c r="P24" s="32"/>
      <c r="Q24" s="123">
        <v>289</v>
      </c>
      <c r="R24" s="135"/>
      <c r="S24" s="36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2.75">
      <c r="A25" s="148"/>
      <c r="B25" s="142" t="s">
        <v>6</v>
      </c>
      <c r="C25" s="30"/>
      <c r="D25" s="32"/>
      <c r="E25" s="32"/>
      <c r="F25" s="32"/>
      <c r="G25" s="32">
        <v>1</v>
      </c>
      <c r="H25" s="32"/>
      <c r="I25" s="32"/>
      <c r="J25" s="32"/>
      <c r="K25" s="32"/>
      <c r="L25" s="32"/>
      <c r="M25" s="32">
        <v>5</v>
      </c>
      <c r="N25" s="32">
        <v>31</v>
      </c>
      <c r="O25" s="32"/>
      <c r="P25" s="32"/>
      <c r="Q25" s="123">
        <v>37</v>
      </c>
      <c r="R25" s="135"/>
      <c r="S25" s="36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2.75" customHeight="1">
      <c r="A26" s="148"/>
      <c r="B26" s="142" t="s">
        <v>9</v>
      </c>
      <c r="C26" s="30"/>
      <c r="D26" s="32"/>
      <c r="E26" s="32"/>
      <c r="F26" s="32"/>
      <c r="G26" s="32">
        <v>1</v>
      </c>
      <c r="H26" s="32"/>
      <c r="I26" s="32"/>
      <c r="J26" s="32"/>
      <c r="K26" s="32"/>
      <c r="L26" s="32"/>
      <c r="M26" s="32">
        <v>4</v>
      </c>
      <c r="N26" s="32">
        <v>12</v>
      </c>
      <c r="O26" s="32">
        <v>17</v>
      </c>
      <c r="P26" s="32"/>
      <c r="Q26" s="123">
        <v>34</v>
      </c>
      <c r="R26" s="135"/>
      <c r="S26" s="36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2.75">
      <c r="A27" s="148"/>
      <c r="B27" s="142" t="s">
        <v>10</v>
      </c>
      <c r="C27" s="30"/>
      <c r="D27" s="32"/>
      <c r="E27" s="32"/>
      <c r="F27" s="32"/>
      <c r="G27" s="32"/>
      <c r="H27" s="32"/>
      <c r="I27" s="32">
        <v>1</v>
      </c>
      <c r="J27" s="32"/>
      <c r="K27" s="32">
        <v>1</v>
      </c>
      <c r="L27" s="32"/>
      <c r="M27" s="32">
        <v>7</v>
      </c>
      <c r="N27" s="32">
        <v>95</v>
      </c>
      <c r="O27" s="32">
        <v>55</v>
      </c>
      <c r="P27" s="32">
        <v>4</v>
      </c>
      <c r="Q27" s="123">
        <v>163</v>
      </c>
      <c r="R27" s="135"/>
      <c r="S27" s="36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2.75">
      <c r="A28" s="148"/>
      <c r="B28" s="142" t="s">
        <v>11</v>
      </c>
      <c r="C28" s="30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>
        <v>5</v>
      </c>
      <c r="O28" s="32">
        <v>8</v>
      </c>
      <c r="P28" s="32"/>
      <c r="Q28" s="123">
        <v>13</v>
      </c>
      <c r="R28" s="135"/>
      <c r="S28" s="36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2.75">
      <c r="A29" s="149"/>
      <c r="B29" s="142" t="s">
        <v>12</v>
      </c>
      <c r="C29" s="30"/>
      <c r="D29" s="32"/>
      <c r="E29" s="32"/>
      <c r="F29" s="32"/>
      <c r="G29" s="32"/>
      <c r="H29" s="32"/>
      <c r="I29" s="32">
        <v>4</v>
      </c>
      <c r="J29" s="32"/>
      <c r="K29" s="32">
        <v>5</v>
      </c>
      <c r="L29" s="32"/>
      <c r="M29" s="32">
        <v>14</v>
      </c>
      <c r="N29" s="32">
        <v>18</v>
      </c>
      <c r="O29" s="32">
        <v>11</v>
      </c>
      <c r="P29" s="32"/>
      <c r="Q29" s="123">
        <v>52</v>
      </c>
      <c r="R29" s="135"/>
      <c r="S29" s="36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2.75">
      <c r="A30" s="150" t="s">
        <v>306</v>
      </c>
      <c r="B30" s="151"/>
      <c r="C30" s="29">
        <v>17</v>
      </c>
      <c r="D30" s="31">
        <v>3</v>
      </c>
      <c r="E30" s="31">
        <v>3</v>
      </c>
      <c r="F30" s="31"/>
      <c r="G30" s="31">
        <v>2</v>
      </c>
      <c r="H30" s="31">
        <v>3</v>
      </c>
      <c r="I30" s="31">
        <v>8</v>
      </c>
      <c r="J30" s="31">
        <v>18</v>
      </c>
      <c r="K30" s="31">
        <v>29</v>
      </c>
      <c r="L30" s="31">
        <v>15</v>
      </c>
      <c r="M30" s="31">
        <v>151</v>
      </c>
      <c r="N30" s="31">
        <v>626</v>
      </c>
      <c r="O30" s="31">
        <v>355</v>
      </c>
      <c r="P30" s="31">
        <v>12</v>
      </c>
      <c r="Q30" s="121">
        <v>1242</v>
      </c>
      <c r="R30" s="135"/>
      <c r="S30" s="36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2.75">
      <c r="A31" s="152" t="s">
        <v>68</v>
      </c>
      <c r="B31" s="141" t="s">
        <v>2</v>
      </c>
      <c r="C31" s="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>
        <v>5</v>
      </c>
      <c r="O31" s="31"/>
      <c r="P31" s="31"/>
      <c r="Q31" s="121">
        <v>5</v>
      </c>
      <c r="R31" s="135"/>
      <c r="S31" s="36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2.75">
      <c r="A32" s="148"/>
      <c r="B32" s="142" t="s">
        <v>7</v>
      </c>
      <c r="C32" s="30"/>
      <c r="D32" s="32"/>
      <c r="E32" s="32"/>
      <c r="F32" s="32"/>
      <c r="G32" s="32"/>
      <c r="H32" s="32"/>
      <c r="I32" s="32"/>
      <c r="J32" s="32"/>
      <c r="K32" s="32"/>
      <c r="L32" s="32"/>
      <c r="M32" s="32">
        <v>6</v>
      </c>
      <c r="N32" s="32">
        <v>8</v>
      </c>
      <c r="O32" s="32"/>
      <c r="P32" s="32"/>
      <c r="Q32" s="123">
        <v>14</v>
      </c>
      <c r="R32" s="135"/>
      <c r="S32" s="36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2.75">
      <c r="A33" s="148"/>
      <c r="B33" s="142" t="s">
        <v>0</v>
      </c>
      <c r="C33" s="30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>
        <v>6</v>
      </c>
      <c r="O33" s="32">
        <v>6</v>
      </c>
      <c r="P33" s="32"/>
      <c r="Q33" s="123">
        <v>12</v>
      </c>
      <c r="R33" s="135"/>
      <c r="S33" s="36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2.75">
      <c r="A34" s="148"/>
      <c r="B34" s="142" t="s">
        <v>5</v>
      </c>
      <c r="C34" s="30"/>
      <c r="D34" s="32"/>
      <c r="E34" s="32">
        <v>3</v>
      </c>
      <c r="F34" s="32"/>
      <c r="G34" s="32"/>
      <c r="H34" s="32"/>
      <c r="I34" s="32"/>
      <c r="J34" s="32"/>
      <c r="K34" s="32"/>
      <c r="L34" s="32"/>
      <c r="M34" s="32"/>
      <c r="N34" s="32">
        <v>6</v>
      </c>
      <c r="O34" s="32"/>
      <c r="P34" s="32"/>
      <c r="Q34" s="123">
        <v>9</v>
      </c>
      <c r="R34" s="135"/>
      <c r="S34" s="36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s="28" customFormat="1" ht="12.75">
      <c r="A35" s="148"/>
      <c r="B35" s="142" t="s">
        <v>3</v>
      </c>
      <c r="C35" s="30"/>
      <c r="D35" s="32"/>
      <c r="E35" s="32"/>
      <c r="F35" s="32"/>
      <c r="G35" s="32"/>
      <c r="H35" s="32"/>
      <c r="I35" s="32"/>
      <c r="J35" s="32"/>
      <c r="K35" s="32"/>
      <c r="L35" s="32"/>
      <c r="M35" s="32">
        <v>1</v>
      </c>
      <c r="N35" s="32">
        <v>1</v>
      </c>
      <c r="O35" s="32">
        <v>2</v>
      </c>
      <c r="P35" s="32"/>
      <c r="Q35" s="123">
        <v>4</v>
      </c>
      <c r="R35" s="135"/>
      <c r="S35" s="36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2.75" customHeight="1">
      <c r="A36" s="148"/>
      <c r="B36" s="142" t="s">
        <v>10</v>
      </c>
      <c r="C36" s="30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>
        <v>3</v>
      </c>
      <c r="O36" s="32">
        <v>3</v>
      </c>
      <c r="P36" s="32"/>
      <c r="Q36" s="123">
        <v>6</v>
      </c>
      <c r="R36" s="135"/>
      <c r="S36" s="36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2.75">
      <c r="A37" s="148"/>
      <c r="B37" s="142" t="s">
        <v>11</v>
      </c>
      <c r="C37" s="30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>
        <v>8</v>
      </c>
      <c r="O37" s="32"/>
      <c r="P37" s="32"/>
      <c r="Q37" s="123">
        <v>8</v>
      </c>
      <c r="R37" s="135"/>
      <c r="S37" s="36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2.75">
      <c r="A38" s="149"/>
      <c r="B38" s="142" t="s">
        <v>12</v>
      </c>
      <c r="C38" s="30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>
        <v>4</v>
      </c>
      <c r="P38" s="32"/>
      <c r="Q38" s="123">
        <v>4</v>
      </c>
      <c r="R38" s="135"/>
      <c r="S38" s="36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2.75">
      <c r="A39" s="150" t="s">
        <v>307</v>
      </c>
      <c r="B39" s="151"/>
      <c r="C39" s="29"/>
      <c r="D39" s="31"/>
      <c r="E39" s="31">
        <v>3</v>
      </c>
      <c r="F39" s="31"/>
      <c r="G39" s="31"/>
      <c r="H39" s="31"/>
      <c r="I39" s="31"/>
      <c r="J39" s="31"/>
      <c r="K39" s="31"/>
      <c r="L39" s="31"/>
      <c r="M39" s="31">
        <v>7</v>
      </c>
      <c r="N39" s="31">
        <v>37</v>
      </c>
      <c r="O39" s="31">
        <v>15</v>
      </c>
      <c r="P39" s="31"/>
      <c r="Q39" s="121">
        <v>62</v>
      </c>
      <c r="R39" s="135"/>
      <c r="S39" s="36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2.75">
      <c r="A40" s="156" t="s">
        <v>308</v>
      </c>
      <c r="B40" s="141" t="s">
        <v>2</v>
      </c>
      <c r="C40" s="29"/>
      <c r="D40" s="31"/>
      <c r="E40" s="31"/>
      <c r="F40" s="31"/>
      <c r="G40" s="31"/>
      <c r="H40" s="31"/>
      <c r="I40" s="31"/>
      <c r="J40" s="31"/>
      <c r="K40" s="31"/>
      <c r="L40" s="31"/>
      <c r="M40" s="31">
        <v>6</v>
      </c>
      <c r="N40" s="31">
        <v>21</v>
      </c>
      <c r="O40" s="31">
        <v>17</v>
      </c>
      <c r="P40" s="31"/>
      <c r="Q40" s="121">
        <v>44</v>
      </c>
      <c r="R40" s="135"/>
      <c r="S40" s="36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2.75">
      <c r="A41" s="157"/>
      <c r="B41" s="142" t="s">
        <v>7</v>
      </c>
      <c r="C41" s="30"/>
      <c r="D41" s="32"/>
      <c r="E41" s="32"/>
      <c r="F41" s="32"/>
      <c r="G41" s="32"/>
      <c r="H41" s="32"/>
      <c r="I41" s="32"/>
      <c r="J41" s="32"/>
      <c r="K41" s="32"/>
      <c r="L41" s="32"/>
      <c r="M41" s="32">
        <v>8</v>
      </c>
      <c r="N41" s="32">
        <v>19</v>
      </c>
      <c r="O41" s="32">
        <v>15</v>
      </c>
      <c r="P41" s="32"/>
      <c r="Q41" s="123">
        <v>42</v>
      </c>
      <c r="R41" s="135"/>
      <c r="S41" s="36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2.75">
      <c r="A42" s="157"/>
      <c r="B42" s="142" t="s">
        <v>8</v>
      </c>
      <c r="C42" s="30"/>
      <c r="D42" s="32"/>
      <c r="E42" s="32"/>
      <c r="F42" s="32"/>
      <c r="G42" s="32"/>
      <c r="H42" s="32"/>
      <c r="I42" s="32"/>
      <c r="J42" s="32">
        <v>4</v>
      </c>
      <c r="K42" s="32"/>
      <c r="L42" s="32"/>
      <c r="M42" s="32"/>
      <c r="N42" s="32">
        <v>6</v>
      </c>
      <c r="O42" s="32">
        <v>2</v>
      </c>
      <c r="P42" s="32"/>
      <c r="Q42" s="123">
        <v>12</v>
      </c>
      <c r="R42" s="135"/>
      <c r="S42" s="36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2.75">
      <c r="A43" s="157"/>
      <c r="B43" s="142" t="s">
        <v>0</v>
      </c>
      <c r="C43" s="30"/>
      <c r="D43" s="32"/>
      <c r="E43" s="32"/>
      <c r="F43" s="32"/>
      <c r="G43" s="32"/>
      <c r="H43" s="32"/>
      <c r="I43" s="32"/>
      <c r="J43" s="32"/>
      <c r="K43" s="32"/>
      <c r="L43" s="32">
        <v>4</v>
      </c>
      <c r="M43" s="32"/>
      <c r="N43" s="32">
        <v>7</v>
      </c>
      <c r="O43" s="32">
        <v>9</v>
      </c>
      <c r="P43" s="32"/>
      <c r="Q43" s="123">
        <v>20</v>
      </c>
      <c r="R43" s="135"/>
      <c r="S43" s="36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s="28" customFormat="1" ht="12.75">
      <c r="A44" s="157"/>
      <c r="B44" s="142" t="s">
        <v>5</v>
      </c>
      <c r="C44" s="30"/>
      <c r="D44" s="32"/>
      <c r="E44" s="32"/>
      <c r="F44" s="32"/>
      <c r="G44" s="32"/>
      <c r="H44" s="32">
        <v>2</v>
      </c>
      <c r="I44" s="32"/>
      <c r="J44" s="32"/>
      <c r="K44" s="32"/>
      <c r="L44" s="32"/>
      <c r="M44" s="32"/>
      <c r="N44" s="32"/>
      <c r="O44" s="32">
        <v>3</v>
      </c>
      <c r="P44" s="32"/>
      <c r="Q44" s="123">
        <v>5</v>
      </c>
      <c r="R44" s="135"/>
      <c r="S44" s="36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2.75" customHeight="1">
      <c r="A45" s="157"/>
      <c r="B45" s="142" t="s">
        <v>3</v>
      </c>
      <c r="C45" s="30">
        <v>3</v>
      </c>
      <c r="D45" s="32"/>
      <c r="E45" s="32">
        <v>2</v>
      </c>
      <c r="F45" s="32"/>
      <c r="G45" s="32"/>
      <c r="H45" s="32"/>
      <c r="I45" s="32"/>
      <c r="J45" s="32"/>
      <c r="K45" s="32"/>
      <c r="L45" s="32"/>
      <c r="M45" s="32">
        <v>7</v>
      </c>
      <c r="N45" s="32">
        <v>11</v>
      </c>
      <c r="O45" s="32">
        <v>23</v>
      </c>
      <c r="P45" s="32"/>
      <c r="Q45" s="123">
        <v>46</v>
      </c>
      <c r="R45" s="135"/>
      <c r="S45" s="36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2.75">
      <c r="A46" s="157"/>
      <c r="B46" s="142" t="s">
        <v>6</v>
      </c>
      <c r="C46" s="30"/>
      <c r="D46" s="32"/>
      <c r="E46" s="32"/>
      <c r="F46" s="32"/>
      <c r="G46" s="32">
        <v>4</v>
      </c>
      <c r="H46" s="32"/>
      <c r="I46" s="32"/>
      <c r="J46" s="32">
        <v>1</v>
      </c>
      <c r="K46" s="32"/>
      <c r="L46" s="32"/>
      <c r="M46" s="32">
        <v>3</v>
      </c>
      <c r="N46" s="32">
        <v>2</v>
      </c>
      <c r="O46" s="32"/>
      <c r="P46" s="32"/>
      <c r="Q46" s="123">
        <v>10</v>
      </c>
      <c r="R46" s="135"/>
      <c r="S46" s="36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2.75">
      <c r="A47" s="157"/>
      <c r="B47" s="142" t="s">
        <v>9</v>
      </c>
      <c r="C47" s="30"/>
      <c r="D47" s="32"/>
      <c r="E47" s="32"/>
      <c r="F47" s="32"/>
      <c r="G47" s="32">
        <v>4</v>
      </c>
      <c r="H47" s="32"/>
      <c r="I47" s="32"/>
      <c r="J47" s="32"/>
      <c r="K47" s="32"/>
      <c r="L47" s="32"/>
      <c r="M47" s="32">
        <v>9</v>
      </c>
      <c r="N47" s="32"/>
      <c r="O47" s="32"/>
      <c r="P47" s="32"/>
      <c r="Q47" s="123">
        <v>13</v>
      </c>
      <c r="R47" s="135"/>
      <c r="S47" s="36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2.75">
      <c r="A48" s="157"/>
      <c r="B48" s="142" t="s">
        <v>10</v>
      </c>
      <c r="C48" s="30"/>
      <c r="D48" s="32"/>
      <c r="E48" s="32"/>
      <c r="F48" s="32"/>
      <c r="G48" s="32"/>
      <c r="H48" s="32"/>
      <c r="I48" s="32">
        <v>2</v>
      </c>
      <c r="J48" s="32"/>
      <c r="K48" s="32"/>
      <c r="L48" s="32"/>
      <c r="M48" s="32">
        <v>3</v>
      </c>
      <c r="N48" s="32">
        <v>19</v>
      </c>
      <c r="O48" s="32">
        <v>24</v>
      </c>
      <c r="P48" s="32"/>
      <c r="Q48" s="123">
        <v>48</v>
      </c>
      <c r="R48" s="135"/>
      <c r="S48" s="36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2.75">
      <c r="A49" s="157"/>
      <c r="B49" s="142" t="s">
        <v>11</v>
      </c>
      <c r="C49" s="3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>
        <v>7</v>
      </c>
      <c r="O49" s="32"/>
      <c r="P49" s="32"/>
      <c r="Q49" s="123">
        <v>7</v>
      </c>
      <c r="R49" s="135"/>
      <c r="S49" s="36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2.75">
      <c r="A50" s="158"/>
      <c r="B50" s="142" t="s">
        <v>12</v>
      </c>
      <c r="C50" s="30"/>
      <c r="D50" s="32"/>
      <c r="E50" s="32"/>
      <c r="F50" s="32">
        <v>4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123">
        <v>4</v>
      </c>
      <c r="R50" s="135"/>
      <c r="S50" s="36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2.75">
      <c r="A51" s="141" t="s">
        <v>309</v>
      </c>
      <c r="B51" s="143"/>
      <c r="C51" s="29">
        <v>3</v>
      </c>
      <c r="D51" s="31"/>
      <c r="E51" s="31">
        <v>2</v>
      </c>
      <c r="F51" s="31">
        <v>4</v>
      </c>
      <c r="G51" s="31">
        <v>8</v>
      </c>
      <c r="H51" s="31">
        <v>2</v>
      </c>
      <c r="I51" s="31">
        <v>2</v>
      </c>
      <c r="J51" s="31">
        <v>5</v>
      </c>
      <c r="K51" s="31"/>
      <c r="L51" s="31">
        <v>4</v>
      </c>
      <c r="M51" s="31">
        <v>36</v>
      </c>
      <c r="N51" s="31">
        <v>92</v>
      </c>
      <c r="O51" s="31">
        <v>93</v>
      </c>
      <c r="P51" s="31"/>
      <c r="Q51" s="121">
        <v>251</v>
      </c>
      <c r="R51" s="135"/>
      <c r="S51" s="36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2.75">
      <c r="A52" s="152" t="s">
        <v>86</v>
      </c>
      <c r="B52" s="141" t="s">
        <v>2</v>
      </c>
      <c r="C52" s="29"/>
      <c r="D52" s="31"/>
      <c r="E52" s="31"/>
      <c r="F52" s="31"/>
      <c r="G52" s="31"/>
      <c r="H52" s="31"/>
      <c r="I52" s="31"/>
      <c r="J52" s="31"/>
      <c r="K52" s="31"/>
      <c r="L52" s="31">
        <v>4</v>
      </c>
      <c r="M52" s="31"/>
      <c r="N52" s="31">
        <v>36</v>
      </c>
      <c r="O52" s="31">
        <v>20</v>
      </c>
      <c r="P52" s="31"/>
      <c r="Q52" s="121">
        <v>60</v>
      </c>
      <c r="R52" s="135"/>
      <c r="S52" s="36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2.75">
      <c r="A53" s="148"/>
      <c r="B53" s="142" t="s">
        <v>4</v>
      </c>
      <c r="C53" s="30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>
        <v>5</v>
      </c>
      <c r="O53" s="32"/>
      <c r="P53" s="32"/>
      <c r="Q53" s="123">
        <v>5</v>
      </c>
      <c r="R53" s="135"/>
      <c r="S53" s="36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2.75">
      <c r="A54" s="148"/>
      <c r="B54" s="142" t="s">
        <v>7</v>
      </c>
      <c r="C54" s="30"/>
      <c r="D54" s="32"/>
      <c r="E54" s="32"/>
      <c r="F54" s="32"/>
      <c r="G54" s="32"/>
      <c r="H54" s="32"/>
      <c r="I54" s="32">
        <v>2</v>
      </c>
      <c r="J54" s="32"/>
      <c r="K54" s="32"/>
      <c r="L54" s="32"/>
      <c r="M54" s="32">
        <v>17</v>
      </c>
      <c r="N54" s="32">
        <v>27</v>
      </c>
      <c r="O54" s="32">
        <v>8</v>
      </c>
      <c r="P54" s="32"/>
      <c r="Q54" s="123">
        <v>54</v>
      </c>
      <c r="R54" s="135"/>
      <c r="S54" s="36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2.75">
      <c r="A55" s="148"/>
      <c r="B55" s="142" t="s">
        <v>8</v>
      </c>
      <c r="C55" s="30"/>
      <c r="D55" s="32"/>
      <c r="E55" s="32"/>
      <c r="F55" s="32"/>
      <c r="G55" s="32"/>
      <c r="H55" s="32"/>
      <c r="I55" s="32"/>
      <c r="J55" s="32">
        <v>1</v>
      </c>
      <c r="K55" s="32"/>
      <c r="L55" s="32"/>
      <c r="M55" s="32"/>
      <c r="N55" s="32">
        <v>12</v>
      </c>
      <c r="O55" s="32">
        <v>10</v>
      </c>
      <c r="P55" s="32"/>
      <c r="Q55" s="123">
        <v>23</v>
      </c>
      <c r="R55" s="135"/>
      <c r="S55" s="36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s="28" customFormat="1" ht="12.75">
      <c r="A56" s="148"/>
      <c r="B56" s="142" t="s">
        <v>0</v>
      </c>
      <c r="C56" s="3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>
        <v>8</v>
      </c>
      <c r="O56" s="32">
        <v>1</v>
      </c>
      <c r="P56" s="32"/>
      <c r="Q56" s="123">
        <v>9</v>
      </c>
      <c r="R56" s="135"/>
      <c r="S56" s="36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2.75" customHeight="1">
      <c r="A57" s="148"/>
      <c r="B57" s="142" t="s">
        <v>5</v>
      </c>
      <c r="C57" s="30"/>
      <c r="D57" s="32"/>
      <c r="E57" s="32"/>
      <c r="F57" s="32"/>
      <c r="G57" s="32"/>
      <c r="H57" s="32">
        <v>1</v>
      </c>
      <c r="I57" s="32"/>
      <c r="J57" s="32"/>
      <c r="K57" s="32"/>
      <c r="L57" s="32"/>
      <c r="M57" s="32"/>
      <c r="N57" s="32">
        <v>3</v>
      </c>
      <c r="O57" s="32">
        <v>1</v>
      </c>
      <c r="P57" s="32"/>
      <c r="Q57" s="123">
        <v>5</v>
      </c>
      <c r="R57" s="135"/>
      <c r="S57" s="36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2.75">
      <c r="A58" s="148"/>
      <c r="B58" s="142" t="s">
        <v>3</v>
      </c>
      <c r="C58" s="30"/>
      <c r="D58" s="32"/>
      <c r="E58" s="32"/>
      <c r="F58" s="32"/>
      <c r="G58" s="32"/>
      <c r="H58" s="32"/>
      <c r="I58" s="32">
        <v>2</v>
      </c>
      <c r="J58" s="32"/>
      <c r="K58" s="32"/>
      <c r="L58" s="32"/>
      <c r="M58" s="32">
        <v>2</v>
      </c>
      <c r="N58" s="32">
        <v>25</v>
      </c>
      <c r="O58" s="32">
        <v>1</v>
      </c>
      <c r="P58" s="32"/>
      <c r="Q58" s="123">
        <v>30</v>
      </c>
      <c r="R58" s="135"/>
      <c r="S58" s="36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2.75">
      <c r="A59" s="148"/>
      <c r="B59" s="142" t="s">
        <v>6</v>
      </c>
      <c r="C59" s="30"/>
      <c r="D59" s="32"/>
      <c r="E59" s="32"/>
      <c r="F59" s="32"/>
      <c r="G59" s="32"/>
      <c r="H59" s="32"/>
      <c r="I59" s="32"/>
      <c r="J59" s="32">
        <v>1</v>
      </c>
      <c r="K59" s="32"/>
      <c r="L59" s="32"/>
      <c r="M59" s="32">
        <v>8</v>
      </c>
      <c r="N59" s="32">
        <v>13</v>
      </c>
      <c r="O59" s="32">
        <v>5</v>
      </c>
      <c r="P59" s="32"/>
      <c r="Q59" s="123">
        <v>27</v>
      </c>
      <c r="R59" s="135"/>
      <c r="S59" s="36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2.75">
      <c r="A60" s="148"/>
      <c r="B60" s="142" t="s">
        <v>9</v>
      </c>
      <c r="C60" s="30"/>
      <c r="D60" s="32"/>
      <c r="E60" s="32"/>
      <c r="F60" s="32"/>
      <c r="G60" s="32">
        <v>1</v>
      </c>
      <c r="H60" s="32"/>
      <c r="I60" s="32"/>
      <c r="J60" s="32"/>
      <c r="K60" s="32"/>
      <c r="L60" s="32"/>
      <c r="M60" s="32">
        <v>1</v>
      </c>
      <c r="N60" s="32">
        <v>3</v>
      </c>
      <c r="O60" s="32"/>
      <c r="P60" s="32"/>
      <c r="Q60" s="123">
        <v>5</v>
      </c>
      <c r="R60" s="135"/>
      <c r="S60" s="36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2.75">
      <c r="A61" s="148"/>
      <c r="B61" s="142" t="s">
        <v>10</v>
      </c>
      <c r="C61" s="30"/>
      <c r="D61" s="32"/>
      <c r="E61" s="32"/>
      <c r="F61" s="32"/>
      <c r="G61" s="32"/>
      <c r="H61" s="32"/>
      <c r="I61" s="32"/>
      <c r="J61" s="32"/>
      <c r="K61" s="32"/>
      <c r="L61" s="32"/>
      <c r="M61" s="32">
        <v>3</v>
      </c>
      <c r="N61" s="32">
        <v>17</v>
      </c>
      <c r="O61" s="32">
        <v>14</v>
      </c>
      <c r="P61" s="32"/>
      <c r="Q61" s="123">
        <v>34</v>
      </c>
      <c r="R61" s="135"/>
      <c r="S61" s="36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2.75">
      <c r="A62" s="148"/>
      <c r="B62" s="142" t="s">
        <v>11</v>
      </c>
      <c r="C62" s="30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>
        <v>21</v>
      </c>
      <c r="O62" s="32">
        <v>5</v>
      </c>
      <c r="P62" s="32"/>
      <c r="Q62" s="123">
        <v>26</v>
      </c>
      <c r="R62" s="135"/>
      <c r="S62" s="36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2.75">
      <c r="A63" s="149"/>
      <c r="B63" s="142" t="s">
        <v>12</v>
      </c>
      <c r="C63" s="30"/>
      <c r="D63" s="32"/>
      <c r="E63" s="32"/>
      <c r="F63" s="32">
        <v>1</v>
      </c>
      <c r="G63" s="32"/>
      <c r="H63" s="32"/>
      <c r="I63" s="32"/>
      <c r="J63" s="32"/>
      <c r="K63" s="32"/>
      <c r="L63" s="32"/>
      <c r="M63" s="32"/>
      <c r="N63" s="32">
        <v>3</v>
      </c>
      <c r="O63" s="32">
        <v>4</v>
      </c>
      <c r="P63" s="32"/>
      <c r="Q63" s="123">
        <v>8</v>
      </c>
      <c r="R63" s="135"/>
      <c r="S63" s="36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2.75">
      <c r="A64" s="141" t="s">
        <v>310</v>
      </c>
      <c r="B64" s="143"/>
      <c r="C64" s="29"/>
      <c r="D64" s="31"/>
      <c r="E64" s="31"/>
      <c r="F64" s="31">
        <v>1</v>
      </c>
      <c r="G64" s="31">
        <v>1</v>
      </c>
      <c r="H64" s="31">
        <v>1</v>
      </c>
      <c r="I64" s="31">
        <v>4</v>
      </c>
      <c r="J64" s="31">
        <v>2</v>
      </c>
      <c r="K64" s="31"/>
      <c r="L64" s="31">
        <v>4</v>
      </c>
      <c r="M64" s="31">
        <v>31</v>
      </c>
      <c r="N64" s="31">
        <v>173</v>
      </c>
      <c r="O64" s="31">
        <v>69</v>
      </c>
      <c r="P64" s="31"/>
      <c r="Q64" s="121">
        <v>286</v>
      </c>
      <c r="R64" s="135"/>
      <c r="S64" s="36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2.75">
      <c r="A65" s="153" t="s">
        <v>69</v>
      </c>
      <c r="B65" s="141" t="s">
        <v>2</v>
      </c>
      <c r="C65" s="29"/>
      <c r="D65" s="31"/>
      <c r="E65" s="31"/>
      <c r="F65" s="31"/>
      <c r="G65" s="31"/>
      <c r="H65" s="31"/>
      <c r="I65" s="31"/>
      <c r="J65" s="31"/>
      <c r="K65" s="31"/>
      <c r="L65" s="31">
        <v>7</v>
      </c>
      <c r="M65" s="31"/>
      <c r="N65" s="31"/>
      <c r="O65" s="31"/>
      <c r="P65" s="31"/>
      <c r="Q65" s="121">
        <v>7</v>
      </c>
      <c r="R65" s="135"/>
      <c r="S65" s="36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2.75">
      <c r="A66" s="154"/>
      <c r="B66" s="142" t="s">
        <v>7</v>
      </c>
      <c r="C66" s="30"/>
      <c r="D66" s="32"/>
      <c r="E66" s="32"/>
      <c r="F66" s="32"/>
      <c r="G66" s="32"/>
      <c r="H66" s="32"/>
      <c r="I66" s="32"/>
      <c r="J66" s="32"/>
      <c r="K66" s="32"/>
      <c r="L66" s="32"/>
      <c r="M66" s="32">
        <v>3</v>
      </c>
      <c r="N66" s="32">
        <v>4</v>
      </c>
      <c r="O66" s="32">
        <v>6</v>
      </c>
      <c r="P66" s="32"/>
      <c r="Q66" s="123">
        <v>13</v>
      </c>
      <c r="R66" s="135"/>
      <c r="S66" s="36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2.75">
      <c r="A67" s="154"/>
      <c r="B67" s="142" t="s">
        <v>9</v>
      </c>
      <c r="C67" s="30"/>
      <c r="D67" s="32"/>
      <c r="E67" s="32"/>
      <c r="F67" s="32"/>
      <c r="G67" s="32"/>
      <c r="H67" s="32">
        <v>2</v>
      </c>
      <c r="I67" s="32"/>
      <c r="J67" s="32"/>
      <c r="K67" s="32"/>
      <c r="L67" s="32"/>
      <c r="M67" s="32"/>
      <c r="N67" s="32">
        <v>2</v>
      </c>
      <c r="O67" s="32">
        <v>5</v>
      </c>
      <c r="P67" s="32"/>
      <c r="Q67" s="123">
        <v>9</v>
      </c>
      <c r="R67" s="135"/>
      <c r="S67" s="36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2.75">
      <c r="A68" s="154"/>
      <c r="B68" s="142" t="s">
        <v>10</v>
      </c>
      <c r="C68" s="30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>
        <v>1</v>
      </c>
      <c r="O68" s="32"/>
      <c r="P68" s="32"/>
      <c r="Q68" s="123">
        <v>1</v>
      </c>
      <c r="R68" s="135"/>
      <c r="S68" s="36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s="28" customFormat="1" ht="12.75">
      <c r="A69" s="155"/>
      <c r="B69" s="142" t="s">
        <v>12</v>
      </c>
      <c r="C69" s="30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v>3</v>
      </c>
      <c r="Q69" s="123">
        <v>3</v>
      </c>
      <c r="R69" s="135"/>
      <c r="S69" s="36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2.75">
      <c r="A70" s="150" t="s">
        <v>311</v>
      </c>
      <c r="B70" s="151"/>
      <c r="C70" s="29"/>
      <c r="D70" s="31"/>
      <c r="E70" s="31"/>
      <c r="F70" s="31"/>
      <c r="G70" s="31"/>
      <c r="H70" s="31">
        <v>2</v>
      </c>
      <c r="I70" s="31"/>
      <c r="J70" s="31"/>
      <c r="K70" s="31"/>
      <c r="L70" s="31">
        <v>7</v>
      </c>
      <c r="M70" s="31">
        <v>3</v>
      </c>
      <c r="N70" s="31">
        <v>7</v>
      </c>
      <c r="O70" s="31">
        <v>11</v>
      </c>
      <c r="P70" s="31">
        <v>3</v>
      </c>
      <c r="Q70" s="121">
        <v>33</v>
      </c>
      <c r="R70" s="135"/>
      <c r="S70" s="36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2.75">
      <c r="A71" s="144" t="s">
        <v>1</v>
      </c>
      <c r="B71" s="145"/>
      <c r="C71" s="126">
        <v>20</v>
      </c>
      <c r="D71" s="127">
        <v>3</v>
      </c>
      <c r="E71" s="127">
        <v>8</v>
      </c>
      <c r="F71" s="127">
        <v>5</v>
      </c>
      <c r="G71" s="127">
        <v>11</v>
      </c>
      <c r="H71" s="127">
        <v>8</v>
      </c>
      <c r="I71" s="127">
        <v>14</v>
      </c>
      <c r="J71" s="127">
        <v>25</v>
      </c>
      <c r="K71" s="127">
        <v>29</v>
      </c>
      <c r="L71" s="127">
        <v>42</v>
      </c>
      <c r="M71" s="127">
        <v>260</v>
      </c>
      <c r="N71" s="127">
        <v>1033</v>
      </c>
      <c r="O71" s="127">
        <v>574</v>
      </c>
      <c r="P71" s="127">
        <v>15</v>
      </c>
      <c r="Q71" s="128">
        <v>2047</v>
      </c>
      <c r="R71" s="135"/>
      <c r="S71" s="36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36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36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2.7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36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2.7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36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2.7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36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2.7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36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2.7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36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2.7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36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2.7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36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2.7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36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s="28" customFormat="1" ht="12.7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36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s="28" customFormat="1" ht="12.75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36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2.75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36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2.75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36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2.75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36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2.75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36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2.7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36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18" ht="12.75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1:18" ht="12.75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1:18" ht="12.7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1:18" ht="12.7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1:18" ht="12.7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1:18" ht="12.7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1:18" ht="12.75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1:18" ht="12.75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1:18" ht="12.75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1:18" ht="12.75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1:18" ht="12.7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</sheetData>
  <sheetProtection/>
  <mergeCells count="10">
    <mergeCell ref="A65:A69"/>
    <mergeCell ref="A70:B70"/>
    <mergeCell ref="A30:B30"/>
    <mergeCell ref="A31:A38"/>
    <mergeCell ref="A40:A50"/>
    <mergeCell ref="A39:B39"/>
    <mergeCell ref="A7:A15"/>
    <mergeCell ref="A18:B18"/>
    <mergeCell ref="A19:A29"/>
    <mergeCell ref="A52:A63"/>
  </mergeCells>
  <printOptions horizontalCentered="1" verticalCentered="1"/>
  <pageMargins left="1.1811023622047245" right="0.7480314960629921" top="0.984251968503937" bottom="0.984251968503937" header="0" footer="0"/>
  <pageSetup fitToHeight="1" fitToWidth="1" horizontalDpi="600" verticalDpi="600" orientation="portrait" paperSize="5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F11" sqref="A1:F11"/>
    </sheetView>
  </sheetViews>
  <sheetFormatPr defaultColWidth="11.421875" defaultRowHeight="12.75"/>
  <cols>
    <col min="1" max="1" width="38.421875" style="0" bestFit="1" customWidth="1"/>
    <col min="2" max="2" width="12.57421875" style="0" bestFit="1" customWidth="1"/>
  </cols>
  <sheetData>
    <row r="1" ht="15.75">
      <c r="A1" s="49" t="s">
        <v>90</v>
      </c>
    </row>
    <row r="2" spans="1:5" ht="12.75">
      <c r="A2" s="159" t="s">
        <v>91</v>
      </c>
      <c r="B2" s="159" t="s">
        <v>92</v>
      </c>
      <c r="C2" s="159" t="s">
        <v>93</v>
      </c>
      <c r="D2" s="159" t="s">
        <v>94</v>
      </c>
      <c r="E2" s="159" t="s">
        <v>95</v>
      </c>
    </row>
    <row r="3" spans="1:5" ht="12.75">
      <c r="A3" s="159"/>
      <c r="B3" s="159"/>
      <c r="C3" s="159"/>
      <c r="D3" s="159"/>
      <c r="E3" s="159"/>
    </row>
    <row r="4" spans="1:5" ht="12.75">
      <c r="A4" s="50" t="s">
        <v>96</v>
      </c>
      <c r="B4" s="50">
        <v>11</v>
      </c>
      <c r="C4" s="50">
        <v>4</v>
      </c>
      <c r="D4" s="50">
        <v>5</v>
      </c>
      <c r="E4" s="50">
        <v>2</v>
      </c>
    </row>
    <row r="5" spans="1:5" ht="12.75">
      <c r="A5" s="50" t="s">
        <v>7</v>
      </c>
      <c r="B5" s="50">
        <v>7</v>
      </c>
      <c r="C5" s="50">
        <v>1</v>
      </c>
      <c r="D5" s="50"/>
      <c r="E5" s="50">
        <v>6</v>
      </c>
    </row>
    <row r="6" spans="1:5" ht="12.75">
      <c r="A6" s="50" t="s">
        <v>97</v>
      </c>
      <c r="B6" s="50">
        <v>4</v>
      </c>
      <c r="C6" s="50">
        <v>3</v>
      </c>
      <c r="D6" s="50">
        <v>1</v>
      </c>
      <c r="E6" s="50">
        <v>0</v>
      </c>
    </row>
    <row r="7" spans="1:5" ht="12.75">
      <c r="A7" s="50" t="s">
        <v>10</v>
      </c>
      <c r="B7" s="50">
        <v>6</v>
      </c>
      <c r="C7" s="50">
        <v>4</v>
      </c>
      <c r="D7" s="50">
        <v>1</v>
      </c>
      <c r="E7" s="50">
        <v>1</v>
      </c>
    </row>
    <row r="8" spans="1:5" ht="12.75">
      <c r="A8" s="50" t="s">
        <v>11</v>
      </c>
      <c r="B8" s="50">
        <v>1</v>
      </c>
      <c r="C8" s="50">
        <v>0</v>
      </c>
      <c r="D8" s="50">
        <v>1</v>
      </c>
      <c r="E8" s="50">
        <v>0</v>
      </c>
    </row>
    <row r="9" spans="1:5" ht="12.75">
      <c r="A9" s="50" t="s">
        <v>12</v>
      </c>
      <c r="B9" s="50">
        <v>1</v>
      </c>
      <c r="C9" s="50">
        <v>0</v>
      </c>
      <c r="D9" s="50">
        <v>0</v>
      </c>
      <c r="E9" s="50">
        <v>1</v>
      </c>
    </row>
    <row r="10" spans="1:5" ht="12.75">
      <c r="A10" s="51" t="s">
        <v>15</v>
      </c>
      <c r="B10" s="50">
        <f>SUM(B4:B9)</f>
        <v>30</v>
      </c>
      <c r="C10" s="50">
        <f>SUM(C4:C9)</f>
        <v>12</v>
      </c>
      <c r="D10" s="50">
        <f>SUM(D4:D9)</f>
        <v>8</v>
      </c>
      <c r="E10" s="50">
        <f>SUM(E4:E9)</f>
        <v>10</v>
      </c>
    </row>
  </sheetData>
  <mergeCells count="5">
    <mergeCell ref="E2:E3"/>
    <mergeCell ref="A2:A3"/>
    <mergeCell ref="B2:B3"/>
    <mergeCell ref="C2:C3"/>
    <mergeCell ref="D2:D3"/>
  </mergeCells>
  <printOptions/>
  <pageMargins left="0.75" right="0.75" top="1" bottom="1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1"/>
  <sheetViews>
    <sheetView tabSelected="1" workbookViewId="0" topLeftCell="A1">
      <selection activeCell="F11" sqref="F11"/>
    </sheetView>
  </sheetViews>
  <sheetFormatPr defaultColWidth="11.421875" defaultRowHeight="12.75"/>
  <sheetData>
    <row r="1" spans="1:50" ht="57" thickBot="1">
      <c r="A1" s="72" t="s">
        <v>99</v>
      </c>
      <c r="B1" s="73" t="s">
        <v>100</v>
      </c>
      <c r="C1" s="74" t="s">
        <v>101</v>
      </c>
      <c r="D1" s="75" t="s">
        <v>102</v>
      </c>
      <c r="E1" s="76" t="s">
        <v>103</v>
      </c>
      <c r="F1" s="77" t="s">
        <v>104</v>
      </c>
      <c r="G1" s="78" t="s">
        <v>105</v>
      </c>
      <c r="H1" s="79" t="s">
        <v>106</v>
      </c>
      <c r="I1" s="80" t="s">
        <v>107</v>
      </c>
      <c r="J1" s="81" t="s">
        <v>108</v>
      </c>
      <c r="K1" s="80" t="s">
        <v>109</v>
      </c>
      <c r="L1" s="82" t="s">
        <v>110</v>
      </c>
      <c r="M1" s="76" t="s">
        <v>111</v>
      </c>
      <c r="N1" s="83" t="s">
        <v>112</v>
      </c>
      <c r="O1" s="76" t="s">
        <v>113</v>
      </c>
      <c r="P1" s="83" t="s">
        <v>114</v>
      </c>
      <c r="Q1" s="84" t="s">
        <v>115</v>
      </c>
      <c r="R1" s="85"/>
      <c r="S1" s="85"/>
      <c r="T1" s="76" t="s">
        <v>116</v>
      </c>
      <c r="U1" s="83" t="s">
        <v>117</v>
      </c>
      <c r="V1" s="83" t="s">
        <v>118</v>
      </c>
      <c r="W1" s="86" t="s">
        <v>119</v>
      </c>
      <c r="X1" s="87" t="s">
        <v>105</v>
      </c>
      <c r="Y1" s="88" t="s">
        <v>120</v>
      </c>
      <c r="Z1" s="89" t="s">
        <v>121</v>
      </c>
      <c r="AA1" s="90" t="s">
        <v>121</v>
      </c>
      <c r="AB1" s="83" t="s">
        <v>122</v>
      </c>
      <c r="AC1" s="83" t="s">
        <v>123</v>
      </c>
      <c r="AD1" s="91" t="s">
        <v>124</v>
      </c>
      <c r="AE1" s="91" t="s">
        <v>125</v>
      </c>
      <c r="AF1" s="92" t="s">
        <v>126</v>
      </c>
      <c r="AG1" s="92" t="s">
        <v>127</v>
      </c>
      <c r="AH1" s="93" t="s">
        <v>128</v>
      </c>
      <c r="AI1" s="94" t="s">
        <v>129</v>
      </c>
      <c r="AJ1" s="95" t="s">
        <v>126</v>
      </c>
      <c r="AK1" s="96" t="s">
        <v>130</v>
      </c>
      <c r="AL1" s="97" t="s">
        <v>131</v>
      </c>
      <c r="AM1" s="98"/>
      <c r="AN1" s="98"/>
      <c r="AO1" s="99"/>
      <c r="AP1" s="76" t="s">
        <v>132</v>
      </c>
      <c r="AQ1" s="73" t="s">
        <v>133</v>
      </c>
      <c r="AR1" s="100" t="s">
        <v>134</v>
      </c>
      <c r="AS1" s="101" t="s">
        <v>135</v>
      </c>
      <c r="AT1" s="73" t="s">
        <v>136</v>
      </c>
      <c r="AU1" s="76" t="s">
        <v>137</v>
      </c>
      <c r="AV1" s="100" t="s">
        <v>138</v>
      </c>
      <c r="AW1" s="74" t="s">
        <v>139</v>
      </c>
      <c r="AX1" s="102" t="s">
        <v>140</v>
      </c>
    </row>
    <row r="2" spans="1:50" ht="33.75">
      <c r="A2" s="103">
        <v>9626</v>
      </c>
      <c r="B2" s="103" t="s">
        <v>141</v>
      </c>
      <c r="C2" s="103" t="s">
        <v>142</v>
      </c>
      <c r="D2" s="104">
        <v>24581366</v>
      </c>
      <c r="E2" s="103">
        <v>4</v>
      </c>
      <c r="F2" s="105" t="s">
        <v>143</v>
      </c>
      <c r="G2" s="106"/>
      <c r="H2" s="106">
        <v>40190</v>
      </c>
      <c r="I2" s="106">
        <v>40191</v>
      </c>
      <c r="J2" s="106">
        <v>40196</v>
      </c>
      <c r="K2" s="106">
        <v>40210</v>
      </c>
      <c r="L2" s="107"/>
      <c r="M2" s="103"/>
      <c r="N2" s="103"/>
      <c r="O2" s="103"/>
      <c r="P2" s="103"/>
      <c r="Q2" s="108" t="s">
        <v>144</v>
      </c>
      <c r="R2" s="103">
        <v>63001046</v>
      </c>
      <c r="S2" s="106">
        <v>40210</v>
      </c>
      <c r="T2" s="103"/>
      <c r="U2" s="103" t="s">
        <v>144</v>
      </c>
      <c r="V2" s="103"/>
      <c r="W2" s="109" t="s">
        <v>145</v>
      </c>
      <c r="X2" s="110">
        <v>40253</v>
      </c>
      <c r="Y2" s="103"/>
      <c r="Z2" s="111"/>
      <c r="AA2" s="112"/>
      <c r="AB2" s="103"/>
      <c r="AC2" s="103"/>
      <c r="AD2" s="103"/>
      <c r="AE2" s="103"/>
      <c r="AF2" s="113"/>
      <c r="AG2" s="113"/>
      <c r="AH2" s="114"/>
      <c r="AI2" s="114"/>
      <c r="AJ2" s="115"/>
      <c r="AK2" s="115"/>
      <c r="AL2" s="103"/>
      <c r="AM2" s="103"/>
      <c r="AN2" s="103"/>
      <c r="AO2" s="103"/>
      <c r="AP2" s="103"/>
      <c r="AQ2" s="103" t="s">
        <v>96</v>
      </c>
      <c r="AR2" s="103" t="s">
        <v>57</v>
      </c>
      <c r="AS2" s="116" t="s">
        <v>146</v>
      </c>
      <c r="AT2" s="103" t="s">
        <v>2</v>
      </c>
      <c r="AU2" s="117" t="s">
        <v>147</v>
      </c>
      <c r="AV2" s="103" t="s">
        <v>148</v>
      </c>
      <c r="AW2" s="103">
        <v>3003360553</v>
      </c>
      <c r="AX2" s="118"/>
    </row>
    <row r="3" spans="1:50" ht="22.5">
      <c r="A3" s="103">
        <v>9711</v>
      </c>
      <c r="B3" s="103" t="s">
        <v>149</v>
      </c>
      <c r="C3" s="103" t="s">
        <v>150</v>
      </c>
      <c r="D3" s="104">
        <v>4522649</v>
      </c>
      <c r="E3" s="103">
        <v>7</v>
      </c>
      <c r="F3" s="105" t="s">
        <v>151</v>
      </c>
      <c r="G3" s="106"/>
      <c r="H3" s="106">
        <v>40204</v>
      </c>
      <c r="I3" s="106">
        <v>40210</v>
      </c>
      <c r="J3" s="106">
        <v>40214</v>
      </c>
      <c r="K3" s="106">
        <v>40200</v>
      </c>
      <c r="L3" s="107"/>
      <c r="M3" s="103"/>
      <c r="N3" s="103"/>
      <c r="O3" s="103"/>
      <c r="P3" s="103"/>
      <c r="Q3" s="108" t="s">
        <v>144</v>
      </c>
      <c r="R3" s="103">
        <v>63001084</v>
      </c>
      <c r="S3" s="106">
        <v>40231</v>
      </c>
      <c r="T3" s="103"/>
      <c r="U3" s="103" t="s">
        <v>144</v>
      </c>
      <c r="V3" s="103"/>
      <c r="W3" s="109"/>
      <c r="X3" s="109"/>
      <c r="Y3" s="103"/>
      <c r="Z3" s="111"/>
      <c r="AA3" s="112"/>
      <c r="AB3" s="103"/>
      <c r="AC3" s="103"/>
      <c r="AD3" s="103"/>
      <c r="AE3" s="103"/>
      <c r="AF3" s="113"/>
      <c r="AG3" s="113"/>
      <c r="AH3" s="114"/>
      <c r="AI3" s="114"/>
      <c r="AJ3" s="115"/>
      <c r="AK3" s="115"/>
      <c r="AL3" s="103"/>
      <c r="AM3" s="103"/>
      <c r="AN3" s="103"/>
      <c r="AO3" s="103"/>
      <c r="AP3" s="103"/>
      <c r="AQ3" s="103" t="s">
        <v>10</v>
      </c>
      <c r="AR3" s="103" t="s">
        <v>57</v>
      </c>
      <c r="AS3" s="116" t="s">
        <v>152</v>
      </c>
      <c r="AT3" s="103" t="s">
        <v>10</v>
      </c>
      <c r="AU3" s="117" t="s">
        <v>153</v>
      </c>
      <c r="AV3" s="103" t="s">
        <v>154</v>
      </c>
      <c r="AW3" s="103">
        <v>3148029543</v>
      </c>
      <c r="AX3" s="118"/>
    </row>
    <row r="4" spans="1:50" ht="22.5">
      <c r="A4" s="103">
        <v>9714</v>
      </c>
      <c r="B4" s="103" t="s">
        <v>155</v>
      </c>
      <c r="C4" s="103" t="s">
        <v>156</v>
      </c>
      <c r="D4" s="104">
        <v>4403819</v>
      </c>
      <c r="E4" s="103">
        <v>1</v>
      </c>
      <c r="F4" s="105" t="s">
        <v>157</v>
      </c>
      <c r="G4" s="106"/>
      <c r="H4" s="106">
        <v>40207</v>
      </c>
      <c r="I4" s="106">
        <v>40210</v>
      </c>
      <c r="J4" s="106">
        <v>40221</v>
      </c>
      <c r="K4" s="106">
        <v>40231</v>
      </c>
      <c r="L4" s="107" t="s">
        <v>158</v>
      </c>
      <c r="M4" s="103"/>
      <c r="N4" s="103"/>
      <c r="O4" s="103" t="s">
        <v>158</v>
      </c>
      <c r="P4" s="103"/>
      <c r="Q4" s="108"/>
      <c r="R4" s="103"/>
      <c r="S4" s="103"/>
      <c r="T4" s="103"/>
      <c r="U4" s="103"/>
      <c r="V4" s="103"/>
      <c r="W4" s="109"/>
      <c r="X4" s="109"/>
      <c r="Y4" s="103"/>
      <c r="Z4" s="111"/>
      <c r="AA4" s="112"/>
      <c r="AB4" s="103"/>
      <c r="AC4" s="103"/>
      <c r="AD4" s="103"/>
      <c r="AE4" s="103"/>
      <c r="AF4" s="113"/>
      <c r="AG4" s="113"/>
      <c r="AH4" s="114"/>
      <c r="AI4" s="114"/>
      <c r="AJ4" s="115"/>
      <c r="AK4" s="115"/>
      <c r="AL4" s="103"/>
      <c r="AM4" s="103"/>
      <c r="AN4" s="103"/>
      <c r="AO4" s="103"/>
      <c r="AP4" s="103"/>
      <c r="AQ4" s="103" t="s">
        <v>97</v>
      </c>
      <c r="AR4" s="103" t="s">
        <v>57</v>
      </c>
      <c r="AS4" s="116" t="s">
        <v>159</v>
      </c>
      <c r="AT4" s="103" t="s">
        <v>7</v>
      </c>
      <c r="AU4" s="117" t="s">
        <v>160</v>
      </c>
      <c r="AV4" s="103" t="s">
        <v>161</v>
      </c>
      <c r="AW4" s="103">
        <v>3152729845</v>
      </c>
      <c r="AX4" s="118"/>
    </row>
    <row r="5" spans="1:50" ht="22.5">
      <c r="A5" s="103">
        <v>9737</v>
      </c>
      <c r="B5" s="103" t="s">
        <v>162</v>
      </c>
      <c r="C5" s="103" t="s">
        <v>163</v>
      </c>
      <c r="D5" s="104">
        <v>1098306045</v>
      </c>
      <c r="E5" s="103">
        <v>2</v>
      </c>
      <c r="F5" s="105" t="s">
        <v>164</v>
      </c>
      <c r="G5" s="106"/>
      <c r="H5" s="106">
        <v>40212</v>
      </c>
      <c r="I5" s="106">
        <v>40212</v>
      </c>
      <c r="J5" s="106">
        <v>40221</v>
      </c>
      <c r="K5" s="106">
        <v>40231</v>
      </c>
      <c r="L5" s="107"/>
      <c r="M5" s="103"/>
      <c r="N5" s="103"/>
      <c r="O5" s="103"/>
      <c r="P5" s="103"/>
      <c r="Q5" s="108" t="s">
        <v>158</v>
      </c>
      <c r="R5" s="103">
        <v>63001094</v>
      </c>
      <c r="S5" s="106">
        <v>40231</v>
      </c>
      <c r="T5" s="103"/>
      <c r="U5" s="103"/>
      <c r="V5" s="103" t="s">
        <v>158</v>
      </c>
      <c r="W5" s="109" t="s">
        <v>165</v>
      </c>
      <c r="X5" s="110">
        <v>40249</v>
      </c>
      <c r="Y5" s="103"/>
      <c r="Z5" s="111"/>
      <c r="AA5" s="112"/>
      <c r="AB5" s="103"/>
      <c r="AC5" s="103"/>
      <c r="AD5" s="103"/>
      <c r="AE5" s="103"/>
      <c r="AF5" s="113"/>
      <c r="AG5" s="113"/>
      <c r="AH5" s="114"/>
      <c r="AI5" s="114"/>
      <c r="AJ5" s="115"/>
      <c r="AK5" s="115"/>
      <c r="AL5" s="103"/>
      <c r="AM5" s="103"/>
      <c r="AN5" s="103"/>
      <c r="AO5" s="103"/>
      <c r="AP5" s="103"/>
      <c r="AQ5" s="103" t="s">
        <v>11</v>
      </c>
      <c r="AR5" s="103" t="s">
        <v>57</v>
      </c>
      <c r="AS5" s="116" t="s">
        <v>166</v>
      </c>
      <c r="AT5" s="103" t="s">
        <v>8</v>
      </c>
      <c r="AU5" s="117" t="s">
        <v>167</v>
      </c>
      <c r="AV5" s="103" t="s">
        <v>168</v>
      </c>
      <c r="AW5" s="103">
        <v>3136209277</v>
      </c>
      <c r="AX5" s="118"/>
    </row>
    <row r="6" spans="1:50" ht="22.5">
      <c r="A6" s="103">
        <v>9744</v>
      </c>
      <c r="B6" s="103" t="s">
        <v>169</v>
      </c>
      <c r="C6" s="103" t="s">
        <v>170</v>
      </c>
      <c r="D6" s="104">
        <v>24675846</v>
      </c>
      <c r="E6" s="103">
        <v>5</v>
      </c>
      <c r="F6" s="105" t="s">
        <v>171</v>
      </c>
      <c r="G6" s="106"/>
      <c r="H6" s="106">
        <v>40212</v>
      </c>
      <c r="I6" s="106">
        <v>40213</v>
      </c>
      <c r="J6" s="106">
        <v>40221</v>
      </c>
      <c r="K6" s="106">
        <v>40231</v>
      </c>
      <c r="L6" s="107"/>
      <c r="M6" s="103"/>
      <c r="N6" s="103"/>
      <c r="O6" s="103"/>
      <c r="P6" s="103"/>
      <c r="Q6" s="108" t="s">
        <v>144</v>
      </c>
      <c r="R6" s="103">
        <v>63001096</v>
      </c>
      <c r="S6" s="106">
        <v>40231</v>
      </c>
      <c r="T6" s="103"/>
      <c r="U6" s="103" t="s">
        <v>144</v>
      </c>
      <c r="V6" s="103"/>
      <c r="W6" s="109" t="s">
        <v>165</v>
      </c>
      <c r="X6" s="110">
        <v>40253</v>
      </c>
      <c r="Y6" s="103"/>
      <c r="Z6" s="111"/>
      <c r="AA6" s="112"/>
      <c r="AB6" s="103"/>
      <c r="AC6" s="103"/>
      <c r="AD6" s="103"/>
      <c r="AE6" s="103"/>
      <c r="AF6" s="113"/>
      <c r="AG6" s="113"/>
      <c r="AH6" s="114"/>
      <c r="AI6" s="114"/>
      <c r="AJ6" s="115"/>
      <c r="AK6" s="115"/>
      <c r="AL6" s="103"/>
      <c r="AM6" s="103"/>
      <c r="AN6" s="103"/>
      <c r="AO6" s="103"/>
      <c r="AP6" s="103"/>
      <c r="AQ6" s="103" t="s">
        <v>96</v>
      </c>
      <c r="AR6" s="103" t="s">
        <v>57</v>
      </c>
      <c r="AS6" s="116"/>
      <c r="AT6" s="103" t="s">
        <v>9</v>
      </c>
      <c r="AU6" s="117" t="s">
        <v>172</v>
      </c>
      <c r="AV6" s="103" t="s">
        <v>173</v>
      </c>
      <c r="AW6" s="103" t="s">
        <v>174</v>
      </c>
      <c r="AX6" s="118"/>
    </row>
    <row r="7" spans="1:50" ht="33.75">
      <c r="A7" s="103">
        <v>9759</v>
      </c>
      <c r="B7" s="103" t="s">
        <v>175</v>
      </c>
      <c r="C7" s="103" t="s">
        <v>176</v>
      </c>
      <c r="D7" s="104">
        <v>24990048</v>
      </c>
      <c r="E7" s="103">
        <v>5</v>
      </c>
      <c r="F7" s="105" t="s">
        <v>151</v>
      </c>
      <c r="G7" s="106"/>
      <c r="H7" s="106">
        <v>40213</v>
      </c>
      <c r="I7" s="106">
        <v>40217</v>
      </c>
      <c r="J7" s="106">
        <v>40224</v>
      </c>
      <c r="K7" s="106">
        <v>40235</v>
      </c>
      <c r="L7" s="107" t="s">
        <v>144</v>
      </c>
      <c r="M7" s="103"/>
      <c r="N7" s="103" t="s">
        <v>144</v>
      </c>
      <c r="O7" s="103"/>
      <c r="P7" s="103"/>
      <c r="Q7" s="108"/>
      <c r="R7" s="103"/>
      <c r="S7" s="103"/>
      <c r="T7" s="103"/>
      <c r="U7" s="103"/>
      <c r="V7" s="103"/>
      <c r="W7" s="109"/>
      <c r="X7" s="109"/>
      <c r="Y7" s="103"/>
      <c r="Z7" s="111"/>
      <c r="AA7" s="112"/>
      <c r="AB7" s="103"/>
      <c r="AC7" s="103"/>
      <c r="AD7" s="103"/>
      <c r="AE7" s="103"/>
      <c r="AF7" s="113"/>
      <c r="AG7" s="113"/>
      <c r="AH7" s="114"/>
      <c r="AI7" s="114"/>
      <c r="AJ7" s="115"/>
      <c r="AK7" s="115"/>
      <c r="AL7" s="103"/>
      <c r="AM7" s="103"/>
      <c r="AN7" s="103"/>
      <c r="AO7" s="103"/>
      <c r="AP7" s="103"/>
      <c r="AQ7" s="103" t="s">
        <v>10</v>
      </c>
      <c r="AR7" s="103" t="s">
        <v>57</v>
      </c>
      <c r="AS7" s="116" t="s">
        <v>177</v>
      </c>
      <c r="AT7" s="103" t="s">
        <v>10</v>
      </c>
      <c r="AU7" s="117" t="s">
        <v>178</v>
      </c>
      <c r="AV7" s="103" t="s">
        <v>179</v>
      </c>
      <c r="AW7" s="103">
        <v>3136103678</v>
      </c>
      <c r="AX7" s="118"/>
    </row>
    <row r="8" spans="1:50" ht="22.5">
      <c r="A8" s="103">
        <v>9781</v>
      </c>
      <c r="B8" s="103" t="s">
        <v>180</v>
      </c>
      <c r="C8" s="103" t="s">
        <v>181</v>
      </c>
      <c r="D8" s="104">
        <v>42064509</v>
      </c>
      <c r="E8" s="103">
        <v>6</v>
      </c>
      <c r="F8" s="105" t="s">
        <v>164</v>
      </c>
      <c r="G8" s="106"/>
      <c r="H8" s="106">
        <v>40218</v>
      </c>
      <c r="I8" s="106">
        <v>40219</v>
      </c>
      <c r="J8" s="106">
        <v>40225</v>
      </c>
      <c r="K8" s="106">
        <v>40239</v>
      </c>
      <c r="L8" s="107" t="s">
        <v>144</v>
      </c>
      <c r="M8" s="103"/>
      <c r="N8" s="103"/>
      <c r="O8" s="103" t="s">
        <v>144</v>
      </c>
      <c r="P8" s="103"/>
      <c r="Q8" s="108"/>
      <c r="R8" s="103"/>
      <c r="S8" s="103"/>
      <c r="T8" s="103"/>
      <c r="U8" s="103"/>
      <c r="V8" s="103"/>
      <c r="W8" s="109"/>
      <c r="X8" s="109"/>
      <c r="Y8" s="103"/>
      <c r="Z8" s="111"/>
      <c r="AA8" s="112"/>
      <c r="AB8" s="103"/>
      <c r="AC8" s="103"/>
      <c r="AD8" s="103"/>
      <c r="AE8" s="103"/>
      <c r="AF8" s="113"/>
      <c r="AG8" s="113"/>
      <c r="AH8" s="114"/>
      <c r="AI8" s="114"/>
      <c r="AJ8" s="115"/>
      <c r="AK8" s="115"/>
      <c r="AL8" s="103"/>
      <c r="AM8" s="103"/>
      <c r="AN8" s="103"/>
      <c r="AO8" s="103"/>
      <c r="AP8" s="103"/>
      <c r="AQ8" s="103" t="s">
        <v>96</v>
      </c>
      <c r="AR8" s="103" t="s">
        <v>57</v>
      </c>
      <c r="AS8" s="116" t="s">
        <v>182</v>
      </c>
      <c r="AT8" s="103" t="s">
        <v>2</v>
      </c>
      <c r="AU8" s="117" t="s">
        <v>183</v>
      </c>
      <c r="AV8" s="103" t="s">
        <v>184</v>
      </c>
      <c r="AW8" s="103">
        <v>3146217236</v>
      </c>
      <c r="AX8" s="118"/>
    </row>
    <row r="9" spans="1:50" ht="22.5">
      <c r="A9" s="103">
        <v>9788</v>
      </c>
      <c r="B9" s="103" t="s">
        <v>185</v>
      </c>
      <c r="C9" s="103" t="s">
        <v>186</v>
      </c>
      <c r="D9" s="104">
        <v>25166470</v>
      </c>
      <c r="E9" s="103">
        <v>4</v>
      </c>
      <c r="F9" s="105" t="s">
        <v>151</v>
      </c>
      <c r="G9" s="106"/>
      <c r="H9" s="106">
        <v>40218</v>
      </c>
      <c r="I9" s="106">
        <v>40221</v>
      </c>
      <c r="J9" s="106">
        <v>40225</v>
      </c>
      <c r="K9" s="106">
        <v>40241</v>
      </c>
      <c r="L9" s="107" t="s">
        <v>144</v>
      </c>
      <c r="M9" s="103"/>
      <c r="N9" s="103"/>
      <c r="O9" s="103" t="s">
        <v>144</v>
      </c>
      <c r="P9" s="103"/>
      <c r="Q9" s="108"/>
      <c r="R9" s="103"/>
      <c r="S9" s="103"/>
      <c r="T9" s="103"/>
      <c r="U9" s="103"/>
      <c r="V9" s="103"/>
      <c r="W9" s="109"/>
      <c r="X9" s="109"/>
      <c r="Y9" s="103"/>
      <c r="Z9" s="111"/>
      <c r="AA9" s="112"/>
      <c r="AB9" s="103"/>
      <c r="AC9" s="103"/>
      <c r="AD9" s="103"/>
      <c r="AE9" s="103"/>
      <c r="AF9" s="113"/>
      <c r="AG9" s="113"/>
      <c r="AH9" s="114"/>
      <c r="AI9" s="114"/>
      <c r="AJ9" s="115"/>
      <c r="AK9" s="115"/>
      <c r="AL9" s="103"/>
      <c r="AM9" s="103"/>
      <c r="AN9" s="103"/>
      <c r="AO9" s="103"/>
      <c r="AP9" s="103"/>
      <c r="AQ9" s="103" t="s">
        <v>10</v>
      </c>
      <c r="AR9" s="103" t="s">
        <v>57</v>
      </c>
      <c r="AS9" s="116" t="s">
        <v>152</v>
      </c>
      <c r="AT9" s="103" t="s">
        <v>10</v>
      </c>
      <c r="AU9" s="117" t="s">
        <v>187</v>
      </c>
      <c r="AV9" s="103" t="s">
        <v>188</v>
      </c>
      <c r="AW9" s="103" t="s">
        <v>174</v>
      </c>
      <c r="AX9" s="118"/>
    </row>
    <row r="10" spans="1:50" ht="22.5">
      <c r="A10" s="103">
        <v>9798</v>
      </c>
      <c r="B10" s="103" t="s">
        <v>189</v>
      </c>
      <c r="C10" s="103" t="s">
        <v>190</v>
      </c>
      <c r="D10" s="104">
        <v>9801477</v>
      </c>
      <c r="E10" s="103">
        <v>4</v>
      </c>
      <c r="F10" s="105" t="s">
        <v>164</v>
      </c>
      <c r="G10" s="106"/>
      <c r="H10" s="106">
        <v>40221</v>
      </c>
      <c r="I10" s="106">
        <v>40221</v>
      </c>
      <c r="J10" s="106">
        <v>40225</v>
      </c>
      <c r="K10" s="106">
        <v>40242</v>
      </c>
      <c r="L10" s="107" t="s">
        <v>158</v>
      </c>
      <c r="M10" s="103"/>
      <c r="N10" s="103"/>
      <c r="O10" s="103" t="s">
        <v>158</v>
      </c>
      <c r="P10" s="103"/>
      <c r="Q10" s="108"/>
      <c r="R10" s="103"/>
      <c r="S10" s="103"/>
      <c r="T10" s="103"/>
      <c r="U10" s="103"/>
      <c r="V10" s="103"/>
      <c r="W10" s="109"/>
      <c r="X10" s="109"/>
      <c r="Y10" s="103"/>
      <c r="Z10" s="111"/>
      <c r="AA10" s="112"/>
      <c r="AB10" s="103"/>
      <c r="AC10" s="103"/>
      <c r="AD10" s="103"/>
      <c r="AE10" s="103"/>
      <c r="AF10" s="113"/>
      <c r="AG10" s="113"/>
      <c r="AH10" s="114"/>
      <c r="AI10" s="114"/>
      <c r="AJ10" s="115"/>
      <c r="AK10" s="115"/>
      <c r="AL10" s="103"/>
      <c r="AM10" s="103"/>
      <c r="AN10" s="103"/>
      <c r="AO10" s="103"/>
      <c r="AP10" s="103"/>
      <c r="AQ10" s="103" t="s">
        <v>96</v>
      </c>
      <c r="AR10" s="103" t="s">
        <v>57</v>
      </c>
      <c r="AS10" s="116" t="s">
        <v>191</v>
      </c>
      <c r="AT10" s="103" t="s">
        <v>2</v>
      </c>
      <c r="AU10" s="117" t="s">
        <v>183</v>
      </c>
      <c r="AV10" s="103" t="s">
        <v>192</v>
      </c>
      <c r="AW10" s="103">
        <v>3143892896</v>
      </c>
      <c r="AX10" s="118"/>
    </row>
    <row r="11" spans="1:50" ht="33.75">
      <c r="A11" s="103">
        <v>9821</v>
      </c>
      <c r="B11" s="103" t="s">
        <v>193</v>
      </c>
      <c r="C11" s="103" t="s">
        <v>194</v>
      </c>
      <c r="D11" s="104">
        <v>24392510</v>
      </c>
      <c r="E11" s="103">
        <v>4</v>
      </c>
      <c r="F11" s="105" t="s">
        <v>195</v>
      </c>
      <c r="G11" s="106"/>
      <c r="H11" s="106">
        <v>40225</v>
      </c>
      <c r="I11" s="106">
        <v>40227</v>
      </c>
      <c r="J11" s="106">
        <v>40231</v>
      </c>
      <c r="K11" s="106">
        <v>40248</v>
      </c>
      <c r="L11" s="107" t="s">
        <v>158</v>
      </c>
      <c r="M11" s="103"/>
      <c r="N11" s="103"/>
      <c r="O11" s="103" t="s">
        <v>158</v>
      </c>
      <c r="P11" s="103"/>
      <c r="Q11" s="108"/>
      <c r="R11" s="103"/>
      <c r="S11" s="103"/>
      <c r="T11" s="103"/>
      <c r="U11" s="103"/>
      <c r="V11" s="103"/>
      <c r="W11" s="109"/>
      <c r="X11" s="109"/>
      <c r="Y11" s="103"/>
      <c r="Z11" s="111"/>
      <c r="AA11" s="112"/>
      <c r="AB11" s="103"/>
      <c r="AC11" s="103"/>
      <c r="AD11" s="103"/>
      <c r="AE11" s="103"/>
      <c r="AF11" s="113"/>
      <c r="AG11" s="113"/>
      <c r="AH11" s="114"/>
      <c r="AI11" s="114"/>
      <c r="AJ11" s="115"/>
      <c r="AK11" s="115"/>
      <c r="AL11" s="103"/>
      <c r="AM11" s="103"/>
      <c r="AN11" s="103"/>
      <c r="AO11" s="103"/>
      <c r="AP11" s="103"/>
      <c r="AQ11" s="103" t="s">
        <v>7</v>
      </c>
      <c r="AR11" s="103" t="s">
        <v>57</v>
      </c>
      <c r="AS11" s="116" t="s">
        <v>196</v>
      </c>
      <c r="AT11" s="103" t="s">
        <v>7</v>
      </c>
      <c r="AU11" s="117" t="s">
        <v>197</v>
      </c>
      <c r="AV11" s="103" t="s">
        <v>198</v>
      </c>
      <c r="AW11" s="103">
        <v>3206155996</v>
      </c>
      <c r="AX11" s="118"/>
    </row>
    <row r="12" spans="1:50" ht="22.5">
      <c r="A12" s="103">
        <v>9823</v>
      </c>
      <c r="B12" s="103" t="s">
        <v>199</v>
      </c>
      <c r="C12" s="103" t="s">
        <v>200</v>
      </c>
      <c r="D12" s="104">
        <v>41955032</v>
      </c>
      <c r="E12" s="103">
        <v>1</v>
      </c>
      <c r="F12" s="105" t="s">
        <v>164</v>
      </c>
      <c r="G12" s="106"/>
      <c r="H12" s="106">
        <v>40226</v>
      </c>
      <c r="I12" s="106">
        <v>40227</v>
      </c>
      <c r="J12" s="106">
        <v>40231</v>
      </c>
      <c r="K12" s="106">
        <v>40248</v>
      </c>
      <c r="L12" s="107" t="s">
        <v>158</v>
      </c>
      <c r="M12" s="103"/>
      <c r="N12" s="103"/>
      <c r="O12" s="103" t="s">
        <v>158</v>
      </c>
      <c r="P12" s="103"/>
      <c r="Q12" s="108"/>
      <c r="R12" s="103"/>
      <c r="S12" s="103"/>
      <c r="T12" s="103"/>
      <c r="U12" s="103"/>
      <c r="V12" s="103"/>
      <c r="W12" s="109"/>
      <c r="X12" s="109"/>
      <c r="Y12" s="103"/>
      <c r="Z12" s="111"/>
      <c r="AA12" s="112"/>
      <c r="AB12" s="103"/>
      <c r="AC12" s="103"/>
      <c r="AD12" s="103"/>
      <c r="AE12" s="103"/>
      <c r="AF12" s="113"/>
      <c r="AG12" s="113"/>
      <c r="AH12" s="114"/>
      <c r="AI12" s="114"/>
      <c r="AJ12" s="115"/>
      <c r="AK12" s="115"/>
      <c r="AL12" s="103"/>
      <c r="AM12" s="103"/>
      <c r="AN12" s="103"/>
      <c r="AO12" s="103"/>
      <c r="AP12" s="103"/>
      <c r="AQ12" s="103" t="s">
        <v>96</v>
      </c>
      <c r="AR12" s="103" t="s">
        <v>57</v>
      </c>
      <c r="AS12" s="116" t="s">
        <v>201</v>
      </c>
      <c r="AT12" s="103" t="s">
        <v>2</v>
      </c>
      <c r="AU12" s="117" t="s">
        <v>202</v>
      </c>
      <c r="AV12" s="103" t="s">
        <v>203</v>
      </c>
      <c r="AW12" s="103">
        <v>3162818467</v>
      </c>
      <c r="AX12" s="118"/>
    </row>
    <row r="13" spans="1:50" ht="33.75">
      <c r="A13" s="103">
        <v>9840</v>
      </c>
      <c r="B13" s="103" t="s">
        <v>204</v>
      </c>
      <c r="C13" s="103" t="s">
        <v>205</v>
      </c>
      <c r="D13" s="104">
        <v>1004798118</v>
      </c>
      <c r="E13" s="103">
        <v>5</v>
      </c>
      <c r="F13" s="105" t="s">
        <v>206</v>
      </c>
      <c r="G13" s="106"/>
      <c r="H13" s="106">
        <v>40231</v>
      </c>
      <c r="I13" s="106">
        <v>40232</v>
      </c>
      <c r="J13" s="106">
        <v>40242</v>
      </c>
      <c r="K13" s="106">
        <v>40253</v>
      </c>
      <c r="L13" s="107" t="s">
        <v>158</v>
      </c>
      <c r="M13" s="103"/>
      <c r="N13" s="103" t="s">
        <v>158</v>
      </c>
      <c r="O13" s="103"/>
      <c r="P13" s="103"/>
      <c r="Q13" s="108"/>
      <c r="R13" s="103"/>
      <c r="S13" s="103"/>
      <c r="T13" s="103"/>
      <c r="U13" s="103"/>
      <c r="V13" s="103"/>
      <c r="W13" s="109"/>
      <c r="X13" s="109"/>
      <c r="Y13" s="103"/>
      <c r="Z13" s="111"/>
      <c r="AA13" s="112"/>
      <c r="AB13" s="103"/>
      <c r="AC13" s="103"/>
      <c r="AD13" s="103"/>
      <c r="AE13" s="103"/>
      <c r="AF13" s="113"/>
      <c r="AG13" s="113"/>
      <c r="AH13" s="114"/>
      <c r="AI13" s="114"/>
      <c r="AJ13" s="115"/>
      <c r="AK13" s="115"/>
      <c r="AL13" s="103"/>
      <c r="AM13" s="103"/>
      <c r="AN13" s="103"/>
      <c r="AO13" s="103"/>
      <c r="AP13" s="103"/>
      <c r="AQ13" s="103" t="s">
        <v>97</v>
      </c>
      <c r="AR13" s="103" t="s">
        <v>57</v>
      </c>
      <c r="AS13" s="116" t="s">
        <v>207</v>
      </c>
      <c r="AT13" s="103" t="s">
        <v>97</v>
      </c>
      <c r="AU13" s="117" t="s">
        <v>208</v>
      </c>
      <c r="AV13" s="103" t="s">
        <v>209</v>
      </c>
      <c r="AW13" s="103">
        <v>3127509423</v>
      </c>
      <c r="AX13" s="118"/>
    </row>
    <row r="14" spans="1:50" ht="33.75">
      <c r="A14" s="103">
        <v>9868</v>
      </c>
      <c r="B14" s="103" t="s">
        <v>210</v>
      </c>
      <c r="C14" s="103" t="s">
        <v>211</v>
      </c>
      <c r="D14" s="104">
        <v>24585106</v>
      </c>
      <c r="E14" s="103">
        <v>6</v>
      </c>
      <c r="F14" s="105" t="s">
        <v>212</v>
      </c>
      <c r="G14" s="106"/>
      <c r="H14" s="106">
        <v>40235</v>
      </c>
      <c r="I14" s="106">
        <v>40238</v>
      </c>
      <c r="J14" s="106">
        <v>40242</v>
      </c>
      <c r="K14" s="106">
        <v>40260</v>
      </c>
      <c r="L14" s="107"/>
      <c r="M14" s="103"/>
      <c r="N14" s="103"/>
      <c r="O14" s="103"/>
      <c r="P14" s="103"/>
      <c r="Q14" s="108" t="s">
        <v>158</v>
      </c>
      <c r="R14" s="103">
        <v>63001159</v>
      </c>
      <c r="S14" s="106">
        <v>40261</v>
      </c>
      <c r="T14" s="103"/>
      <c r="U14" s="103"/>
      <c r="V14" s="103" t="s">
        <v>158</v>
      </c>
      <c r="W14" s="109"/>
      <c r="X14" s="109"/>
      <c r="Y14" s="103"/>
      <c r="Z14" s="111"/>
      <c r="AA14" s="112"/>
      <c r="AB14" s="103"/>
      <c r="AC14" s="103"/>
      <c r="AD14" s="103"/>
      <c r="AE14" s="103"/>
      <c r="AF14" s="113"/>
      <c r="AG14" s="113"/>
      <c r="AH14" s="114"/>
      <c r="AI14" s="114"/>
      <c r="AJ14" s="115"/>
      <c r="AK14" s="115"/>
      <c r="AL14" s="103"/>
      <c r="AM14" s="103"/>
      <c r="AN14" s="103"/>
      <c r="AO14" s="103"/>
      <c r="AP14" s="103"/>
      <c r="AQ14" s="103" t="s">
        <v>97</v>
      </c>
      <c r="AR14" s="103" t="s">
        <v>57</v>
      </c>
      <c r="AS14" s="116" t="s">
        <v>213</v>
      </c>
      <c r="AT14" s="103" t="s">
        <v>9</v>
      </c>
      <c r="AU14" s="117" t="s">
        <v>214</v>
      </c>
      <c r="AV14" s="103" t="s">
        <v>215</v>
      </c>
      <c r="AW14" s="103">
        <v>3217685080</v>
      </c>
      <c r="AX14" s="118"/>
    </row>
    <row r="15" spans="1:50" ht="22.5">
      <c r="A15" s="103">
        <v>9900</v>
      </c>
      <c r="B15" s="103" t="s">
        <v>216</v>
      </c>
      <c r="C15" s="103" t="s">
        <v>217</v>
      </c>
      <c r="D15" s="104">
        <v>7504826</v>
      </c>
      <c r="E15" s="103">
        <v>5</v>
      </c>
      <c r="F15" s="105" t="s">
        <v>206</v>
      </c>
      <c r="G15" s="106"/>
      <c r="H15" s="106">
        <v>40241</v>
      </c>
      <c r="I15" s="106">
        <v>40242</v>
      </c>
      <c r="J15" s="106"/>
      <c r="K15" s="106">
        <v>40266</v>
      </c>
      <c r="L15" s="107" t="s">
        <v>158</v>
      </c>
      <c r="M15" s="103"/>
      <c r="N15" s="103"/>
      <c r="O15" s="103" t="s">
        <v>158</v>
      </c>
      <c r="P15" s="103"/>
      <c r="Q15" s="108"/>
      <c r="R15" s="103"/>
      <c r="S15" s="103"/>
      <c r="T15" s="103"/>
      <c r="U15" s="103"/>
      <c r="V15" s="103"/>
      <c r="W15" s="109"/>
      <c r="X15" s="109"/>
      <c r="Y15" s="103"/>
      <c r="Z15" s="111"/>
      <c r="AA15" s="112"/>
      <c r="AB15" s="103"/>
      <c r="AC15" s="103"/>
      <c r="AD15" s="103"/>
      <c r="AE15" s="103"/>
      <c r="AF15" s="113"/>
      <c r="AG15" s="113"/>
      <c r="AH15" s="114"/>
      <c r="AI15" s="114"/>
      <c r="AJ15" s="115"/>
      <c r="AK15" s="115"/>
      <c r="AL15" s="103"/>
      <c r="AM15" s="103"/>
      <c r="AN15" s="103"/>
      <c r="AO15" s="103"/>
      <c r="AP15" s="103"/>
      <c r="AQ15" s="103" t="s">
        <v>97</v>
      </c>
      <c r="AR15" s="103" t="s">
        <v>57</v>
      </c>
      <c r="AS15" s="116" t="s">
        <v>207</v>
      </c>
      <c r="AT15" s="103" t="s">
        <v>97</v>
      </c>
      <c r="AU15" s="117" t="s">
        <v>218</v>
      </c>
      <c r="AV15" s="103" t="s">
        <v>219</v>
      </c>
      <c r="AW15" s="103">
        <v>3146601979</v>
      </c>
      <c r="AX15" s="118"/>
    </row>
    <row r="16" spans="1:50" ht="22.5">
      <c r="A16" s="103">
        <v>9901</v>
      </c>
      <c r="B16" s="103" t="s">
        <v>220</v>
      </c>
      <c r="C16" s="103" t="s">
        <v>221</v>
      </c>
      <c r="D16" s="104">
        <v>1099682338</v>
      </c>
      <c r="E16" s="103">
        <v>4</v>
      </c>
      <c r="F16" s="105" t="s">
        <v>164</v>
      </c>
      <c r="G16" s="106"/>
      <c r="H16" s="106">
        <v>40241</v>
      </c>
      <c r="I16" s="106">
        <v>40242</v>
      </c>
      <c r="J16" s="106"/>
      <c r="K16" s="106">
        <v>40266</v>
      </c>
      <c r="L16" s="107"/>
      <c r="M16" s="103"/>
      <c r="N16" s="103"/>
      <c r="O16" s="103"/>
      <c r="P16" s="103"/>
      <c r="Q16" s="108" t="s">
        <v>158</v>
      </c>
      <c r="R16" s="103">
        <v>63001177</v>
      </c>
      <c r="S16" s="106">
        <v>40267</v>
      </c>
      <c r="T16" s="103"/>
      <c r="U16" s="103"/>
      <c r="V16" s="103" t="s">
        <v>158</v>
      </c>
      <c r="W16" s="109"/>
      <c r="X16" s="109"/>
      <c r="Y16" s="103"/>
      <c r="Z16" s="111"/>
      <c r="AA16" s="112"/>
      <c r="AB16" s="103"/>
      <c r="AC16" s="103"/>
      <c r="AD16" s="103"/>
      <c r="AE16" s="103"/>
      <c r="AF16" s="113"/>
      <c r="AG16" s="113"/>
      <c r="AH16" s="114"/>
      <c r="AI16" s="114"/>
      <c r="AJ16" s="115"/>
      <c r="AK16" s="115"/>
      <c r="AL16" s="103"/>
      <c r="AM16" s="103"/>
      <c r="AN16" s="103"/>
      <c r="AO16" s="103"/>
      <c r="AP16" s="103"/>
      <c r="AQ16" s="103" t="s">
        <v>96</v>
      </c>
      <c r="AR16" s="103" t="s">
        <v>57</v>
      </c>
      <c r="AS16" s="116" t="s">
        <v>222</v>
      </c>
      <c r="AT16" s="103" t="s">
        <v>2</v>
      </c>
      <c r="AU16" s="117" t="s">
        <v>223</v>
      </c>
      <c r="AV16" s="103" t="s">
        <v>224</v>
      </c>
      <c r="AW16" s="103">
        <v>3117167033</v>
      </c>
      <c r="AX16" s="118"/>
    </row>
    <row r="17" spans="1:50" ht="22.5">
      <c r="A17" s="103">
        <v>9908</v>
      </c>
      <c r="B17" s="103" t="s">
        <v>225</v>
      </c>
      <c r="C17" s="103" t="s">
        <v>226</v>
      </c>
      <c r="D17" s="104">
        <v>24672685</v>
      </c>
      <c r="E17" s="103">
        <v>5</v>
      </c>
      <c r="F17" s="105" t="s">
        <v>195</v>
      </c>
      <c r="G17" s="106"/>
      <c r="H17" s="106">
        <v>40241</v>
      </c>
      <c r="I17" s="106">
        <v>40245</v>
      </c>
      <c r="J17" s="106"/>
      <c r="K17" s="106">
        <v>40267</v>
      </c>
      <c r="L17" s="107" t="s">
        <v>158</v>
      </c>
      <c r="M17" s="103"/>
      <c r="N17" s="103"/>
      <c r="O17" s="103" t="s">
        <v>158</v>
      </c>
      <c r="P17" s="103"/>
      <c r="Q17" s="108"/>
      <c r="R17" s="103"/>
      <c r="S17" s="103"/>
      <c r="T17" s="103"/>
      <c r="U17" s="103"/>
      <c r="V17" s="103"/>
      <c r="W17" s="109"/>
      <c r="X17" s="109"/>
      <c r="Y17" s="103"/>
      <c r="Z17" s="111"/>
      <c r="AA17" s="112"/>
      <c r="AB17" s="103"/>
      <c r="AC17" s="103"/>
      <c r="AD17" s="103"/>
      <c r="AE17" s="103"/>
      <c r="AF17" s="113"/>
      <c r="AG17" s="113"/>
      <c r="AH17" s="114"/>
      <c r="AI17" s="114"/>
      <c r="AJ17" s="115"/>
      <c r="AK17" s="115"/>
      <c r="AL17" s="103"/>
      <c r="AM17" s="103"/>
      <c r="AN17" s="103"/>
      <c r="AO17" s="103"/>
      <c r="AP17" s="103"/>
      <c r="AQ17" s="103" t="s">
        <v>96</v>
      </c>
      <c r="AR17" s="103" t="s">
        <v>57</v>
      </c>
      <c r="AS17" s="116" t="s">
        <v>146</v>
      </c>
      <c r="AT17" s="103" t="s">
        <v>7</v>
      </c>
      <c r="AU17" s="117" t="s">
        <v>227</v>
      </c>
      <c r="AV17" s="103" t="s">
        <v>228</v>
      </c>
      <c r="AW17" s="103">
        <v>3206906394</v>
      </c>
      <c r="AX17" s="118"/>
    </row>
    <row r="18" spans="1:50" ht="12.75">
      <c r="A18" s="103">
        <v>9927</v>
      </c>
      <c r="B18" s="103" t="s">
        <v>229</v>
      </c>
      <c r="C18" s="103" t="s">
        <v>230</v>
      </c>
      <c r="D18" s="104">
        <v>1098306119</v>
      </c>
      <c r="E18" s="103">
        <v>2</v>
      </c>
      <c r="F18" s="105" t="s">
        <v>231</v>
      </c>
      <c r="G18" s="106"/>
      <c r="H18" s="106">
        <v>40247</v>
      </c>
      <c r="I18" s="106">
        <v>40248</v>
      </c>
      <c r="J18" s="106"/>
      <c r="K18" s="106">
        <v>40274</v>
      </c>
      <c r="L18" s="107"/>
      <c r="M18" s="103"/>
      <c r="N18" s="103"/>
      <c r="O18" s="103"/>
      <c r="P18" s="103"/>
      <c r="Q18" s="108" t="s">
        <v>158</v>
      </c>
      <c r="R18" s="103"/>
      <c r="S18" s="103"/>
      <c r="T18" s="103"/>
      <c r="U18" s="103" t="s">
        <v>158</v>
      </c>
      <c r="V18" s="103"/>
      <c r="W18" s="109"/>
      <c r="X18" s="109"/>
      <c r="Y18" s="103"/>
      <c r="Z18" s="111"/>
      <c r="AA18" s="112"/>
      <c r="AB18" s="103"/>
      <c r="AC18" s="103"/>
      <c r="AD18" s="103"/>
      <c r="AE18" s="103"/>
      <c r="AF18" s="113"/>
      <c r="AG18" s="113"/>
      <c r="AH18" s="114"/>
      <c r="AI18" s="114"/>
      <c r="AJ18" s="115"/>
      <c r="AK18" s="115"/>
      <c r="AL18" s="103"/>
      <c r="AM18" s="103"/>
      <c r="AN18" s="103"/>
      <c r="AO18" s="103"/>
      <c r="AP18" s="103"/>
      <c r="AQ18" s="103" t="s">
        <v>96</v>
      </c>
      <c r="AR18" s="103" t="s">
        <v>57</v>
      </c>
      <c r="AS18" s="116" t="s">
        <v>232</v>
      </c>
      <c r="AT18" s="103" t="s">
        <v>8</v>
      </c>
      <c r="AU18" s="117" t="s">
        <v>233</v>
      </c>
      <c r="AV18" s="103" t="s">
        <v>234</v>
      </c>
      <c r="AW18" s="103" t="s">
        <v>174</v>
      </c>
      <c r="AX18" s="118"/>
    </row>
    <row r="19" spans="1:50" ht="22.5">
      <c r="A19" s="103">
        <v>9932</v>
      </c>
      <c r="B19" s="103" t="s">
        <v>235</v>
      </c>
      <c r="C19" s="103" t="s">
        <v>236</v>
      </c>
      <c r="D19" s="104">
        <v>25246981</v>
      </c>
      <c r="E19" s="103">
        <v>3</v>
      </c>
      <c r="F19" s="105" t="s">
        <v>151</v>
      </c>
      <c r="G19" s="106"/>
      <c r="H19" s="106">
        <v>40246</v>
      </c>
      <c r="I19" s="106">
        <v>40249</v>
      </c>
      <c r="J19" s="106"/>
      <c r="K19" s="106">
        <v>40275</v>
      </c>
      <c r="L19" s="107" t="s">
        <v>158</v>
      </c>
      <c r="M19" s="103"/>
      <c r="N19" s="103"/>
      <c r="O19" s="103" t="s">
        <v>158</v>
      </c>
      <c r="P19" s="103"/>
      <c r="Q19" s="108"/>
      <c r="R19" s="103"/>
      <c r="S19" s="103"/>
      <c r="T19" s="103"/>
      <c r="U19" s="103"/>
      <c r="V19" s="103"/>
      <c r="W19" s="109"/>
      <c r="X19" s="109"/>
      <c r="Y19" s="103"/>
      <c r="Z19" s="111"/>
      <c r="AA19" s="112"/>
      <c r="AB19" s="103"/>
      <c r="AC19" s="103"/>
      <c r="AD19" s="103"/>
      <c r="AE19" s="103"/>
      <c r="AF19" s="113"/>
      <c r="AG19" s="113"/>
      <c r="AH19" s="114"/>
      <c r="AI19" s="114"/>
      <c r="AJ19" s="115"/>
      <c r="AK19" s="115"/>
      <c r="AL19" s="103"/>
      <c r="AM19" s="103"/>
      <c r="AN19" s="103"/>
      <c r="AO19" s="103"/>
      <c r="AP19" s="103"/>
      <c r="AQ19" s="103" t="s">
        <v>10</v>
      </c>
      <c r="AR19" s="103" t="s">
        <v>57</v>
      </c>
      <c r="AS19" s="116" t="s">
        <v>237</v>
      </c>
      <c r="AT19" s="103" t="s">
        <v>10</v>
      </c>
      <c r="AU19" s="117" t="s">
        <v>238</v>
      </c>
      <c r="AV19" s="103" t="s">
        <v>239</v>
      </c>
      <c r="AW19" s="103">
        <v>3147685487</v>
      </c>
      <c r="AX19" s="118"/>
    </row>
    <row r="20" spans="1:50" ht="22.5">
      <c r="A20" s="103">
        <v>9955</v>
      </c>
      <c r="B20" s="103" t="s">
        <v>199</v>
      </c>
      <c r="C20" s="103" t="s">
        <v>240</v>
      </c>
      <c r="D20" s="104">
        <v>89003379</v>
      </c>
      <c r="E20" s="103">
        <v>1</v>
      </c>
      <c r="F20" s="105" t="s">
        <v>164</v>
      </c>
      <c r="G20" s="106"/>
      <c r="H20" s="106">
        <v>40253</v>
      </c>
      <c r="I20" s="106">
        <v>40254</v>
      </c>
      <c r="J20" s="106"/>
      <c r="K20" s="106"/>
      <c r="L20" s="107"/>
      <c r="M20" s="103"/>
      <c r="N20" s="103"/>
      <c r="O20" s="103"/>
      <c r="P20" s="103"/>
      <c r="Q20" s="108" t="s">
        <v>158</v>
      </c>
      <c r="R20" s="103"/>
      <c r="S20" s="103"/>
      <c r="T20" s="103"/>
      <c r="U20" s="103" t="s">
        <v>158</v>
      </c>
      <c r="V20" s="103"/>
      <c r="W20" s="109"/>
      <c r="X20" s="109"/>
      <c r="Y20" s="103"/>
      <c r="Z20" s="111"/>
      <c r="AA20" s="112"/>
      <c r="AB20" s="103"/>
      <c r="AC20" s="103"/>
      <c r="AD20" s="103"/>
      <c r="AE20" s="103"/>
      <c r="AF20" s="113"/>
      <c r="AG20" s="113"/>
      <c r="AH20" s="114"/>
      <c r="AI20" s="114"/>
      <c r="AJ20" s="115"/>
      <c r="AK20" s="115"/>
      <c r="AL20" s="103"/>
      <c r="AM20" s="103"/>
      <c r="AN20" s="103"/>
      <c r="AO20" s="103"/>
      <c r="AP20" s="103"/>
      <c r="AQ20" s="103" t="s">
        <v>96</v>
      </c>
      <c r="AR20" s="103" t="s">
        <v>57</v>
      </c>
      <c r="AS20" s="116" t="s">
        <v>182</v>
      </c>
      <c r="AT20" s="103" t="s">
        <v>2</v>
      </c>
      <c r="AU20" s="117" t="s">
        <v>202</v>
      </c>
      <c r="AV20" s="103" t="s">
        <v>241</v>
      </c>
      <c r="AW20" s="103">
        <v>3157128272</v>
      </c>
      <c r="AX20" s="118"/>
    </row>
    <row r="21" spans="1:50" ht="22.5">
      <c r="A21" s="119">
        <v>9962</v>
      </c>
      <c r="B21" s="103" t="s">
        <v>242</v>
      </c>
      <c r="C21" s="103" t="s">
        <v>243</v>
      </c>
      <c r="D21" s="104">
        <v>43594961</v>
      </c>
      <c r="E21" s="103">
        <v>5</v>
      </c>
      <c r="F21" s="105" t="s">
        <v>151</v>
      </c>
      <c r="G21" s="106"/>
      <c r="H21" s="106">
        <v>40253</v>
      </c>
      <c r="I21" s="106">
        <v>40256</v>
      </c>
      <c r="J21" s="106"/>
      <c r="K21" s="106">
        <v>40277</v>
      </c>
      <c r="L21" s="107" t="s">
        <v>158</v>
      </c>
      <c r="M21" s="103"/>
      <c r="N21" s="103" t="s">
        <v>158</v>
      </c>
      <c r="O21" s="103"/>
      <c r="P21" s="103"/>
      <c r="Q21" s="108"/>
      <c r="R21" s="103"/>
      <c r="S21" s="103"/>
      <c r="T21" s="103"/>
      <c r="U21" s="103"/>
      <c r="V21" s="103"/>
      <c r="W21" s="109"/>
      <c r="X21" s="109"/>
      <c r="Y21" s="103"/>
      <c r="Z21" s="111"/>
      <c r="AA21" s="112"/>
      <c r="AB21" s="103"/>
      <c r="AC21" s="103"/>
      <c r="AD21" s="103"/>
      <c r="AE21" s="103"/>
      <c r="AF21" s="113"/>
      <c r="AG21" s="113"/>
      <c r="AH21" s="114"/>
      <c r="AI21" s="114"/>
      <c r="AJ21" s="115"/>
      <c r="AK21" s="115"/>
      <c r="AL21" s="103"/>
      <c r="AM21" s="103"/>
      <c r="AN21" s="103"/>
      <c r="AO21" s="103"/>
      <c r="AP21" s="103"/>
      <c r="AQ21" s="103" t="s">
        <v>10</v>
      </c>
      <c r="AR21" s="103" t="s">
        <v>57</v>
      </c>
      <c r="AS21" s="116" t="s">
        <v>244</v>
      </c>
      <c r="AT21" s="103" t="s">
        <v>10</v>
      </c>
      <c r="AU21" s="117" t="s">
        <v>245</v>
      </c>
      <c r="AV21" s="103" t="s">
        <v>246</v>
      </c>
      <c r="AW21" s="103">
        <v>3207804007</v>
      </c>
      <c r="AX21" s="118"/>
    </row>
    <row r="22" spans="1:50" ht="33.75">
      <c r="A22" s="103">
        <v>9985</v>
      </c>
      <c r="B22" s="103" t="s">
        <v>247</v>
      </c>
      <c r="C22" s="103" t="s">
        <v>248</v>
      </c>
      <c r="D22" s="104">
        <v>24674345</v>
      </c>
      <c r="E22" s="103">
        <v>4</v>
      </c>
      <c r="F22" s="105" t="s">
        <v>151</v>
      </c>
      <c r="G22" s="106"/>
      <c r="H22" s="106">
        <v>40256</v>
      </c>
      <c r="I22" s="106">
        <v>40263</v>
      </c>
      <c r="J22" s="106"/>
      <c r="K22" s="106"/>
      <c r="L22" s="107"/>
      <c r="M22" s="103"/>
      <c r="N22" s="103"/>
      <c r="O22" s="103"/>
      <c r="P22" s="103"/>
      <c r="Q22" s="108"/>
      <c r="R22" s="103"/>
      <c r="S22" s="103"/>
      <c r="T22" s="103"/>
      <c r="U22" s="103"/>
      <c r="V22" s="103"/>
      <c r="W22" s="109"/>
      <c r="X22" s="109"/>
      <c r="Y22" s="103"/>
      <c r="Z22" s="111"/>
      <c r="AA22" s="112"/>
      <c r="AB22" s="103"/>
      <c r="AC22" s="103"/>
      <c r="AD22" s="103"/>
      <c r="AE22" s="103"/>
      <c r="AF22" s="113"/>
      <c r="AG22" s="113"/>
      <c r="AH22" s="114"/>
      <c r="AI22" s="114"/>
      <c r="AJ22" s="115"/>
      <c r="AK22" s="115"/>
      <c r="AL22" s="103"/>
      <c r="AM22" s="103"/>
      <c r="AN22" s="103"/>
      <c r="AO22" s="103"/>
      <c r="AP22" s="103"/>
      <c r="AQ22" s="103" t="s">
        <v>7</v>
      </c>
      <c r="AR22" s="103" t="s">
        <v>57</v>
      </c>
      <c r="AS22" s="116" t="s">
        <v>249</v>
      </c>
      <c r="AT22" s="103" t="s">
        <v>10</v>
      </c>
      <c r="AU22" s="117" t="s">
        <v>250</v>
      </c>
      <c r="AV22" s="103" t="s">
        <v>251</v>
      </c>
      <c r="AW22" s="103">
        <v>3147591544</v>
      </c>
      <c r="AX22" s="118"/>
    </row>
    <row r="23" spans="1:50" ht="33.75">
      <c r="A23" s="103">
        <v>9988</v>
      </c>
      <c r="B23" s="103" t="s">
        <v>252</v>
      </c>
      <c r="C23" s="103" t="s">
        <v>253</v>
      </c>
      <c r="D23" s="104">
        <v>24675211</v>
      </c>
      <c r="E23" s="103">
        <v>4</v>
      </c>
      <c r="F23" s="105" t="s">
        <v>212</v>
      </c>
      <c r="G23" s="106"/>
      <c r="H23" s="106">
        <v>40262</v>
      </c>
      <c r="I23" s="106">
        <v>40263</v>
      </c>
      <c r="J23" s="106"/>
      <c r="K23" s="106"/>
      <c r="L23" s="107"/>
      <c r="M23" s="103"/>
      <c r="N23" s="103"/>
      <c r="O23" s="103"/>
      <c r="P23" s="103"/>
      <c r="Q23" s="108"/>
      <c r="R23" s="103"/>
      <c r="S23" s="103"/>
      <c r="T23" s="103"/>
      <c r="U23" s="103"/>
      <c r="V23" s="103"/>
      <c r="W23" s="109"/>
      <c r="X23" s="109"/>
      <c r="Y23" s="103"/>
      <c r="Z23" s="111"/>
      <c r="AA23" s="112"/>
      <c r="AB23" s="103"/>
      <c r="AC23" s="103"/>
      <c r="AD23" s="103"/>
      <c r="AE23" s="103"/>
      <c r="AF23" s="113"/>
      <c r="AG23" s="113"/>
      <c r="AH23" s="114"/>
      <c r="AI23" s="114"/>
      <c r="AJ23" s="115"/>
      <c r="AK23" s="115"/>
      <c r="AL23" s="103"/>
      <c r="AM23" s="103"/>
      <c r="AN23" s="103"/>
      <c r="AO23" s="103"/>
      <c r="AP23" s="103"/>
      <c r="AQ23" s="103" t="s">
        <v>96</v>
      </c>
      <c r="AR23" s="103" t="s">
        <v>57</v>
      </c>
      <c r="AS23" s="116" t="s">
        <v>254</v>
      </c>
      <c r="AT23" s="103" t="s">
        <v>12</v>
      </c>
      <c r="AU23" s="117" t="s">
        <v>255</v>
      </c>
      <c r="AV23" s="103" t="s">
        <v>255</v>
      </c>
      <c r="AW23" s="103">
        <v>3207850223</v>
      </c>
      <c r="AX23" s="118"/>
    </row>
    <row r="24" spans="1:50" ht="33.75">
      <c r="A24" s="103">
        <v>9995</v>
      </c>
      <c r="B24" s="103" t="s">
        <v>256</v>
      </c>
      <c r="C24" s="103" t="s">
        <v>257</v>
      </c>
      <c r="D24" s="104">
        <v>24659121</v>
      </c>
      <c r="E24" s="103">
        <v>1</v>
      </c>
      <c r="F24" s="105" t="s">
        <v>258</v>
      </c>
      <c r="G24" s="106"/>
      <c r="H24" s="106">
        <v>40263</v>
      </c>
      <c r="I24" s="106">
        <v>40266</v>
      </c>
      <c r="J24" s="106"/>
      <c r="K24" s="106"/>
      <c r="L24" s="107"/>
      <c r="M24" s="103"/>
      <c r="N24" s="103"/>
      <c r="O24" s="103"/>
      <c r="P24" s="103"/>
      <c r="Q24" s="108"/>
      <c r="R24" s="103"/>
      <c r="S24" s="103"/>
      <c r="T24" s="103"/>
      <c r="U24" s="103"/>
      <c r="V24" s="103"/>
      <c r="W24" s="109"/>
      <c r="X24" s="109"/>
      <c r="Y24" s="103"/>
      <c r="Z24" s="111"/>
      <c r="AA24" s="112"/>
      <c r="AB24" s="103"/>
      <c r="AC24" s="103"/>
      <c r="AD24" s="103"/>
      <c r="AE24" s="103"/>
      <c r="AF24" s="113"/>
      <c r="AG24" s="113"/>
      <c r="AH24" s="114"/>
      <c r="AI24" s="114"/>
      <c r="AJ24" s="115"/>
      <c r="AK24" s="115"/>
      <c r="AL24" s="103"/>
      <c r="AM24" s="103"/>
      <c r="AN24" s="103"/>
      <c r="AO24" s="103"/>
      <c r="AP24" s="103"/>
      <c r="AQ24" s="103" t="s">
        <v>12</v>
      </c>
      <c r="AR24" s="103" t="s">
        <v>57</v>
      </c>
      <c r="AS24" s="116" t="s">
        <v>259</v>
      </c>
      <c r="AT24" s="103" t="s">
        <v>5</v>
      </c>
      <c r="AU24" s="117" t="s">
        <v>260</v>
      </c>
      <c r="AV24" s="103" t="s">
        <v>261</v>
      </c>
      <c r="AW24" s="103">
        <v>3138637646</v>
      </c>
      <c r="AX24" s="118"/>
    </row>
    <row r="25" spans="1:50" ht="22.5">
      <c r="A25" s="103">
        <v>10015</v>
      </c>
      <c r="B25" s="103" t="s">
        <v>262</v>
      </c>
      <c r="C25" s="103" t="s">
        <v>263</v>
      </c>
      <c r="D25" s="104">
        <v>28689958</v>
      </c>
      <c r="E25" s="103">
        <v>2</v>
      </c>
      <c r="F25" s="105" t="s">
        <v>171</v>
      </c>
      <c r="G25" s="106">
        <v>40282</v>
      </c>
      <c r="H25" s="106">
        <v>40273</v>
      </c>
      <c r="I25" s="106">
        <v>40276</v>
      </c>
      <c r="J25" s="106"/>
      <c r="K25" s="106"/>
      <c r="L25" s="107"/>
      <c r="M25" s="103"/>
      <c r="N25" s="103"/>
      <c r="O25" s="103"/>
      <c r="P25" s="103"/>
      <c r="Q25" s="108"/>
      <c r="R25" s="103"/>
      <c r="S25" s="103"/>
      <c r="T25" s="103"/>
      <c r="U25" s="103"/>
      <c r="V25" s="103"/>
      <c r="W25" s="109"/>
      <c r="X25" s="109"/>
      <c r="Y25" s="103"/>
      <c r="Z25" s="111"/>
      <c r="AA25" s="112"/>
      <c r="AB25" s="103"/>
      <c r="AC25" s="103"/>
      <c r="AD25" s="103"/>
      <c r="AE25" s="103"/>
      <c r="AF25" s="113"/>
      <c r="AG25" s="113"/>
      <c r="AH25" s="114"/>
      <c r="AI25" s="114"/>
      <c r="AJ25" s="115"/>
      <c r="AK25" s="115"/>
      <c r="AL25" s="103"/>
      <c r="AM25" s="103"/>
      <c r="AN25" s="103"/>
      <c r="AO25" s="103"/>
      <c r="AP25" s="103"/>
      <c r="AQ25" s="103" t="s">
        <v>96</v>
      </c>
      <c r="AR25" s="103" t="s">
        <v>57</v>
      </c>
      <c r="AS25" s="116" t="s">
        <v>264</v>
      </c>
      <c r="AT25" s="103" t="s">
        <v>9</v>
      </c>
      <c r="AU25" s="117" t="s">
        <v>265</v>
      </c>
      <c r="AV25" s="103" t="s">
        <v>266</v>
      </c>
      <c r="AW25" s="103" t="s">
        <v>174</v>
      </c>
      <c r="AX25" s="118"/>
    </row>
    <row r="26" spans="1:50" ht="22.5">
      <c r="A26" s="103">
        <v>10038</v>
      </c>
      <c r="B26" s="103" t="s">
        <v>267</v>
      </c>
      <c r="C26" s="103" t="s">
        <v>268</v>
      </c>
      <c r="D26" s="104">
        <v>40626245</v>
      </c>
      <c r="E26" s="103">
        <v>3</v>
      </c>
      <c r="F26" s="105" t="s">
        <v>269</v>
      </c>
      <c r="G26" s="106"/>
      <c r="H26" s="106">
        <v>40281</v>
      </c>
      <c r="I26" s="106">
        <v>40282</v>
      </c>
      <c r="J26" s="106"/>
      <c r="K26" s="106"/>
      <c r="L26" s="107"/>
      <c r="M26" s="103"/>
      <c r="N26" s="103"/>
      <c r="O26" s="103"/>
      <c r="P26" s="103"/>
      <c r="Q26" s="108"/>
      <c r="R26" s="103"/>
      <c r="S26" s="103"/>
      <c r="T26" s="103"/>
      <c r="U26" s="103"/>
      <c r="V26" s="103"/>
      <c r="W26" s="109"/>
      <c r="X26" s="109"/>
      <c r="Y26" s="103"/>
      <c r="Z26" s="111"/>
      <c r="AA26" s="112"/>
      <c r="AB26" s="103"/>
      <c r="AC26" s="103"/>
      <c r="AD26" s="103"/>
      <c r="AE26" s="103"/>
      <c r="AF26" s="113"/>
      <c r="AG26" s="113"/>
      <c r="AH26" s="114"/>
      <c r="AI26" s="114"/>
      <c r="AJ26" s="115"/>
      <c r="AK26" s="115"/>
      <c r="AL26" s="103"/>
      <c r="AM26" s="103"/>
      <c r="AN26" s="103"/>
      <c r="AO26" s="103"/>
      <c r="AP26" s="103"/>
      <c r="AQ26" s="103" t="s">
        <v>10</v>
      </c>
      <c r="AR26" s="103" t="s">
        <v>57</v>
      </c>
      <c r="AS26" s="116" t="s">
        <v>270</v>
      </c>
      <c r="AT26" s="103" t="s">
        <v>6</v>
      </c>
      <c r="AU26" s="117" t="s">
        <v>271</v>
      </c>
      <c r="AV26" s="103" t="s">
        <v>271</v>
      </c>
      <c r="AW26" s="103">
        <v>3137970311</v>
      </c>
      <c r="AX26" s="118"/>
    </row>
    <row r="27" spans="1:50" ht="22.5">
      <c r="A27" s="103">
        <v>10040</v>
      </c>
      <c r="B27" s="103" t="s">
        <v>272</v>
      </c>
      <c r="C27" s="103" t="s">
        <v>273</v>
      </c>
      <c r="D27" s="104">
        <v>18385549</v>
      </c>
      <c r="E27" s="103">
        <v>1</v>
      </c>
      <c r="F27" s="105" t="s">
        <v>195</v>
      </c>
      <c r="G27" s="106"/>
      <c r="H27" s="106">
        <v>40280</v>
      </c>
      <c r="I27" s="106">
        <v>40282</v>
      </c>
      <c r="J27" s="106"/>
      <c r="K27" s="106"/>
      <c r="L27" s="107"/>
      <c r="M27" s="103"/>
      <c r="N27" s="103"/>
      <c r="O27" s="103"/>
      <c r="P27" s="103"/>
      <c r="Q27" s="108"/>
      <c r="R27" s="103"/>
      <c r="S27" s="103"/>
      <c r="T27" s="103"/>
      <c r="U27" s="103"/>
      <c r="V27" s="103"/>
      <c r="W27" s="109"/>
      <c r="X27" s="109"/>
      <c r="Y27" s="103"/>
      <c r="Z27" s="111"/>
      <c r="AA27" s="112"/>
      <c r="AB27" s="103"/>
      <c r="AC27" s="103"/>
      <c r="AD27" s="103"/>
      <c r="AE27" s="103"/>
      <c r="AF27" s="113"/>
      <c r="AG27" s="113"/>
      <c r="AH27" s="114"/>
      <c r="AI27" s="114"/>
      <c r="AJ27" s="115"/>
      <c r="AK27" s="115"/>
      <c r="AL27" s="103"/>
      <c r="AM27" s="103"/>
      <c r="AN27" s="103"/>
      <c r="AO27" s="103"/>
      <c r="AP27" s="103"/>
      <c r="AQ27" s="103" t="s">
        <v>7</v>
      </c>
      <c r="AR27" s="103" t="s">
        <v>57</v>
      </c>
      <c r="AS27" s="116" t="s">
        <v>274</v>
      </c>
      <c r="AT27" s="103" t="s">
        <v>7</v>
      </c>
      <c r="AU27" s="117" t="s">
        <v>275</v>
      </c>
      <c r="AV27" s="103" t="s">
        <v>276</v>
      </c>
      <c r="AW27" s="103">
        <v>7422237</v>
      </c>
      <c r="AX27" s="118"/>
    </row>
    <row r="28" spans="1:50" ht="33.75">
      <c r="A28" s="103">
        <v>10045</v>
      </c>
      <c r="B28" s="103" t="s">
        <v>277</v>
      </c>
      <c r="C28" s="103" t="s">
        <v>278</v>
      </c>
      <c r="D28" s="104">
        <v>7548919</v>
      </c>
      <c r="E28" s="103">
        <v>2</v>
      </c>
      <c r="F28" s="105" t="s">
        <v>164</v>
      </c>
      <c r="G28" s="106"/>
      <c r="H28" s="106">
        <v>40282</v>
      </c>
      <c r="I28" s="106">
        <v>40282</v>
      </c>
      <c r="J28" s="106"/>
      <c r="K28" s="106"/>
      <c r="L28" s="107"/>
      <c r="M28" s="103"/>
      <c r="N28" s="103"/>
      <c r="O28" s="103"/>
      <c r="P28" s="103"/>
      <c r="Q28" s="108"/>
      <c r="R28" s="103"/>
      <c r="S28" s="103"/>
      <c r="T28" s="103"/>
      <c r="U28" s="103"/>
      <c r="V28" s="103"/>
      <c r="W28" s="109"/>
      <c r="X28" s="109"/>
      <c r="Y28" s="103"/>
      <c r="Z28" s="111"/>
      <c r="AA28" s="112"/>
      <c r="AB28" s="103"/>
      <c r="AC28" s="103"/>
      <c r="AD28" s="103"/>
      <c r="AE28" s="103"/>
      <c r="AF28" s="113"/>
      <c r="AG28" s="113"/>
      <c r="AH28" s="114"/>
      <c r="AI28" s="114"/>
      <c r="AJ28" s="115"/>
      <c r="AK28" s="115"/>
      <c r="AL28" s="103"/>
      <c r="AM28" s="103"/>
      <c r="AN28" s="103"/>
      <c r="AO28" s="103"/>
      <c r="AP28" s="103"/>
      <c r="AQ28" s="103" t="s">
        <v>7</v>
      </c>
      <c r="AR28" s="103" t="s">
        <v>57</v>
      </c>
      <c r="AS28" s="116" t="s">
        <v>279</v>
      </c>
      <c r="AT28" s="103" t="s">
        <v>2</v>
      </c>
      <c r="AU28" s="117" t="s">
        <v>280</v>
      </c>
      <c r="AV28" s="103" t="s">
        <v>281</v>
      </c>
      <c r="AW28" s="103">
        <v>3147574720</v>
      </c>
      <c r="AX28" s="118"/>
    </row>
    <row r="29" spans="1:50" ht="22.5">
      <c r="A29" s="103">
        <v>10049</v>
      </c>
      <c r="B29" s="103" t="s">
        <v>272</v>
      </c>
      <c r="C29" s="103" t="s">
        <v>282</v>
      </c>
      <c r="D29" s="104">
        <v>33815747</v>
      </c>
      <c r="E29" s="103">
        <v>3</v>
      </c>
      <c r="F29" s="105" t="s">
        <v>195</v>
      </c>
      <c r="G29" s="106"/>
      <c r="H29" s="106">
        <v>40281</v>
      </c>
      <c r="I29" s="106">
        <v>40283</v>
      </c>
      <c r="J29" s="106"/>
      <c r="K29" s="106"/>
      <c r="L29" s="107"/>
      <c r="M29" s="103"/>
      <c r="N29" s="103"/>
      <c r="O29" s="103"/>
      <c r="P29" s="103"/>
      <c r="Q29" s="108"/>
      <c r="R29" s="103"/>
      <c r="S29" s="103"/>
      <c r="T29" s="103"/>
      <c r="U29" s="103"/>
      <c r="V29" s="103"/>
      <c r="W29" s="109"/>
      <c r="X29" s="109"/>
      <c r="Y29" s="103"/>
      <c r="Z29" s="111"/>
      <c r="AA29" s="112"/>
      <c r="AB29" s="103"/>
      <c r="AC29" s="103"/>
      <c r="AD29" s="103"/>
      <c r="AE29" s="103"/>
      <c r="AF29" s="113"/>
      <c r="AG29" s="113"/>
      <c r="AH29" s="114"/>
      <c r="AI29" s="114"/>
      <c r="AJ29" s="115"/>
      <c r="AK29" s="115"/>
      <c r="AL29" s="103"/>
      <c r="AM29" s="103"/>
      <c r="AN29" s="103"/>
      <c r="AO29" s="103"/>
      <c r="AP29" s="103"/>
      <c r="AQ29" s="103" t="s">
        <v>7</v>
      </c>
      <c r="AR29" s="103" t="s">
        <v>57</v>
      </c>
      <c r="AS29" s="116" t="s">
        <v>274</v>
      </c>
      <c r="AT29" s="103" t="s">
        <v>7</v>
      </c>
      <c r="AU29" s="117" t="s">
        <v>275</v>
      </c>
      <c r="AV29" s="103" t="s">
        <v>276</v>
      </c>
      <c r="AW29" s="103">
        <v>7422237</v>
      </c>
      <c r="AX29" s="118"/>
    </row>
    <row r="30" spans="1:50" ht="22.5">
      <c r="A30" s="103">
        <v>10050</v>
      </c>
      <c r="B30" s="103" t="s">
        <v>283</v>
      </c>
      <c r="C30" s="103" t="s">
        <v>284</v>
      </c>
      <c r="D30" s="104">
        <v>24562833</v>
      </c>
      <c r="E30" s="103">
        <v>2</v>
      </c>
      <c r="F30" s="105" t="s">
        <v>195</v>
      </c>
      <c r="G30" s="106"/>
      <c r="H30" s="106">
        <v>40281</v>
      </c>
      <c r="I30" s="106">
        <v>40283</v>
      </c>
      <c r="J30" s="106"/>
      <c r="K30" s="106"/>
      <c r="L30" s="107"/>
      <c r="M30" s="103"/>
      <c r="N30" s="103"/>
      <c r="O30" s="103"/>
      <c r="P30" s="103"/>
      <c r="Q30" s="108"/>
      <c r="R30" s="103"/>
      <c r="S30" s="103"/>
      <c r="T30" s="103"/>
      <c r="U30" s="103"/>
      <c r="V30" s="103"/>
      <c r="W30" s="109"/>
      <c r="X30" s="109"/>
      <c r="Y30" s="103"/>
      <c r="Z30" s="111"/>
      <c r="AA30" s="112"/>
      <c r="AB30" s="103"/>
      <c r="AC30" s="103"/>
      <c r="AD30" s="103"/>
      <c r="AE30" s="103"/>
      <c r="AF30" s="113"/>
      <c r="AG30" s="113"/>
      <c r="AH30" s="114"/>
      <c r="AI30" s="114"/>
      <c r="AJ30" s="115"/>
      <c r="AK30" s="115"/>
      <c r="AL30" s="103"/>
      <c r="AM30" s="103"/>
      <c r="AN30" s="103"/>
      <c r="AO30" s="103"/>
      <c r="AP30" s="103"/>
      <c r="AQ30" s="103" t="s">
        <v>7</v>
      </c>
      <c r="AR30" s="103" t="s">
        <v>57</v>
      </c>
      <c r="AS30" s="116" t="s">
        <v>274</v>
      </c>
      <c r="AT30" s="103" t="s">
        <v>7</v>
      </c>
      <c r="AU30" s="117" t="s">
        <v>275</v>
      </c>
      <c r="AV30" s="103" t="s">
        <v>276</v>
      </c>
      <c r="AW30" s="103">
        <v>7422237</v>
      </c>
      <c r="AX30" s="118"/>
    </row>
    <row r="31" spans="1:50" ht="22.5">
      <c r="A31" s="103">
        <v>10052</v>
      </c>
      <c r="B31" s="103" t="s">
        <v>272</v>
      </c>
      <c r="C31" s="103" t="s">
        <v>285</v>
      </c>
      <c r="D31" s="104">
        <v>33818852</v>
      </c>
      <c r="E31" s="103">
        <v>3</v>
      </c>
      <c r="F31" s="105" t="s">
        <v>195</v>
      </c>
      <c r="G31" s="106"/>
      <c r="H31" s="106">
        <v>40282</v>
      </c>
      <c r="I31" s="106">
        <v>40283</v>
      </c>
      <c r="J31" s="106"/>
      <c r="K31" s="106"/>
      <c r="L31" s="107"/>
      <c r="M31" s="103"/>
      <c r="N31" s="103"/>
      <c r="O31" s="103"/>
      <c r="P31" s="103"/>
      <c r="Q31" s="108"/>
      <c r="R31" s="103"/>
      <c r="S31" s="103"/>
      <c r="T31" s="103"/>
      <c r="U31" s="103"/>
      <c r="V31" s="103"/>
      <c r="W31" s="109"/>
      <c r="X31" s="109"/>
      <c r="Y31" s="103"/>
      <c r="Z31" s="111"/>
      <c r="AA31" s="112"/>
      <c r="AB31" s="103"/>
      <c r="AC31" s="103"/>
      <c r="AD31" s="103"/>
      <c r="AE31" s="103"/>
      <c r="AF31" s="113"/>
      <c r="AG31" s="113"/>
      <c r="AH31" s="114"/>
      <c r="AI31" s="114"/>
      <c r="AJ31" s="115"/>
      <c r="AK31" s="115"/>
      <c r="AL31" s="103"/>
      <c r="AM31" s="103"/>
      <c r="AN31" s="103"/>
      <c r="AO31" s="103"/>
      <c r="AP31" s="103"/>
      <c r="AQ31" s="103" t="s">
        <v>7</v>
      </c>
      <c r="AR31" s="103" t="s">
        <v>57</v>
      </c>
      <c r="AS31" s="116" t="s">
        <v>274</v>
      </c>
      <c r="AT31" s="103" t="s">
        <v>7</v>
      </c>
      <c r="AU31" s="117" t="s">
        <v>275</v>
      </c>
      <c r="AV31" s="103" t="s">
        <v>276</v>
      </c>
      <c r="AW31" s="103">
        <v>7422237</v>
      </c>
      <c r="AX31" s="118"/>
    </row>
  </sheetData>
  <autoFilter ref="A1:AL31"/>
  <printOptions/>
  <pageMargins left="0.75" right="0.75" top="1" bottom="1" header="0" footer="0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8"/>
  <sheetViews>
    <sheetView zoomScalePageLayoutView="0" workbookViewId="0" topLeftCell="A24">
      <selection activeCell="A41" sqref="A1:AF41"/>
    </sheetView>
  </sheetViews>
  <sheetFormatPr defaultColWidth="11.421875" defaultRowHeight="12.75"/>
  <cols>
    <col min="1" max="1" width="17.421875" style="4" customWidth="1"/>
    <col min="2" max="2" width="6.140625" style="4" bestFit="1" customWidth="1"/>
    <col min="3" max="3" width="4.421875" style="4" bestFit="1" customWidth="1"/>
    <col min="4" max="4" width="5.00390625" style="4" bestFit="1" customWidth="1"/>
    <col min="5" max="5" width="4.421875" style="4" bestFit="1" customWidth="1"/>
    <col min="6" max="6" width="5.00390625" style="4" bestFit="1" customWidth="1"/>
    <col min="7" max="7" width="5.28125" style="4" bestFit="1" customWidth="1"/>
    <col min="8" max="8" width="5.00390625" style="4" bestFit="1" customWidth="1"/>
    <col min="9" max="9" width="5.28125" style="4" bestFit="1" customWidth="1"/>
    <col min="10" max="10" width="5.140625" style="4" bestFit="1" customWidth="1"/>
    <col min="11" max="11" width="4.421875" style="4" bestFit="1" customWidth="1"/>
    <col min="12" max="12" width="5.140625" style="4" bestFit="1" customWidth="1"/>
    <col min="13" max="13" width="6.7109375" style="4" customWidth="1"/>
    <col min="14" max="14" width="5.140625" style="4" bestFit="1" customWidth="1"/>
    <col min="15" max="15" width="5.28125" style="4" bestFit="1" customWidth="1"/>
    <col min="16" max="18" width="5.140625" style="4" bestFit="1" customWidth="1"/>
    <col min="19" max="19" width="5.28125" style="4" bestFit="1" customWidth="1"/>
    <col min="20" max="20" width="5.140625" style="4" bestFit="1" customWidth="1"/>
    <col min="21" max="21" width="4.421875" style="4" bestFit="1" customWidth="1"/>
    <col min="22" max="22" width="5.140625" style="4" bestFit="1" customWidth="1"/>
    <col min="23" max="23" width="6.28125" style="4" customWidth="1"/>
    <col min="24" max="24" width="6.140625" style="4" bestFit="1" customWidth="1"/>
    <col min="25" max="27" width="5.57421875" style="4" customWidth="1"/>
    <col min="28" max="28" width="6.00390625" style="4" bestFit="1" customWidth="1"/>
    <col min="29" max="29" width="5.00390625" style="8" bestFit="1" customWidth="1"/>
    <col min="30" max="31" width="6.8515625" style="4" bestFit="1" customWidth="1"/>
    <col min="32" max="16384" width="11.421875" style="4" customWidth="1"/>
  </cols>
  <sheetData>
    <row r="1" spans="8:39" ht="12.75"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163"/>
      <c r="AH1" s="163"/>
      <c r="AI1" s="163"/>
      <c r="AJ1" s="163"/>
      <c r="AK1" s="163"/>
      <c r="AL1" s="163"/>
      <c r="AM1" s="163"/>
    </row>
    <row r="2" spans="8:39" ht="16.5" customHeight="1">
      <c r="H2" s="1"/>
      <c r="J2" s="164" t="s">
        <v>73</v>
      </c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5"/>
      <c r="AE2" s="5"/>
      <c r="AF2" s="5"/>
      <c r="AG2" s="163"/>
      <c r="AH2" s="163"/>
      <c r="AI2" s="163"/>
      <c r="AJ2" s="163"/>
      <c r="AK2" s="163"/>
      <c r="AL2" s="163"/>
      <c r="AM2" s="163"/>
    </row>
    <row r="3" spans="8:39" ht="15.75">
      <c r="H3" s="6"/>
      <c r="J3" s="164" t="s">
        <v>83</v>
      </c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5"/>
      <c r="AE3" s="5"/>
      <c r="AF3" s="5"/>
      <c r="AG3" s="163"/>
      <c r="AH3" s="163"/>
      <c r="AI3" s="163"/>
      <c r="AJ3" s="163"/>
      <c r="AK3" s="163"/>
      <c r="AL3" s="163"/>
      <c r="AM3" s="163"/>
    </row>
    <row r="4" spans="8:39" ht="21.75" customHeight="1">
      <c r="H4" s="5"/>
      <c r="I4" s="7"/>
      <c r="J4" s="165" t="s">
        <v>88</v>
      </c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5"/>
      <c r="AE4" s="5"/>
      <c r="AF4" s="5"/>
      <c r="AG4" s="2"/>
      <c r="AH4" s="2"/>
      <c r="AI4" s="2"/>
      <c r="AJ4" s="2"/>
      <c r="AK4" s="2"/>
      <c r="AL4" s="2"/>
      <c r="AM4" s="2"/>
    </row>
    <row r="5" spans="9:39" ht="12.75"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  <c r="AL5" s="2"/>
      <c r="AM5" s="2"/>
    </row>
    <row r="6" ht="20.25">
      <c r="A6" s="14" t="s">
        <v>72</v>
      </c>
    </row>
    <row r="8" spans="1:31" s="9" customFormat="1" ht="12.75">
      <c r="A8" s="161" t="s">
        <v>16</v>
      </c>
      <c r="B8" s="160" t="s">
        <v>32</v>
      </c>
      <c r="C8" s="160"/>
      <c r="D8" s="160">
        <v>1998</v>
      </c>
      <c r="E8" s="160"/>
      <c r="F8" s="160">
        <v>1999</v>
      </c>
      <c r="G8" s="160"/>
      <c r="H8" s="160">
        <v>2000</v>
      </c>
      <c r="I8" s="160"/>
      <c r="J8" s="146">
        <v>2001</v>
      </c>
      <c r="K8" s="146"/>
      <c r="L8" s="160">
        <v>2002</v>
      </c>
      <c r="M8" s="160"/>
      <c r="N8" s="160">
        <v>2003</v>
      </c>
      <c r="O8" s="160"/>
      <c r="P8" s="160">
        <v>2004</v>
      </c>
      <c r="Q8" s="160"/>
      <c r="R8" s="160">
        <v>2005</v>
      </c>
      <c r="S8" s="160"/>
      <c r="T8" s="160">
        <v>2006</v>
      </c>
      <c r="U8" s="160"/>
      <c r="V8" s="160">
        <v>2007</v>
      </c>
      <c r="W8" s="160"/>
      <c r="X8" s="160">
        <v>2008</v>
      </c>
      <c r="Y8" s="160"/>
      <c r="Z8" s="160">
        <v>2009</v>
      </c>
      <c r="AA8" s="160"/>
      <c r="AB8" s="160">
        <v>2010</v>
      </c>
      <c r="AC8" s="160"/>
      <c r="AD8" s="160" t="s">
        <v>15</v>
      </c>
      <c r="AE8" s="160"/>
    </row>
    <row r="9" spans="1:31" s="9" customFormat="1" ht="12.75">
      <c r="A9" s="162"/>
      <c r="B9" s="15" t="s">
        <v>13</v>
      </c>
      <c r="C9" s="15" t="s">
        <v>14</v>
      </c>
      <c r="D9" s="15" t="s">
        <v>13</v>
      </c>
      <c r="E9" s="15" t="s">
        <v>14</v>
      </c>
      <c r="F9" s="15" t="s">
        <v>13</v>
      </c>
      <c r="G9" s="15" t="s">
        <v>14</v>
      </c>
      <c r="H9" s="15" t="s">
        <v>13</v>
      </c>
      <c r="I9" s="15" t="s">
        <v>14</v>
      </c>
      <c r="J9" s="15" t="s">
        <v>13</v>
      </c>
      <c r="K9" s="15" t="s">
        <v>14</v>
      </c>
      <c r="L9" s="15" t="s">
        <v>13</v>
      </c>
      <c r="M9" s="15" t="s">
        <v>14</v>
      </c>
      <c r="N9" s="15" t="s">
        <v>13</v>
      </c>
      <c r="O9" s="15" t="s">
        <v>14</v>
      </c>
      <c r="P9" s="15" t="s">
        <v>13</v>
      </c>
      <c r="Q9" s="15" t="s">
        <v>14</v>
      </c>
      <c r="R9" s="15" t="s">
        <v>13</v>
      </c>
      <c r="S9" s="15" t="s">
        <v>14</v>
      </c>
      <c r="T9" s="15" t="s">
        <v>13</v>
      </c>
      <c r="U9" s="15" t="s">
        <v>14</v>
      </c>
      <c r="V9" s="15" t="s">
        <v>13</v>
      </c>
      <c r="W9" s="16" t="s">
        <v>14</v>
      </c>
      <c r="X9" s="15" t="s">
        <v>13</v>
      </c>
      <c r="Y9" s="16" t="s">
        <v>14</v>
      </c>
      <c r="Z9" s="15" t="s">
        <v>13</v>
      </c>
      <c r="AA9" s="16" t="s">
        <v>14</v>
      </c>
      <c r="AB9" s="15" t="s">
        <v>13</v>
      </c>
      <c r="AC9" s="16" t="s">
        <v>14</v>
      </c>
      <c r="AD9" s="15" t="s">
        <v>13</v>
      </c>
      <c r="AE9" s="15" t="s">
        <v>14</v>
      </c>
    </row>
    <row r="10" spans="1:31" ht="12.75">
      <c r="A10" s="12" t="s">
        <v>2</v>
      </c>
      <c r="B10" s="29">
        <v>10</v>
      </c>
      <c r="C10" s="29">
        <v>4</v>
      </c>
      <c r="D10" s="31">
        <v>17</v>
      </c>
      <c r="E10" s="31">
        <v>5</v>
      </c>
      <c r="F10" s="31">
        <v>33</v>
      </c>
      <c r="G10" s="31">
        <v>10</v>
      </c>
      <c r="H10" s="31">
        <v>258</v>
      </c>
      <c r="I10" s="31">
        <v>49</v>
      </c>
      <c r="J10" s="31">
        <v>847</v>
      </c>
      <c r="K10" s="31">
        <v>197</v>
      </c>
      <c r="L10" s="31">
        <v>2458</v>
      </c>
      <c r="M10" s="31">
        <v>591</v>
      </c>
      <c r="N10" s="31">
        <v>1181</v>
      </c>
      <c r="O10" s="31">
        <v>283</v>
      </c>
      <c r="P10" s="31">
        <v>1219</v>
      </c>
      <c r="Q10" s="31">
        <v>315</v>
      </c>
      <c r="R10" s="31">
        <v>1236</v>
      </c>
      <c r="S10" s="31">
        <v>322</v>
      </c>
      <c r="T10" s="31">
        <v>917</v>
      </c>
      <c r="U10" s="31">
        <v>245</v>
      </c>
      <c r="V10" s="31">
        <v>1078</v>
      </c>
      <c r="W10" s="31">
        <v>309</v>
      </c>
      <c r="X10" s="31">
        <v>1444</v>
      </c>
      <c r="Y10" s="31">
        <v>416</v>
      </c>
      <c r="Z10" s="31">
        <v>1285</v>
      </c>
      <c r="AA10" s="31">
        <v>421</v>
      </c>
      <c r="AB10" s="31">
        <v>171</v>
      </c>
      <c r="AC10" s="31">
        <v>65</v>
      </c>
      <c r="AD10" s="13">
        <f>B10+X10+V10+T10+R10+P10+N10+L10+J10+H10+F10+D10+Z10+AB10</f>
        <v>12154</v>
      </c>
      <c r="AE10" s="13">
        <f>C10+Y10+W10+U10+S10+Q10+O10+M10+K10+I10+G10+E10+AA10+AC10</f>
        <v>3232</v>
      </c>
    </row>
    <row r="11" spans="1:31" ht="12.75">
      <c r="A11" s="12" t="s">
        <v>4</v>
      </c>
      <c r="B11" s="30"/>
      <c r="C11" s="30"/>
      <c r="D11" s="32"/>
      <c r="E11" s="32"/>
      <c r="F11" s="32"/>
      <c r="G11" s="32"/>
      <c r="H11" s="32"/>
      <c r="I11" s="32"/>
      <c r="J11" s="32">
        <v>52</v>
      </c>
      <c r="K11" s="32">
        <v>11</v>
      </c>
      <c r="L11" s="32">
        <v>58</v>
      </c>
      <c r="M11" s="32">
        <v>12</v>
      </c>
      <c r="N11" s="32">
        <v>4</v>
      </c>
      <c r="O11" s="32">
        <v>1</v>
      </c>
      <c r="P11" s="32">
        <v>23</v>
      </c>
      <c r="Q11" s="32">
        <v>7</v>
      </c>
      <c r="R11" s="32">
        <v>17</v>
      </c>
      <c r="S11" s="32">
        <v>4</v>
      </c>
      <c r="T11" s="32">
        <v>14</v>
      </c>
      <c r="U11" s="32">
        <v>3</v>
      </c>
      <c r="V11" s="32">
        <v>8</v>
      </c>
      <c r="W11" s="32">
        <v>2</v>
      </c>
      <c r="X11" s="32">
        <v>29</v>
      </c>
      <c r="Y11" s="32">
        <v>10</v>
      </c>
      <c r="Z11" s="32">
        <v>27</v>
      </c>
      <c r="AA11" s="32">
        <v>5</v>
      </c>
      <c r="AB11" s="32"/>
      <c r="AC11" s="32"/>
      <c r="AD11" s="13">
        <f aca="true" t="shared" si="0" ref="AD11:AD21">B11+X11+V11+T11+R11+P11+N11+L11+J11+H11+F11+D11+Z11+AB11</f>
        <v>232</v>
      </c>
      <c r="AE11" s="13">
        <f aca="true" t="shared" si="1" ref="AE11:AE21">C11+Y11+W11+U11+S11+Q11+O11+M11+K11+I11+G11+E11+AA11+AC11</f>
        <v>55</v>
      </c>
    </row>
    <row r="12" spans="1:31" ht="12.75">
      <c r="A12" s="12" t="s">
        <v>7</v>
      </c>
      <c r="B12" s="30">
        <v>8</v>
      </c>
      <c r="C12" s="30">
        <v>3</v>
      </c>
      <c r="D12" s="32"/>
      <c r="E12" s="32"/>
      <c r="F12" s="32">
        <v>10</v>
      </c>
      <c r="G12" s="32">
        <v>2</v>
      </c>
      <c r="H12" s="32">
        <v>47</v>
      </c>
      <c r="I12" s="32">
        <v>13</v>
      </c>
      <c r="J12" s="32">
        <v>246</v>
      </c>
      <c r="K12" s="32">
        <v>60</v>
      </c>
      <c r="L12" s="32">
        <v>300</v>
      </c>
      <c r="M12" s="32">
        <v>74</v>
      </c>
      <c r="N12" s="32">
        <v>106</v>
      </c>
      <c r="O12" s="32">
        <v>25</v>
      </c>
      <c r="P12" s="32">
        <v>277</v>
      </c>
      <c r="Q12" s="32">
        <v>60</v>
      </c>
      <c r="R12" s="32">
        <v>238</v>
      </c>
      <c r="S12" s="32">
        <v>65</v>
      </c>
      <c r="T12" s="32">
        <v>233</v>
      </c>
      <c r="U12" s="32">
        <v>64</v>
      </c>
      <c r="V12" s="32">
        <v>143</v>
      </c>
      <c r="W12" s="32">
        <v>35</v>
      </c>
      <c r="X12" s="32">
        <v>294</v>
      </c>
      <c r="Y12" s="32">
        <v>76</v>
      </c>
      <c r="Z12" s="32">
        <v>129</v>
      </c>
      <c r="AA12" s="32">
        <v>41</v>
      </c>
      <c r="AB12" s="32">
        <v>56</v>
      </c>
      <c r="AC12" s="32">
        <v>20</v>
      </c>
      <c r="AD12" s="13">
        <f t="shared" si="0"/>
        <v>2087</v>
      </c>
      <c r="AE12" s="13">
        <f t="shared" si="1"/>
        <v>538</v>
      </c>
    </row>
    <row r="13" spans="1:31" ht="12.75">
      <c r="A13" s="12" t="s">
        <v>8</v>
      </c>
      <c r="B13" s="30"/>
      <c r="C13" s="30"/>
      <c r="D13" s="32"/>
      <c r="E13" s="32"/>
      <c r="F13" s="32"/>
      <c r="G13" s="32"/>
      <c r="H13" s="32">
        <v>29</v>
      </c>
      <c r="I13" s="32">
        <v>3</v>
      </c>
      <c r="J13" s="32">
        <v>130</v>
      </c>
      <c r="K13" s="32">
        <v>25</v>
      </c>
      <c r="L13" s="32">
        <v>179</v>
      </c>
      <c r="M13" s="32">
        <v>42</v>
      </c>
      <c r="N13" s="32">
        <v>73</v>
      </c>
      <c r="O13" s="32">
        <v>22</v>
      </c>
      <c r="P13" s="32">
        <v>116</v>
      </c>
      <c r="Q13" s="32">
        <v>28</v>
      </c>
      <c r="R13" s="32">
        <v>81</v>
      </c>
      <c r="S13" s="32">
        <v>23</v>
      </c>
      <c r="T13" s="32">
        <v>86</v>
      </c>
      <c r="U13" s="32">
        <v>26</v>
      </c>
      <c r="V13" s="32">
        <v>105</v>
      </c>
      <c r="W13" s="32">
        <v>30</v>
      </c>
      <c r="X13" s="32">
        <v>134</v>
      </c>
      <c r="Y13" s="32">
        <v>29</v>
      </c>
      <c r="Z13" s="32">
        <v>92</v>
      </c>
      <c r="AA13" s="32">
        <v>30</v>
      </c>
      <c r="AB13" s="32">
        <v>12</v>
      </c>
      <c r="AC13" s="32">
        <v>3</v>
      </c>
      <c r="AD13" s="13">
        <f t="shared" si="0"/>
        <v>1037</v>
      </c>
      <c r="AE13" s="13">
        <f t="shared" si="1"/>
        <v>261</v>
      </c>
    </row>
    <row r="14" spans="1:31" ht="12.75">
      <c r="A14" s="12" t="s">
        <v>0</v>
      </c>
      <c r="B14" s="30"/>
      <c r="C14" s="30"/>
      <c r="D14" s="32"/>
      <c r="E14" s="32"/>
      <c r="F14" s="32"/>
      <c r="G14" s="32"/>
      <c r="H14" s="32"/>
      <c r="I14" s="32"/>
      <c r="J14" s="32">
        <v>50</v>
      </c>
      <c r="K14" s="32">
        <v>10</v>
      </c>
      <c r="L14" s="32">
        <v>43</v>
      </c>
      <c r="M14" s="32">
        <v>11</v>
      </c>
      <c r="N14" s="32">
        <v>12</v>
      </c>
      <c r="O14" s="32">
        <v>2</v>
      </c>
      <c r="P14" s="32">
        <v>37</v>
      </c>
      <c r="Q14" s="32">
        <v>10</v>
      </c>
      <c r="R14" s="32">
        <v>58</v>
      </c>
      <c r="S14" s="32">
        <v>12</v>
      </c>
      <c r="T14" s="32">
        <v>43</v>
      </c>
      <c r="U14" s="32">
        <v>10</v>
      </c>
      <c r="V14" s="32">
        <v>45</v>
      </c>
      <c r="W14" s="32">
        <v>14</v>
      </c>
      <c r="X14" s="32">
        <v>61</v>
      </c>
      <c r="Y14" s="32">
        <v>19</v>
      </c>
      <c r="Z14" s="32">
        <v>67</v>
      </c>
      <c r="AA14" s="32">
        <v>16</v>
      </c>
      <c r="AB14" s="32">
        <v>14</v>
      </c>
      <c r="AC14" s="32">
        <v>5</v>
      </c>
      <c r="AD14" s="13">
        <f t="shared" si="0"/>
        <v>430</v>
      </c>
      <c r="AE14" s="13">
        <f t="shared" si="1"/>
        <v>109</v>
      </c>
    </row>
    <row r="15" spans="1:31" ht="12.75">
      <c r="A15" s="12" t="s">
        <v>5</v>
      </c>
      <c r="B15" s="30"/>
      <c r="C15" s="30"/>
      <c r="D15" s="32">
        <v>4</v>
      </c>
      <c r="E15" s="32"/>
      <c r="F15" s="32"/>
      <c r="G15" s="32"/>
      <c r="H15" s="32"/>
      <c r="I15" s="32"/>
      <c r="J15" s="32">
        <v>19</v>
      </c>
      <c r="K15" s="32">
        <v>4</v>
      </c>
      <c r="L15" s="32">
        <v>74</v>
      </c>
      <c r="M15" s="32">
        <v>22</v>
      </c>
      <c r="N15" s="32">
        <v>66</v>
      </c>
      <c r="O15" s="32">
        <v>14</v>
      </c>
      <c r="P15" s="32">
        <v>64</v>
      </c>
      <c r="Q15" s="32">
        <v>15</v>
      </c>
      <c r="R15" s="32">
        <v>51</v>
      </c>
      <c r="S15" s="32">
        <v>12</v>
      </c>
      <c r="T15" s="32">
        <v>30</v>
      </c>
      <c r="U15" s="32">
        <v>12</v>
      </c>
      <c r="V15" s="32">
        <v>31</v>
      </c>
      <c r="W15" s="32">
        <v>9</v>
      </c>
      <c r="X15" s="32">
        <v>39</v>
      </c>
      <c r="Y15" s="32">
        <v>11</v>
      </c>
      <c r="Z15" s="32">
        <v>46</v>
      </c>
      <c r="AA15" s="32">
        <v>15</v>
      </c>
      <c r="AB15" s="32">
        <v>16</v>
      </c>
      <c r="AC15" s="32">
        <v>5</v>
      </c>
      <c r="AD15" s="13">
        <f t="shared" si="0"/>
        <v>440</v>
      </c>
      <c r="AE15" s="13">
        <f t="shared" si="1"/>
        <v>119</v>
      </c>
    </row>
    <row r="16" spans="1:31" ht="12.75">
      <c r="A16" s="12" t="s">
        <v>3</v>
      </c>
      <c r="B16" s="30"/>
      <c r="C16" s="30"/>
      <c r="D16" s="32"/>
      <c r="E16" s="32"/>
      <c r="F16" s="32"/>
      <c r="G16" s="32"/>
      <c r="H16" s="32">
        <v>6</v>
      </c>
      <c r="I16" s="32">
        <v>2</v>
      </c>
      <c r="J16" s="32">
        <v>12</v>
      </c>
      <c r="K16" s="32">
        <v>2</v>
      </c>
      <c r="L16" s="32">
        <v>58</v>
      </c>
      <c r="M16" s="32">
        <v>13</v>
      </c>
      <c r="N16" s="32">
        <v>37</v>
      </c>
      <c r="O16" s="32">
        <v>10</v>
      </c>
      <c r="P16" s="32">
        <v>106</v>
      </c>
      <c r="Q16" s="32">
        <v>22</v>
      </c>
      <c r="R16" s="32">
        <v>73</v>
      </c>
      <c r="S16" s="32">
        <v>18</v>
      </c>
      <c r="T16" s="32">
        <v>80</v>
      </c>
      <c r="U16" s="32">
        <v>17</v>
      </c>
      <c r="V16" s="32">
        <v>66</v>
      </c>
      <c r="W16" s="32">
        <v>18</v>
      </c>
      <c r="X16" s="32">
        <v>110</v>
      </c>
      <c r="Y16" s="32">
        <v>27</v>
      </c>
      <c r="Z16" s="32">
        <v>113</v>
      </c>
      <c r="AA16" s="32">
        <v>28</v>
      </c>
      <c r="AB16" s="32"/>
      <c r="AC16" s="32"/>
      <c r="AD16" s="13">
        <f t="shared" si="0"/>
        <v>661</v>
      </c>
      <c r="AE16" s="13">
        <f t="shared" si="1"/>
        <v>157</v>
      </c>
    </row>
    <row r="17" spans="1:31" ht="12.75">
      <c r="A17" s="12" t="s">
        <v>6</v>
      </c>
      <c r="B17" s="30">
        <v>3</v>
      </c>
      <c r="C17" s="30">
        <v>1</v>
      </c>
      <c r="D17" s="32">
        <v>1</v>
      </c>
      <c r="E17" s="32">
        <v>1</v>
      </c>
      <c r="F17" s="32">
        <v>1</v>
      </c>
      <c r="G17" s="32">
        <v>1</v>
      </c>
      <c r="H17" s="32">
        <v>116</v>
      </c>
      <c r="I17" s="32">
        <v>23</v>
      </c>
      <c r="J17" s="32">
        <v>132</v>
      </c>
      <c r="K17" s="32">
        <v>29</v>
      </c>
      <c r="L17" s="32">
        <v>373</v>
      </c>
      <c r="M17" s="32">
        <v>101</v>
      </c>
      <c r="N17" s="32">
        <v>152</v>
      </c>
      <c r="O17" s="32">
        <v>42</v>
      </c>
      <c r="P17" s="32">
        <v>164</v>
      </c>
      <c r="Q17" s="32">
        <v>44</v>
      </c>
      <c r="R17" s="32">
        <v>227</v>
      </c>
      <c r="S17" s="32">
        <v>60</v>
      </c>
      <c r="T17" s="32">
        <v>297</v>
      </c>
      <c r="U17" s="32">
        <v>77</v>
      </c>
      <c r="V17" s="32">
        <v>456</v>
      </c>
      <c r="W17" s="32">
        <v>131</v>
      </c>
      <c r="X17" s="32">
        <v>325</v>
      </c>
      <c r="Y17" s="32">
        <v>99</v>
      </c>
      <c r="Z17" s="32">
        <v>335</v>
      </c>
      <c r="AA17" s="32">
        <v>116</v>
      </c>
      <c r="AB17" s="32">
        <v>41</v>
      </c>
      <c r="AC17" s="32">
        <v>17</v>
      </c>
      <c r="AD17" s="13">
        <f t="shared" si="0"/>
        <v>2623</v>
      </c>
      <c r="AE17" s="13">
        <f t="shared" si="1"/>
        <v>742</v>
      </c>
    </row>
    <row r="18" spans="1:31" ht="12.75">
      <c r="A18" s="12" t="s">
        <v>9</v>
      </c>
      <c r="B18" s="30"/>
      <c r="C18" s="30"/>
      <c r="D18" s="32"/>
      <c r="E18" s="32"/>
      <c r="F18" s="32">
        <v>5</v>
      </c>
      <c r="G18" s="32">
        <v>1</v>
      </c>
      <c r="H18" s="32">
        <v>31</v>
      </c>
      <c r="I18" s="32">
        <v>3</v>
      </c>
      <c r="J18" s="32">
        <v>94</v>
      </c>
      <c r="K18" s="32">
        <v>23</v>
      </c>
      <c r="L18" s="32">
        <v>401</v>
      </c>
      <c r="M18" s="32">
        <v>104</v>
      </c>
      <c r="N18" s="32">
        <v>205</v>
      </c>
      <c r="O18" s="32">
        <v>51</v>
      </c>
      <c r="P18" s="32">
        <v>246</v>
      </c>
      <c r="Q18" s="32">
        <v>66</v>
      </c>
      <c r="R18" s="32">
        <v>292</v>
      </c>
      <c r="S18" s="32">
        <v>67</v>
      </c>
      <c r="T18" s="32">
        <v>268</v>
      </c>
      <c r="U18" s="32">
        <v>72</v>
      </c>
      <c r="V18" s="32">
        <v>292</v>
      </c>
      <c r="W18" s="32">
        <v>71</v>
      </c>
      <c r="X18" s="32">
        <v>335</v>
      </c>
      <c r="Y18" s="32">
        <v>89</v>
      </c>
      <c r="Z18" s="32">
        <v>264</v>
      </c>
      <c r="AA18" s="32">
        <v>79</v>
      </c>
      <c r="AB18" s="32">
        <v>51</v>
      </c>
      <c r="AC18" s="32">
        <v>16</v>
      </c>
      <c r="AD18" s="13">
        <f t="shared" si="0"/>
        <v>2484</v>
      </c>
      <c r="AE18" s="13">
        <f t="shared" si="1"/>
        <v>642</v>
      </c>
    </row>
    <row r="19" spans="1:31" ht="12.75">
      <c r="A19" s="12" t="s">
        <v>10</v>
      </c>
      <c r="B19" s="30"/>
      <c r="C19" s="30"/>
      <c r="D19" s="32"/>
      <c r="E19" s="32"/>
      <c r="F19" s="32"/>
      <c r="G19" s="32"/>
      <c r="H19" s="32">
        <v>10</v>
      </c>
      <c r="I19" s="32">
        <v>1</v>
      </c>
      <c r="J19" s="32">
        <v>40</v>
      </c>
      <c r="K19" s="32">
        <v>8</v>
      </c>
      <c r="L19" s="32">
        <v>116</v>
      </c>
      <c r="M19" s="32">
        <v>31</v>
      </c>
      <c r="N19" s="32">
        <v>52</v>
      </c>
      <c r="O19" s="32">
        <v>10</v>
      </c>
      <c r="P19" s="32">
        <v>36</v>
      </c>
      <c r="Q19" s="32">
        <v>9</v>
      </c>
      <c r="R19" s="32">
        <v>31</v>
      </c>
      <c r="S19" s="32">
        <v>9</v>
      </c>
      <c r="T19" s="32">
        <v>47</v>
      </c>
      <c r="U19" s="32">
        <v>12</v>
      </c>
      <c r="V19" s="32">
        <v>37</v>
      </c>
      <c r="W19" s="32">
        <v>8</v>
      </c>
      <c r="X19" s="32">
        <v>121</v>
      </c>
      <c r="Y19" s="32">
        <v>31</v>
      </c>
      <c r="Z19" s="32">
        <v>134</v>
      </c>
      <c r="AA19" s="32">
        <v>32</v>
      </c>
      <c r="AB19" s="32">
        <v>11</v>
      </c>
      <c r="AC19" s="32">
        <v>4</v>
      </c>
      <c r="AD19" s="13">
        <f t="shared" si="0"/>
        <v>635</v>
      </c>
      <c r="AE19" s="13">
        <f t="shared" si="1"/>
        <v>155</v>
      </c>
    </row>
    <row r="20" spans="1:31" ht="12.75">
      <c r="A20" s="12" t="s">
        <v>11</v>
      </c>
      <c r="B20" s="30">
        <v>8</v>
      </c>
      <c r="C20" s="30">
        <v>2</v>
      </c>
      <c r="D20" s="32"/>
      <c r="E20" s="32"/>
      <c r="F20" s="32"/>
      <c r="G20" s="32"/>
      <c r="H20" s="32"/>
      <c r="I20" s="32"/>
      <c r="J20" s="32">
        <v>126</v>
      </c>
      <c r="K20" s="32">
        <v>28</v>
      </c>
      <c r="L20" s="32">
        <v>282</v>
      </c>
      <c r="M20" s="32">
        <v>71</v>
      </c>
      <c r="N20" s="32">
        <v>137</v>
      </c>
      <c r="O20" s="32">
        <v>34</v>
      </c>
      <c r="P20" s="32">
        <v>125</v>
      </c>
      <c r="Q20" s="32">
        <v>37</v>
      </c>
      <c r="R20" s="32">
        <v>161</v>
      </c>
      <c r="S20" s="32">
        <v>41</v>
      </c>
      <c r="T20" s="32">
        <v>206</v>
      </c>
      <c r="U20" s="32">
        <v>48</v>
      </c>
      <c r="V20" s="32">
        <v>222</v>
      </c>
      <c r="W20" s="32">
        <v>57</v>
      </c>
      <c r="X20" s="32">
        <v>241</v>
      </c>
      <c r="Y20" s="32">
        <v>62</v>
      </c>
      <c r="Z20" s="32">
        <v>101</v>
      </c>
      <c r="AA20" s="32">
        <v>35</v>
      </c>
      <c r="AB20" s="32">
        <v>15</v>
      </c>
      <c r="AC20" s="32">
        <v>4</v>
      </c>
      <c r="AD20" s="13">
        <f t="shared" si="0"/>
        <v>1624</v>
      </c>
      <c r="AE20" s="13">
        <f t="shared" si="1"/>
        <v>419</v>
      </c>
    </row>
    <row r="21" spans="1:31" ht="12.75">
      <c r="A21" s="12" t="s">
        <v>12</v>
      </c>
      <c r="B21" s="30"/>
      <c r="C21" s="30"/>
      <c r="D21" s="32"/>
      <c r="E21" s="32"/>
      <c r="F21" s="32"/>
      <c r="G21" s="32"/>
      <c r="H21" s="32">
        <v>6</v>
      </c>
      <c r="I21" s="32">
        <v>1</v>
      </c>
      <c r="J21" s="32">
        <v>72</v>
      </c>
      <c r="K21" s="32">
        <v>14</v>
      </c>
      <c r="L21" s="32">
        <v>54</v>
      </c>
      <c r="M21" s="32">
        <v>12</v>
      </c>
      <c r="N21" s="32">
        <v>19</v>
      </c>
      <c r="O21" s="32">
        <v>4</v>
      </c>
      <c r="P21" s="32">
        <v>7</v>
      </c>
      <c r="Q21" s="32">
        <v>2</v>
      </c>
      <c r="R21" s="32">
        <v>45</v>
      </c>
      <c r="S21" s="32">
        <v>11</v>
      </c>
      <c r="T21" s="32">
        <v>40</v>
      </c>
      <c r="U21" s="32">
        <v>8</v>
      </c>
      <c r="V21" s="32">
        <v>47</v>
      </c>
      <c r="W21" s="32">
        <v>10</v>
      </c>
      <c r="X21" s="32">
        <v>46</v>
      </c>
      <c r="Y21" s="32">
        <v>13</v>
      </c>
      <c r="Z21" s="32">
        <v>30</v>
      </c>
      <c r="AA21" s="32">
        <v>8</v>
      </c>
      <c r="AB21" s="32">
        <v>13</v>
      </c>
      <c r="AC21" s="32">
        <v>3</v>
      </c>
      <c r="AD21" s="13">
        <f t="shared" si="0"/>
        <v>379</v>
      </c>
      <c r="AE21" s="13">
        <f t="shared" si="1"/>
        <v>86</v>
      </c>
    </row>
    <row r="22" spans="1:31" ht="12.75">
      <c r="A22" s="15" t="s">
        <v>15</v>
      </c>
      <c r="B22" s="16">
        <f aca="true" t="shared" si="2" ref="B22:Y22">SUM(B10:B21)</f>
        <v>29</v>
      </c>
      <c r="C22" s="16">
        <f t="shared" si="2"/>
        <v>10</v>
      </c>
      <c r="D22" s="16">
        <f t="shared" si="2"/>
        <v>22</v>
      </c>
      <c r="E22" s="16">
        <f t="shared" si="2"/>
        <v>6</v>
      </c>
      <c r="F22" s="16">
        <f t="shared" si="2"/>
        <v>49</v>
      </c>
      <c r="G22" s="16">
        <f t="shared" si="2"/>
        <v>14</v>
      </c>
      <c r="H22" s="16">
        <f t="shared" si="2"/>
        <v>503</v>
      </c>
      <c r="I22" s="16">
        <f t="shared" si="2"/>
        <v>95</v>
      </c>
      <c r="J22" s="16">
        <f t="shared" si="2"/>
        <v>1820</v>
      </c>
      <c r="K22" s="16">
        <f t="shared" si="2"/>
        <v>411</v>
      </c>
      <c r="L22" s="16">
        <f t="shared" si="2"/>
        <v>4396</v>
      </c>
      <c r="M22" s="16">
        <f t="shared" si="2"/>
        <v>1084</v>
      </c>
      <c r="N22" s="16">
        <f t="shared" si="2"/>
        <v>2044</v>
      </c>
      <c r="O22" s="16">
        <f t="shared" si="2"/>
        <v>498</v>
      </c>
      <c r="P22" s="16">
        <f t="shared" si="2"/>
        <v>2420</v>
      </c>
      <c r="Q22" s="16">
        <f t="shared" si="2"/>
        <v>615</v>
      </c>
      <c r="R22" s="16">
        <f t="shared" si="2"/>
        <v>2510</v>
      </c>
      <c r="S22" s="16">
        <f t="shared" si="2"/>
        <v>644</v>
      </c>
      <c r="T22" s="16">
        <f t="shared" si="2"/>
        <v>2261</v>
      </c>
      <c r="U22" s="16">
        <f t="shared" si="2"/>
        <v>594</v>
      </c>
      <c r="V22" s="16">
        <f t="shared" si="2"/>
        <v>2530</v>
      </c>
      <c r="W22" s="17">
        <f t="shared" si="2"/>
        <v>694</v>
      </c>
      <c r="X22" s="17">
        <f t="shared" si="2"/>
        <v>3179</v>
      </c>
      <c r="Y22" s="17">
        <f t="shared" si="2"/>
        <v>882</v>
      </c>
      <c r="Z22" s="17">
        <f aca="true" t="shared" si="3" ref="Z22:AE22">SUM(Z10:Z21)</f>
        <v>2623</v>
      </c>
      <c r="AA22" s="17">
        <f t="shared" si="3"/>
        <v>826</v>
      </c>
      <c r="AB22" s="17">
        <f t="shared" si="3"/>
        <v>400</v>
      </c>
      <c r="AC22" s="17">
        <f t="shared" si="3"/>
        <v>142</v>
      </c>
      <c r="AD22" s="16">
        <f t="shared" si="3"/>
        <v>24786</v>
      </c>
      <c r="AE22" s="16">
        <f t="shared" si="3"/>
        <v>6515</v>
      </c>
    </row>
    <row r="24" ht="20.25">
      <c r="A24" s="14" t="s">
        <v>79</v>
      </c>
    </row>
    <row r="25" ht="15.75">
      <c r="A25" s="10"/>
    </row>
    <row r="26" spans="1:31" s="9" customFormat="1" ht="12.75">
      <c r="A26" s="161" t="s">
        <v>30</v>
      </c>
      <c r="B26" s="160" t="s">
        <v>33</v>
      </c>
      <c r="C26" s="160"/>
      <c r="D26" s="160" t="s">
        <v>20</v>
      </c>
      <c r="E26" s="160"/>
      <c r="F26" s="160" t="s">
        <v>21</v>
      </c>
      <c r="G26" s="160"/>
      <c r="H26" s="160" t="s">
        <v>22</v>
      </c>
      <c r="I26" s="160"/>
      <c r="J26" s="160" t="s">
        <v>23</v>
      </c>
      <c r="K26" s="160"/>
      <c r="L26" s="160" t="s">
        <v>24</v>
      </c>
      <c r="M26" s="160"/>
      <c r="N26" s="160" t="s">
        <v>25</v>
      </c>
      <c r="O26" s="160"/>
      <c r="P26" s="160" t="s">
        <v>26</v>
      </c>
      <c r="Q26" s="160"/>
      <c r="R26" s="160" t="s">
        <v>27</v>
      </c>
      <c r="S26" s="160"/>
      <c r="T26" s="160" t="s">
        <v>28</v>
      </c>
      <c r="U26" s="160"/>
      <c r="V26" s="160" t="s">
        <v>29</v>
      </c>
      <c r="W26" s="160"/>
      <c r="X26" s="160">
        <v>2008</v>
      </c>
      <c r="Y26" s="160"/>
      <c r="Z26" s="160">
        <v>2009</v>
      </c>
      <c r="AA26" s="160"/>
      <c r="AB26" s="160">
        <v>2010</v>
      </c>
      <c r="AC26" s="160"/>
      <c r="AD26" s="160" t="s">
        <v>1</v>
      </c>
      <c r="AE26" s="160"/>
    </row>
    <row r="27" spans="1:31" s="9" customFormat="1" ht="12.75">
      <c r="A27" s="162"/>
      <c r="B27" s="15" t="s">
        <v>17</v>
      </c>
      <c r="C27" s="15" t="s">
        <v>18</v>
      </c>
      <c r="D27" s="15" t="s">
        <v>17</v>
      </c>
      <c r="E27" s="15" t="s">
        <v>18</v>
      </c>
      <c r="F27" s="15" t="s">
        <v>17</v>
      </c>
      <c r="G27" s="15" t="s">
        <v>18</v>
      </c>
      <c r="H27" s="15" t="s">
        <v>17</v>
      </c>
      <c r="I27" s="15" t="s">
        <v>18</v>
      </c>
      <c r="J27" s="15" t="s">
        <v>17</v>
      </c>
      <c r="K27" s="15" t="s">
        <v>18</v>
      </c>
      <c r="L27" s="15" t="s">
        <v>17</v>
      </c>
      <c r="M27" s="15" t="s">
        <v>18</v>
      </c>
      <c r="N27" s="15" t="s">
        <v>17</v>
      </c>
      <c r="O27" s="15" t="s">
        <v>18</v>
      </c>
      <c r="P27" s="15" t="s">
        <v>17</v>
      </c>
      <c r="Q27" s="15" t="s">
        <v>18</v>
      </c>
      <c r="R27" s="15" t="s">
        <v>17</v>
      </c>
      <c r="S27" s="15" t="s">
        <v>18</v>
      </c>
      <c r="T27" s="15" t="s">
        <v>17</v>
      </c>
      <c r="U27" s="15" t="s">
        <v>18</v>
      </c>
      <c r="V27" s="15" t="s">
        <v>17</v>
      </c>
      <c r="W27" s="16" t="s">
        <v>18</v>
      </c>
      <c r="X27" s="15" t="s">
        <v>17</v>
      </c>
      <c r="Y27" s="16" t="s">
        <v>18</v>
      </c>
      <c r="Z27" s="15" t="s">
        <v>17</v>
      </c>
      <c r="AA27" s="16" t="s">
        <v>18</v>
      </c>
      <c r="AB27" s="15" t="s">
        <v>17</v>
      </c>
      <c r="AC27" s="16" t="s">
        <v>18</v>
      </c>
      <c r="AD27" s="15" t="s">
        <v>17</v>
      </c>
      <c r="AE27" s="15" t="s">
        <v>18</v>
      </c>
    </row>
    <row r="28" spans="1:31" ht="12.75">
      <c r="A28" s="12" t="s">
        <v>2</v>
      </c>
      <c r="B28" s="29">
        <v>20</v>
      </c>
      <c r="C28" s="29">
        <v>3</v>
      </c>
      <c r="D28" s="31">
        <v>3</v>
      </c>
      <c r="E28" s="31">
        <v>1</v>
      </c>
      <c r="F28" s="31">
        <v>1</v>
      </c>
      <c r="G28" s="31">
        <v>1</v>
      </c>
      <c r="H28" s="31">
        <v>6</v>
      </c>
      <c r="I28" s="31">
        <v>2</v>
      </c>
      <c r="J28" s="31">
        <v>39</v>
      </c>
      <c r="K28" s="31">
        <v>7</v>
      </c>
      <c r="L28" s="31">
        <v>60</v>
      </c>
      <c r="M28" s="31">
        <v>20</v>
      </c>
      <c r="N28" s="31">
        <v>46</v>
      </c>
      <c r="O28" s="31">
        <v>12</v>
      </c>
      <c r="P28" s="31">
        <v>69</v>
      </c>
      <c r="Q28" s="31">
        <v>21</v>
      </c>
      <c r="R28" s="31">
        <v>122</v>
      </c>
      <c r="S28" s="31">
        <v>30</v>
      </c>
      <c r="T28" s="31">
        <v>126</v>
      </c>
      <c r="U28" s="31">
        <v>31</v>
      </c>
      <c r="V28" s="31">
        <v>154</v>
      </c>
      <c r="W28" s="31">
        <v>45</v>
      </c>
      <c r="X28" s="31">
        <v>191</v>
      </c>
      <c r="Y28" s="31">
        <v>51</v>
      </c>
      <c r="Z28" s="31">
        <v>112</v>
      </c>
      <c r="AA28" s="31">
        <v>26</v>
      </c>
      <c r="AB28" s="31">
        <v>13</v>
      </c>
      <c r="AC28" s="31">
        <v>4</v>
      </c>
      <c r="AD28" s="13">
        <f>B28+X28+V28+T28+R28+P28+N28+L28+J28+H28+F28+D28+Z28+AB28</f>
        <v>962</v>
      </c>
      <c r="AE28" s="13">
        <f>C28+Y28+W28+U28+S28+Q28+O28+M28+K28+I28+G28+E28+AA28+AC28</f>
        <v>254</v>
      </c>
    </row>
    <row r="29" spans="1:31" ht="12.75">
      <c r="A29" s="12" t="s">
        <v>4</v>
      </c>
      <c r="B29" s="30"/>
      <c r="C29" s="30"/>
      <c r="D29" s="32"/>
      <c r="E29" s="32"/>
      <c r="F29" s="32"/>
      <c r="G29" s="32"/>
      <c r="H29" s="32"/>
      <c r="I29" s="32"/>
      <c r="J29" s="32"/>
      <c r="K29" s="32"/>
      <c r="L29" s="32">
        <v>10</v>
      </c>
      <c r="M29" s="32">
        <v>3</v>
      </c>
      <c r="N29" s="32">
        <v>4</v>
      </c>
      <c r="O29" s="32">
        <v>1</v>
      </c>
      <c r="P29" s="32"/>
      <c r="Q29" s="32"/>
      <c r="R29" s="32"/>
      <c r="S29" s="32"/>
      <c r="T29" s="32">
        <v>5</v>
      </c>
      <c r="U29" s="32">
        <v>1</v>
      </c>
      <c r="V29" s="32">
        <v>6</v>
      </c>
      <c r="W29" s="32">
        <v>1</v>
      </c>
      <c r="X29" s="32">
        <v>5</v>
      </c>
      <c r="Y29" s="32">
        <v>1</v>
      </c>
      <c r="Z29" s="32"/>
      <c r="AA29" s="32"/>
      <c r="AB29" s="32"/>
      <c r="AC29" s="32"/>
      <c r="AD29" s="13">
        <f aca="true" t="shared" si="4" ref="AD29:AD39">B29+X29+V29+T29+R29+P29+N29+L29+J29+H29+F29+D29+Z29+AB29</f>
        <v>30</v>
      </c>
      <c r="AE29" s="13">
        <f aca="true" t="shared" si="5" ref="AE29:AE39">C29+Y29+W29+U29+S29+Q29+O29+M29+K29+I29+G29+E29+AA29+AC29</f>
        <v>7</v>
      </c>
    </row>
    <row r="30" spans="1:31" ht="12.75">
      <c r="A30" s="12" t="s">
        <v>7</v>
      </c>
      <c r="B30" s="30"/>
      <c r="C30" s="30"/>
      <c r="D30" s="32">
        <v>4</v>
      </c>
      <c r="E30" s="32">
        <v>1</v>
      </c>
      <c r="F30" s="32"/>
      <c r="G30" s="32"/>
      <c r="H30" s="32">
        <v>29</v>
      </c>
      <c r="I30" s="32">
        <v>6</v>
      </c>
      <c r="J30" s="32">
        <v>66</v>
      </c>
      <c r="K30" s="32">
        <v>19</v>
      </c>
      <c r="L30" s="32">
        <v>119</v>
      </c>
      <c r="M30" s="32">
        <v>32</v>
      </c>
      <c r="N30" s="32">
        <v>66</v>
      </c>
      <c r="O30" s="32">
        <v>19</v>
      </c>
      <c r="P30" s="32">
        <v>139</v>
      </c>
      <c r="Q30" s="32">
        <v>36</v>
      </c>
      <c r="R30" s="32">
        <v>141</v>
      </c>
      <c r="S30" s="32">
        <v>38</v>
      </c>
      <c r="T30" s="32">
        <v>107</v>
      </c>
      <c r="U30" s="32">
        <v>28</v>
      </c>
      <c r="V30" s="32">
        <v>119</v>
      </c>
      <c r="W30" s="32">
        <v>37</v>
      </c>
      <c r="X30" s="32">
        <v>266</v>
      </c>
      <c r="Y30" s="32">
        <v>64</v>
      </c>
      <c r="Z30" s="32">
        <v>134</v>
      </c>
      <c r="AA30" s="32">
        <v>35</v>
      </c>
      <c r="AB30" s="32">
        <v>44</v>
      </c>
      <c r="AC30" s="32">
        <v>12</v>
      </c>
      <c r="AD30" s="13">
        <f t="shared" si="4"/>
        <v>1234</v>
      </c>
      <c r="AE30" s="13">
        <f t="shared" si="5"/>
        <v>327</v>
      </c>
    </row>
    <row r="31" spans="1:31" ht="12.75">
      <c r="A31" s="12" t="s">
        <v>8</v>
      </c>
      <c r="B31" s="30"/>
      <c r="C31" s="30"/>
      <c r="D31" s="32"/>
      <c r="E31" s="32"/>
      <c r="F31" s="32"/>
      <c r="G31" s="32"/>
      <c r="H31" s="32">
        <v>5</v>
      </c>
      <c r="I31" s="32">
        <v>1</v>
      </c>
      <c r="J31" s="32">
        <v>1</v>
      </c>
      <c r="K31" s="32">
        <v>1</v>
      </c>
      <c r="L31" s="32">
        <v>5</v>
      </c>
      <c r="M31" s="32">
        <v>3</v>
      </c>
      <c r="N31" s="32">
        <v>14</v>
      </c>
      <c r="O31" s="32">
        <v>3</v>
      </c>
      <c r="P31" s="32">
        <v>12</v>
      </c>
      <c r="Q31" s="32">
        <v>3</v>
      </c>
      <c r="R31" s="32"/>
      <c r="S31" s="32"/>
      <c r="T31" s="32">
        <v>25</v>
      </c>
      <c r="U31" s="32">
        <v>6</v>
      </c>
      <c r="V31" s="32">
        <v>21</v>
      </c>
      <c r="W31" s="32">
        <v>5</v>
      </c>
      <c r="X31" s="32">
        <v>39</v>
      </c>
      <c r="Y31" s="32">
        <v>10</v>
      </c>
      <c r="Z31" s="32">
        <v>28</v>
      </c>
      <c r="AA31" s="32">
        <v>9</v>
      </c>
      <c r="AB31" s="32">
        <v>2</v>
      </c>
      <c r="AC31" s="32">
        <v>1</v>
      </c>
      <c r="AD31" s="13">
        <f t="shared" si="4"/>
        <v>152</v>
      </c>
      <c r="AE31" s="13">
        <f t="shared" si="5"/>
        <v>42</v>
      </c>
    </row>
    <row r="32" spans="1:31" ht="12.75">
      <c r="A32" s="12" t="s">
        <v>0</v>
      </c>
      <c r="B32" s="30">
        <v>2</v>
      </c>
      <c r="C32" s="30">
        <v>1</v>
      </c>
      <c r="D32" s="32"/>
      <c r="E32" s="32"/>
      <c r="F32" s="32"/>
      <c r="G32" s="32"/>
      <c r="H32" s="32">
        <v>3</v>
      </c>
      <c r="I32" s="32">
        <v>1</v>
      </c>
      <c r="J32" s="32">
        <v>15</v>
      </c>
      <c r="K32" s="32">
        <v>5</v>
      </c>
      <c r="L32" s="32">
        <v>85</v>
      </c>
      <c r="M32" s="32">
        <v>21</v>
      </c>
      <c r="N32" s="32">
        <v>12</v>
      </c>
      <c r="O32" s="32">
        <v>4</v>
      </c>
      <c r="P32" s="32">
        <v>61</v>
      </c>
      <c r="Q32" s="32">
        <v>15</v>
      </c>
      <c r="R32" s="32">
        <v>61</v>
      </c>
      <c r="S32" s="32">
        <v>14</v>
      </c>
      <c r="T32" s="32">
        <v>48</v>
      </c>
      <c r="U32" s="32">
        <v>11</v>
      </c>
      <c r="V32" s="32">
        <v>73</v>
      </c>
      <c r="W32" s="32">
        <v>20</v>
      </c>
      <c r="X32" s="32">
        <v>88</v>
      </c>
      <c r="Y32" s="32">
        <v>22</v>
      </c>
      <c r="Z32" s="32">
        <v>108</v>
      </c>
      <c r="AA32" s="32">
        <v>28</v>
      </c>
      <c r="AB32" s="32">
        <v>19</v>
      </c>
      <c r="AC32" s="32">
        <v>7</v>
      </c>
      <c r="AD32" s="13">
        <f t="shared" si="4"/>
        <v>575</v>
      </c>
      <c r="AE32" s="13">
        <f t="shared" si="5"/>
        <v>149</v>
      </c>
    </row>
    <row r="33" spans="1:31" ht="12.75">
      <c r="A33" s="12" t="s">
        <v>5</v>
      </c>
      <c r="B33" s="30"/>
      <c r="C33" s="30"/>
      <c r="D33" s="32"/>
      <c r="E33" s="32"/>
      <c r="F33" s="32"/>
      <c r="G33" s="32"/>
      <c r="H33" s="32">
        <v>1</v>
      </c>
      <c r="I33" s="32">
        <v>1</v>
      </c>
      <c r="J33" s="32">
        <v>2</v>
      </c>
      <c r="K33" s="32">
        <v>1</v>
      </c>
      <c r="L33" s="32">
        <v>31</v>
      </c>
      <c r="M33" s="32">
        <v>7</v>
      </c>
      <c r="N33" s="32">
        <v>8</v>
      </c>
      <c r="O33" s="32">
        <v>2</v>
      </c>
      <c r="P33" s="32">
        <v>4</v>
      </c>
      <c r="Q33" s="32">
        <v>1</v>
      </c>
      <c r="R33" s="32">
        <v>14</v>
      </c>
      <c r="S33" s="32">
        <v>3</v>
      </c>
      <c r="T33" s="32"/>
      <c r="U33" s="32"/>
      <c r="V33" s="32">
        <v>15</v>
      </c>
      <c r="W33" s="32">
        <v>3</v>
      </c>
      <c r="X33" s="32">
        <v>17</v>
      </c>
      <c r="Y33" s="32">
        <v>4</v>
      </c>
      <c r="Z33" s="32">
        <v>12</v>
      </c>
      <c r="AA33" s="32">
        <v>4</v>
      </c>
      <c r="AB33" s="32"/>
      <c r="AC33" s="32"/>
      <c r="AD33" s="13">
        <f t="shared" si="4"/>
        <v>104</v>
      </c>
      <c r="AE33" s="13">
        <f t="shared" si="5"/>
        <v>26</v>
      </c>
    </row>
    <row r="34" spans="1:31" ht="12.75">
      <c r="A34" s="12" t="s">
        <v>3</v>
      </c>
      <c r="B34" s="30">
        <v>7</v>
      </c>
      <c r="C34" s="30">
        <v>2</v>
      </c>
      <c r="D34" s="32"/>
      <c r="E34" s="32"/>
      <c r="F34" s="32">
        <v>3</v>
      </c>
      <c r="G34" s="32">
        <v>1</v>
      </c>
      <c r="H34" s="32">
        <v>6</v>
      </c>
      <c r="I34" s="32">
        <v>1</v>
      </c>
      <c r="J34" s="32">
        <v>40</v>
      </c>
      <c r="K34" s="32">
        <v>11</v>
      </c>
      <c r="L34" s="32">
        <v>202</v>
      </c>
      <c r="M34" s="32">
        <v>49</v>
      </c>
      <c r="N34" s="32">
        <v>143</v>
      </c>
      <c r="O34" s="32">
        <v>31</v>
      </c>
      <c r="P34" s="32">
        <v>312</v>
      </c>
      <c r="Q34" s="32">
        <v>77</v>
      </c>
      <c r="R34" s="32">
        <v>266</v>
      </c>
      <c r="S34" s="32">
        <v>62</v>
      </c>
      <c r="T34" s="32">
        <v>151</v>
      </c>
      <c r="U34" s="32">
        <v>36</v>
      </c>
      <c r="V34" s="32">
        <v>159</v>
      </c>
      <c r="W34" s="32">
        <v>42</v>
      </c>
      <c r="X34" s="32">
        <v>214</v>
      </c>
      <c r="Y34" s="32">
        <v>65</v>
      </c>
      <c r="Z34" s="32">
        <v>141</v>
      </c>
      <c r="AA34" s="32">
        <v>47</v>
      </c>
      <c r="AB34" s="32">
        <v>24</v>
      </c>
      <c r="AC34" s="32">
        <v>7</v>
      </c>
      <c r="AD34" s="13">
        <f t="shared" si="4"/>
        <v>1668</v>
      </c>
      <c r="AE34" s="13">
        <f t="shared" si="5"/>
        <v>431</v>
      </c>
    </row>
    <row r="35" spans="1:31" ht="12.75">
      <c r="A35" s="12" t="s">
        <v>6</v>
      </c>
      <c r="B35" s="30"/>
      <c r="C35" s="30"/>
      <c r="D35" s="32"/>
      <c r="E35" s="32"/>
      <c r="F35" s="32"/>
      <c r="G35" s="32"/>
      <c r="H35" s="32"/>
      <c r="I35" s="32"/>
      <c r="J35" s="32">
        <v>3</v>
      </c>
      <c r="K35" s="32">
        <v>1</v>
      </c>
      <c r="L35" s="32">
        <v>21</v>
      </c>
      <c r="M35" s="32">
        <v>6</v>
      </c>
      <c r="N35" s="32">
        <v>4</v>
      </c>
      <c r="O35" s="32">
        <v>2</v>
      </c>
      <c r="P35" s="32"/>
      <c r="Q35" s="32"/>
      <c r="R35" s="32"/>
      <c r="S35" s="32"/>
      <c r="T35" s="32">
        <v>3</v>
      </c>
      <c r="U35" s="32">
        <v>1</v>
      </c>
      <c r="V35" s="32">
        <v>46</v>
      </c>
      <c r="W35" s="32">
        <v>11</v>
      </c>
      <c r="X35" s="32">
        <v>72</v>
      </c>
      <c r="Y35" s="32">
        <v>17</v>
      </c>
      <c r="Z35" s="32">
        <v>28</v>
      </c>
      <c r="AA35" s="32">
        <v>8</v>
      </c>
      <c r="AB35" s="32"/>
      <c r="AC35" s="32"/>
      <c r="AD35" s="13">
        <f t="shared" si="4"/>
        <v>177</v>
      </c>
      <c r="AE35" s="13">
        <f t="shared" si="5"/>
        <v>46</v>
      </c>
    </row>
    <row r="36" spans="1:31" ht="12.75">
      <c r="A36" s="12" t="s">
        <v>9</v>
      </c>
      <c r="B36" s="30"/>
      <c r="C36" s="30"/>
      <c r="D36" s="32"/>
      <c r="E36" s="32"/>
      <c r="F36" s="32"/>
      <c r="G36" s="32"/>
      <c r="H36" s="32">
        <v>4</v>
      </c>
      <c r="I36" s="32">
        <v>2</v>
      </c>
      <c r="J36" s="32">
        <v>9</v>
      </c>
      <c r="K36" s="32">
        <v>3</v>
      </c>
      <c r="L36" s="32">
        <v>12</v>
      </c>
      <c r="M36" s="32">
        <v>5</v>
      </c>
      <c r="N36" s="32">
        <v>20</v>
      </c>
      <c r="O36" s="32">
        <v>4</v>
      </c>
      <c r="P36" s="32">
        <v>19</v>
      </c>
      <c r="Q36" s="32">
        <v>5</v>
      </c>
      <c r="R36" s="32">
        <v>27</v>
      </c>
      <c r="S36" s="32">
        <v>7</v>
      </c>
      <c r="T36" s="32">
        <v>4</v>
      </c>
      <c r="U36" s="32">
        <v>1</v>
      </c>
      <c r="V36" s="32">
        <v>34</v>
      </c>
      <c r="W36" s="32">
        <v>11</v>
      </c>
      <c r="X36" s="32">
        <v>38</v>
      </c>
      <c r="Y36" s="32">
        <v>13</v>
      </c>
      <c r="Z36" s="32">
        <v>34</v>
      </c>
      <c r="AA36" s="32">
        <v>11</v>
      </c>
      <c r="AB36" s="32">
        <v>4</v>
      </c>
      <c r="AC36" s="32">
        <v>1</v>
      </c>
      <c r="AD36" s="13">
        <f t="shared" si="4"/>
        <v>205</v>
      </c>
      <c r="AE36" s="13">
        <f t="shared" si="5"/>
        <v>63</v>
      </c>
    </row>
    <row r="37" spans="1:31" ht="12.75">
      <c r="A37" s="12" t="s">
        <v>10</v>
      </c>
      <c r="B37" s="30"/>
      <c r="C37" s="30"/>
      <c r="D37" s="32"/>
      <c r="E37" s="32"/>
      <c r="F37" s="32"/>
      <c r="G37" s="32"/>
      <c r="H37" s="32">
        <v>11</v>
      </c>
      <c r="I37" s="32">
        <v>2</v>
      </c>
      <c r="J37" s="32">
        <v>46</v>
      </c>
      <c r="K37" s="32">
        <v>11</v>
      </c>
      <c r="L37" s="32">
        <v>124</v>
      </c>
      <c r="M37" s="32">
        <v>39</v>
      </c>
      <c r="N37" s="32">
        <v>53</v>
      </c>
      <c r="O37" s="32">
        <v>14</v>
      </c>
      <c r="P37" s="32">
        <v>64</v>
      </c>
      <c r="Q37" s="32">
        <v>20</v>
      </c>
      <c r="R37" s="32">
        <v>88</v>
      </c>
      <c r="S37" s="32">
        <v>19</v>
      </c>
      <c r="T37" s="32">
        <v>60</v>
      </c>
      <c r="U37" s="32">
        <v>18</v>
      </c>
      <c r="V37" s="32">
        <v>116</v>
      </c>
      <c r="W37" s="32">
        <v>29</v>
      </c>
      <c r="X37" s="32">
        <v>120</v>
      </c>
      <c r="Y37" s="32">
        <v>35</v>
      </c>
      <c r="Z37" s="32">
        <v>113</v>
      </c>
      <c r="AA37" s="32">
        <v>34</v>
      </c>
      <c r="AB37" s="32">
        <v>19</v>
      </c>
      <c r="AC37" s="32">
        <v>5</v>
      </c>
      <c r="AD37" s="13">
        <f t="shared" si="4"/>
        <v>814</v>
      </c>
      <c r="AE37" s="13">
        <f t="shared" si="5"/>
        <v>226</v>
      </c>
    </row>
    <row r="38" spans="1:31" ht="12.75">
      <c r="A38" s="12" t="s">
        <v>11</v>
      </c>
      <c r="B38" s="30"/>
      <c r="C38" s="30"/>
      <c r="D38" s="32"/>
      <c r="E38" s="32"/>
      <c r="F38" s="32"/>
      <c r="G38" s="32"/>
      <c r="H38" s="32"/>
      <c r="I38" s="32"/>
      <c r="J38" s="32">
        <v>4</v>
      </c>
      <c r="K38" s="32">
        <v>1</v>
      </c>
      <c r="L38" s="32"/>
      <c r="M38" s="32"/>
      <c r="N38" s="32">
        <v>7</v>
      </c>
      <c r="O38" s="32">
        <v>1</v>
      </c>
      <c r="P38" s="32">
        <v>13</v>
      </c>
      <c r="Q38" s="32">
        <v>4</v>
      </c>
      <c r="R38" s="32">
        <v>50</v>
      </c>
      <c r="S38" s="32">
        <v>10</v>
      </c>
      <c r="T38" s="32">
        <v>27</v>
      </c>
      <c r="U38" s="32">
        <v>8</v>
      </c>
      <c r="V38" s="32">
        <v>23</v>
      </c>
      <c r="W38" s="32">
        <v>7</v>
      </c>
      <c r="X38" s="32">
        <v>40</v>
      </c>
      <c r="Y38" s="32">
        <v>11</v>
      </c>
      <c r="Z38" s="32">
        <v>44</v>
      </c>
      <c r="AA38" s="32">
        <v>8</v>
      </c>
      <c r="AB38" s="32">
        <v>5</v>
      </c>
      <c r="AC38" s="32">
        <v>2</v>
      </c>
      <c r="AD38" s="13">
        <f t="shared" si="4"/>
        <v>213</v>
      </c>
      <c r="AE38" s="13">
        <f t="shared" si="5"/>
        <v>52</v>
      </c>
    </row>
    <row r="39" spans="1:31" ht="12.75">
      <c r="A39" s="12" t="s">
        <v>12</v>
      </c>
      <c r="B39" s="30"/>
      <c r="C39" s="30"/>
      <c r="D39" s="32"/>
      <c r="E39" s="32"/>
      <c r="F39" s="32"/>
      <c r="G39" s="32"/>
      <c r="H39" s="32"/>
      <c r="I39" s="32"/>
      <c r="J39" s="32">
        <v>41</v>
      </c>
      <c r="K39" s="32">
        <v>9</v>
      </c>
      <c r="L39" s="32">
        <v>51</v>
      </c>
      <c r="M39" s="32">
        <v>12</v>
      </c>
      <c r="N39" s="32">
        <v>17</v>
      </c>
      <c r="O39" s="32">
        <v>5</v>
      </c>
      <c r="P39" s="32">
        <v>31</v>
      </c>
      <c r="Q39" s="32">
        <v>8</v>
      </c>
      <c r="R39" s="32">
        <v>22</v>
      </c>
      <c r="S39" s="32">
        <v>6</v>
      </c>
      <c r="T39" s="32">
        <v>40</v>
      </c>
      <c r="U39" s="32">
        <v>8</v>
      </c>
      <c r="V39" s="32">
        <v>28</v>
      </c>
      <c r="W39" s="32">
        <v>7</v>
      </c>
      <c r="X39" s="32">
        <v>41</v>
      </c>
      <c r="Y39" s="32">
        <v>11</v>
      </c>
      <c r="Z39" s="32">
        <v>29</v>
      </c>
      <c r="AA39" s="32">
        <v>8</v>
      </c>
      <c r="AB39" s="32">
        <v>3</v>
      </c>
      <c r="AC39" s="32">
        <v>1</v>
      </c>
      <c r="AD39" s="13">
        <f t="shared" si="4"/>
        <v>303</v>
      </c>
      <c r="AE39" s="13">
        <f t="shared" si="5"/>
        <v>75</v>
      </c>
    </row>
    <row r="40" spans="1:31" ht="12.75">
      <c r="A40" s="15" t="s">
        <v>15</v>
      </c>
      <c r="B40" s="16">
        <f aca="true" t="shared" si="6" ref="B40:AA40">SUM(B28:B39)</f>
        <v>29</v>
      </c>
      <c r="C40" s="16">
        <f t="shared" si="6"/>
        <v>6</v>
      </c>
      <c r="D40" s="16">
        <f t="shared" si="6"/>
        <v>7</v>
      </c>
      <c r="E40" s="16">
        <f t="shared" si="6"/>
        <v>2</v>
      </c>
      <c r="F40" s="16">
        <f t="shared" si="6"/>
        <v>4</v>
      </c>
      <c r="G40" s="16">
        <f t="shared" si="6"/>
        <v>2</v>
      </c>
      <c r="H40" s="16">
        <f t="shared" si="6"/>
        <v>65</v>
      </c>
      <c r="I40" s="16">
        <f t="shared" si="6"/>
        <v>16</v>
      </c>
      <c r="J40" s="16">
        <f t="shared" si="6"/>
        <v>266</v>
      </c>
      <c r="K40" s="16">
        <f t="shared" si="6"/>
        <v>69</v>
      </c>
      <c r="L40" s="16">
        <f t="shared" si="6"/>
        <v>720</v>
      </c>
      <c r="M40" s="16">
        <f t="shared" si="6"/>
        <v>197</v>
      </c>
      <c r="N40" s="16">
        <f t="shared" si="6"/>
        <v>394</v>
      </c>
      <c r="O40" s="16">
        <f t="shared" si="6"/>
        <v>98</v>
      </c>
      <c r="P40" s="16">
        <f t="shared" si="6"/>
        <v>724</v>
      </c>
      <c r="Q40" s="16">
        <f t="shared" si="6"/>
        <v>190</v>
      </c>
      <c r="R40" s="16">
        <f t="shared" si="6"/>
        <v>791</v>
      </c>
      <c r="S40" s="16">
        <f t="shared" si="6"/>
        <v>189</v>
      </c>
      <c r="T40" s="16">
        <f t="shared" si="6"/>
        <v>596</v>
      </c>
      <c r="U40" s="16">
        <f t="shared" si="6"/>
        <v>149</v>
      </c>
      <c r="V40" s="16">
        <f t="shared" si="6"/>
        <v>794</v>
      </c>
      <c r="W40" s="17">
        <f t="shared" si="6"/>
        <v>218</v>
      </c>
      <c r="X40" s="17">
        <f t="shared" si="6"/>
        <v>1131</v>
      </c>
      <c r="Y40" s="17">
        <f t="shared" si="6"/>
        <v>304</v>
      </c>
      <c r="Z40" s="17">
        <f t="shared" si="6"/>
        <v>783</v>
      </c>
      <c r="AA40" s="17">
        <f t="shared" si="6"/>
        <v>218</v>
      </c>
      <c r="AB40" s="17">
        <f>SUM(AB28:AB39)</f>
        <v>133</v>
      </c>
      <c r="AC40" s="17">
        <f>SUM(AC28:AC39)</f>
        <v>40</v>
      </c>
      <c r="AD40" s="16">
        <f>SUM(AD28:AD39)</f>
        <v>6437</v>
      </c>
      <c r="AE40" s="16">
        <f>SUM(AE28:AE39)</f>
        <v>1698</v>
      </c>
    </row>
    <row r="41" spans="1:27" ht="12.75">
      <c r="A41" s="9" t="s">
        <v>74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2.7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65" ht="15" customHeight="1"/>
    <row r="66" ht="27" customHeight="1"/>
    <row r="106" spans="2:13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2:13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</sheetData>
  <sheetProtection/>
  <mergeCells count="38">
    <mergeCell ref="J2:AC2"/>
    <mergeCell ref="T8:U8"/>
    <mergeCell ref="V8:W8"/>
    <mergeCell ref="AB8:AC8"/>
    <mergeCell ref="R8:S8"/>
    <mergeCell ref="J3:AC3"/>
    <mergeCell ref="J4:AC4"/>
    <mergeCell ref="Z8:AA8"/>
    <mergeCell ref="D26:E26"/>
    <mergeCell ref="F26:G26"/>
    <mergeCell ref="H26:I26"/>
    <mergeCell ref="AG1:AM1"/>
    <mergeCell ref="AG2:AM2"/>
    <mergeCell ref="AG3:AM3"/>
    <mergeCell ref="D8:E8"/>
    <mergeCell ref="F8:G8"/>
    <mergeCell ref="H8:I8"/>
    <mergeCell ref="J8:K8"/>
    <mergeCell ref="A8:A9"/>
    <mergeCell ref="B8:C8"/>
    <mergeCell ref="A26:A27"/>
    <mergeCell ref="B26:C26"/>
    <mergeCell ref="J26:K26"/>
    <mergeCell ref="AD26:AE26"/>
    <mergeCell ref="V26:W26"/>
    <mergeCell ref="T26:U26"/>
    <mergeCell ref="X26:Y26"/>
    <mergeCell ref="AB26:AC26"/>
    <mergeCell ref="L26:M26"/>
    <mergeCell ref="P26:Q26"/>
    <mergeCell ref="Z26:AA26"/>
    <mergeCell ref="AD8:AE8"/>
    <mergeCell ref="X8:Y8"/>
    <mergeCell ref="R26:S26"/>
    <mergeCell ref="L8:M8"/>
    <mergeCell ref="N8:O8"/>
    <mergeCell ref="P8:Q8"/>
    <mergeCell ref="N26:O26"/>
  </mergeCells>
  <printOptions horizontalCentered="1"/>
  <pageMargins left="1.299212598425197" right="0.5511811023622047" top="0.4330708661417323" bottom="0.984251968503937" header="0" footer="0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zoomScalePageLayoutView="0" workbookViewId="0" topLeftCell="A1">
      <pane ySplit="8" topLeftCell="BM27" activePane="bottomLeft" state="frozen"/>
      <selection pane="topLeft" activeCell="A1" sqref="A1"/>
      <selection pane="bottomLeft" activeCell="D49" sqref="D49"/>
    </sheetView>
  </sheetViews>
  <sheetFormatPr defaultColWidth="11.421875" defaultRowHeight="12.75"/>
  <cols>
    <col min="1" max="1" width="27.7109375" style="4" bestFit="1" customWidth="1"/>
    <col min="2" max="2" width="6.57421875" style="11" bestFit="1" customWidth="1"/>
    <col min="3" max="3" width="6.7109375" style="11" bestFit="1" customWidth="1"/>
    <col min="4" max="4" width="4.8515625" style="11" bestFit="1" customWidth="1"/>
    <col min="5" max="5" width="4.28125" style="11" bestFit="1" customWidth="1"/>
    <col min="6" max="6" width="4.8515625" style="11" bestFit="1" customWidth="1"/>
    <col min="7" max="7" width="4.28125" style="11" bestFit="1" customWidth="1"/>
    <col min="8" max="8" width="4.8515625" style="11" bestFit="1" customWidth="1"/>
    <col min="9" max="9" width="4.28125" style="11" bestFit="1" customWidth="1"/>
    <col min="10" max="10" width="5.00390625" style="11" bestFit="1" customWidth="1"/>
    <col min="11" max="11" width="4.28125" style="11" bestFit="1" customWidth="1"/>
    <col min="12" max="14" width="5.00390625" style="11" bestFit="1" customWidth="1"/>
    <col min="15" max="15" width="4.28125" style="11" bestFit="1" customWidth="1"/>
    <col min="16" max="16" width="5.00390625" style="11" bestFit="1" customWidth="1"/>
    <col min="17" max="17" width="4.28125" style="11" bestFit="1" customWidth="1"/>
    <col min="18" max="18" width="5.00390625" style="11" bestFit="1" customWidth="1"/>
    <col min="19" max="19" width="4.28125" style="11" bestFit="1" customWidth="1"/>
    <col min="20" max="20" width="5.00390625" style="11" bestFit="1" customWidth="1"/>
    <col min="21" max="21" width="4.28125" style="11" bestFit="1" customWidth="1"/>
    <col min="22" max="22" width="5.00390625" style="11" bestFit="1" customWidth="1"/>
    <col min="23" max="23" width="4.28125" style="11" bestFit="1" customWidth="1"/>
    <col min="24" max="24" width="5.00390625" style="11" bestFit="1" customWidth="1"/>
    <col min="25" max="25" width="4.28125" style="11" bestFit="1" customWidth="1"/>
    <col min="26" max="26" width="5.00390625" style="11" bestFit="1" customWidth="1"/>
    <col min="27" max="27" width="4.28125" style="11" bestFit="1" customWidth="1"/>
    <col min="28" max="29" width="4.28125" style="11" customWidth="1"/>
    <col min="30" max="30" width="6.57421875" style="11" bestFit="1" customWidth="1"/>
    <col min="31" max="31" width="5.421875" style="11" customWidth="1"/>
    <col min="32" max="16384" width="11.421875" style="4" customWidth="1"/>
  </cols>
  <sheetData>
    <row r="1" spans="9:31" ht="15.75">
      <c r="I1" s="164" t="s">
        <v>76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9:31" ht="15.75">
      <c r="I2" s="164" t="s">
        <v>77</v>
      </c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</row>
    <row r="3" spans="11:30" ht="12.75">
      <c r="K3" s="167" t="s">
        <v>89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</row>
    <row r="4" ht="12.75"/>
    <row r="5" ht="12.75"/>
    <row r="6" ht="12.75"/>
    <row r="7" spans="1:31" s="9" customFormat="1" ht="12.75" customHeight="1">
      <c r="A7" s="161" t="s">
        <v>34</v>
      </c>
      <c r="B7" s="146" t="s">
        <v>32</v>
      </c>
      <c r="C7" s="146"/>
      <c r="D7" s="146" t="s">
        <v>20</v>
      </c>
      <c r="E7" s="146"/>
      <c r="F7" s="146" t="s">
        <v>21</v>
      </c>
      <c r="G7" s="146"/>
      <c r="H7" s="146" t="s">
        <v>22</v>
      </c>
      <c r="I7" s="146"/>
      <c r="J7" s="146" t="s">
        <v>23</v>
      </c>
      <c r="K7" s="146"/>
      <c r="L7" s="146" t="s">
        <v>24</v>
      </c>
      <c r="M7" s="146"/>
      <c r="N7" s="146" t="s">
        <v>25</v>
      </c>
      <c r="O7" s="146"/>
      <c r="P7" s="146" t="s">
        <v>26</v>
      </c>
      <c r="Q7" s="146"/>
      <c r="R7" s="146" t="s">
        <v>27</v>
      </c>
      <c r="S7" s="146"/>
      <c r="T7" s="146" t="s">
        <v>28</v>
      </c>
      <c r="U7" s="146"/>
      <c r="V7" s="146" t="s">
        <v>29</v>
      </c>
      <c r="W7" s="146"/>
      <c r="X7" s="146" t="s">
        <v>31</v>
      </c>
      <c r="Y7" s="146"/>
      <c r="Z7" s="146">
        <v>2009</v>
      </c>
      <c r="AA7" s="146"/>
      <c r="AB7" s="146">
        <v>2010</v>
      </c>
      <c r="AC7" s="146"/>
      <c r="AD7" s="146" t="s">
        <v>15</v>
      </c>
      <c r="AE7" s="146"/>
    </row>
    <row r="8" spans="1:31" s="9" customFormat="1" ht="12.75">
      <c r="A8" s="166"/>
      <c r="B8" s="18" t="s">
        <v>13</v>
      </c>
      <c r="C8" s="18" t="s">
        <v>14</v>
      </c>
      <c r="D8" s="18" t="s">
        <v>13</v>
      </c>
      <c r="E8" s="18" t="s">
        <v>14</v>
      </c>
      <c r="F8" s="18" t="s">
        <v>13</v>
      </c>
      <c r="G8" s="18" t="s">
        <v>14</v>
      </c>
      <c r="H8" s="18" t="s">
        <v>13</v>
      </c>
      <c r="I8" s="18" t="s">
        <v>14</v>
      </c>
      <c r="J8" s="18" t="s">
        <v>13</v>
      </c>
      <c r="K8" s="18" t="s">
        <v>14</v>
      </c>
      <c r="L8" s="18" t="s">
        <v>13</v>
      </c>
      <c r="M8" s="18" t="s">
        <v>14</v>
      </c>
      <c r="N8" s="18" t="s">
        <v>13</v>
      </c>
      <c r="O8" s="18" t="s">
        <v>14</v>
      </c>
      <c r="P8" s="18" t="s">
        <v>13</v>
      </c>
      <c r="Q8" s="18" t="s">
        <v>14</v>
      </c>
      <c r="R8" s="18" t="s">
        <v>13</v>
      </c>
      <c r="S8" s="18" t="s">
        <v>14</v>
      </c>
      <c r="T8" s="18" t="s">
        <v>13</v>
      </c>
      <c r="U8" s="18" t="s">
        <v>14</v>
      </c>
      <c r="V8" s="18" t="s">
        <v>13</v>
      </c>
      <c r="W8" s="18" t="s">
        <v>14</v>
      </c>
      <c r="X8" s="18" t="s">
        <v>13</v>
      </c>
      <c r="Y8" s="18" t="s">
        <v>14</v>
      </c>
      <c r="Z8" s="18" t="s">
        <v>13</v>
      </c>
      <c r="AA8" s="18" t="s">
        <v>14</v>
      </c>
      <c r="AB8" s="18" t="s">
        <v>13</v>
      </c>
      <c r="AC8" s="18" t="s">
        <v>14</v>
      </c>
      <c r="AD8" s="18" t="s">
        <v>13</v>
      </c>
      <c r="AE8" s="18" t="s">
        <v>14</v>
      </c>
    </row>
    <row r="9" spans="1:31" ht="12.75">
      <c r="A9" s="34" t="s">
        <v>62</v>
      </c>
      <c r="B9" s="29">
        <v>3</v>
      </c>
      <c r="C9" s="29">
        <v>1</v>
      </c>
      <c r="D9" s="31"/>
      <c r="E9" s="31"/>
      <c r="F9" s="31">
        <v>6</v>
      </c>
      <c r="G9" s="31">
        <v>1</v>
      </c>
      <c r="H9" s="31">
        <v>83</v>
      </c>
      <c r="I9" s="31">
        <v>14</v>
      </c>
      <c r="J9" s="31">
        <v>146</v>
      </c>
      <c r="K9" s="31">
        <v>31</v>
      </c>
      <c r="L9" s="31">
        <v>378</v>
      </c>
      <c r="M9" s="31">
        <v>89</v>
      </c>
      <c r="N9" s="31">
        <v>173</v>
      </c>
      <c r="O9" s="31">
        <v>39</v>
      </c>
      <c r="P9" s="31">
        <v>271</v>
      </c>
      <c r="Q9" s="31">
        <v>68</v>
      </c>
      <c r="R9" s="31">
        <v>318</v>
      </c>
      <c r="S9" s="31">
        <v>71</v>
      </c>
      <c r="T9" s="31">
        <v>342</v>
      </c>
      <c r="U9" s="31">
        <v>83</v>
      </c>
      <c r="V9" s="31">
        <v>514</v>
      </c>
      <c r="W9" s="31">
        <v>143</v>
      </c>
      <c r="X9" s="31">
        <v>551</v>
      </c>
      <c r="Y9" s="31">
        <v>146</v>
      </c>
      <c r="Z9" s="31">
        <v>421</v>
      </c>
      <c r="AA9" s="31">
        <v>119</v>
      </c>
      <c r="AB9" s="31">
        <v>56</v>
      </c>
      <c r="AC9" s="31">
        <v>18</v>
      </c>
      <c r="AD9" s="11">
        <f aca="true" t="shared" si="0" ref="AD9:AD40">B9+Z9+X9+V9+T9+R9+P9+N9+L9+J9+H9+F9+D9+AB9</f>
        <v>3262</v>
      </c>
      <c r="AE9" s="11">
        <f aca="true" t="shared" si="1" ref="AE9:AE40">C9+AA9+Y9+W9+U9+S9+Q9+O9+M9+K9+I9+G9+E9+AC9</f>
        <v>823</v>
      </c>
    </row>
    <row r="10" spans="1:31" ht="12.75">
      <c r="A10" s="35" t="s">
        <v>36</v>
      </c>
      <c r="B10" s="30"/>
      <c r="C10" s="30"/>
      <c r="D10" s="32">
        <v>2</v>
      </c>
      <c r="E10" s="32">
        <v>2</v>
      </c>
      <c r="F10" s="32">
        <v>13</v>
      </c>
      <c r="G10" s="32">
        <v>3</v>
      </c>
      <c r="H10" s="32">
        <v>163</v>
      </c>
      <c r="I10" s="32">
        <v>23</v>
      </c>
      <c r="J10" s="32">
        <v>440</v>
      </c>
      <c r="K10" s="32">
        <v>88</v>
      </c>
      <c r="L10" s="32">
        <v>588</v>
      </c>
      <c r="M10" s="32">
        <v>137</v>
      </c>
      <c r="N10" s="32">
        <v>305</v>
      </c>
      <c r="O10" s="32">
        <v>78</v>
      </c>
      <c r="P10" s="32">
        <v>238</v>
      </c>
      <c r="Q10" s="32">
        <v>58</v>
      </c>
      <c r="R10" s="32">
        <v>217</v>
      </c>
      <c r="S10" s="32">
        <v>57</v>
      </c>
      <c r="T10" s="32">
        <v>160</v>
      </c>
      <c r="U10" s="32">
        <v>41</v>
      </c>
      <c r="V10" s="32">
        <v>221</v>
      </c>
      <c r="W10" s="32">
        <v>55</v>
      </c>
      <c r="X10" s="32">
        <v>213</v>
      </c>
      <c r="Y10" s="32">
        <v>54</v>
      </c>
      <c r="Z10" s="32">
        <v>290</v>
      </c>
      <c r="AA10" s="32">
        <v>86</v>
      </c>
      <c r="AB10" s="32">
        <v>65</v>
      </c>
      <c r="AC10" s="32">
        <v>23</v>
      </c>
      <c r="AD10" s="11">
        <f t="shared" si="0"/>
        <v>2915</v>
      </c>
      <c r="AE10" s="11">
        <f t="shared" si="1"/>
        <v>705</v>
      </c>
    </row>
    <row r="11" spans="1:31" ht="12.75">
      <c r="A11" s="35" t="s">
        <v>61</v>
      </c>
      <c r="B11" s="30"/>
      <c r="C11" s="30"/>
      <c r="D11" s="32"/>
      <c r="E11" s="32"/>
      <c r="F11" s="32"/>
      <c r="G11" s="32"/>
      <c r="H11" s="32">
        <v>21</v>
      </c>
      <c r="I11" s="32">
        <v>4</v>
      </c>
      <c r="J11" s="32">
        <v>178</v>
      </c>
      <c r="K11" s="32">
        <v>39</v>
      </c>
      <c r="L11" s="32">
        <v>504</v>
      </c>
      <c r="M11" s="32">
        <v>125</v>
      </c>
      <c r="N11" s="32">
        <v>266</v>
      </c>
      <c r="O11" s="32">
        <v>57</v>
      </c>
      <c r="P11" s="32">
        <v>239</v>
      </c>
      <c r="Q11" s="32">
        <v>53</v>
      </c>
      <c r="R11" s="32">
        <v>188</v>
      </c>
      <c r="S11" s="32">
        <v>45</v>
      </c>
      <c r="T11" s="32">
        <v>280</v>
      </c>
      <c r="U11" s="32">
        <v>74</v>
      </c>
      <c r="V11" s="32">
        <v>254</v>
      </c>
      <c r="W11" s="32">
        <v>69</v>
      </c>
      <c r="X11" s="32">
        <v>414</v>
      </c>
      <c r="Y11" s="32">
        <v>116</v>
      </c>
      <c r="Z11" s="32">
        <v>216</v>
      </c>
      <c r="AA11" s="32">
        <v>68</v>
      </c>
      <c r="AB11" s="32">
        <v>41</v>
      </c>
      <c r="AC11" s="32">
        <v>14</v>
      </c>
      <c r="AD11" s="11">
        <f t="shared" si="0"/>
        <v>2601</v>
      </c>
      <c r="AE11" s="11">
        <f t="shared" si="1"/>
        <v>664</v>
      </c>
    </row>
    <row r="12" spans="1:31" ht="12.75">
      <c r="A12" s="35" t="s">
        <v>42</v>
      </c>
      <c r="B12" s="30"/>
      <c r="C12" s="30"/>
      <c r="D12" s="32">
        <v>5</v>
      </c>
      <c r="E12" s="32">
        <v>1</v>
      </c>
      <c r="F12" s="32">
        <v>18</v>
      </c>
      <c r="G12" s="32">
        <v>4</v>
      </c>
      <c r="H12" s="32">
        <v>35</v>
      </c>
      <c r="I12" s="32">
        <v>9</v>
      </c>
      <c r="J12" s="32">
        <v>147</v>
      </c>
      <c r="K12" s="32">
        <v>36</v>
      </c>
      <c r="L12" s="32">
        <v>601</v>
      </c>
      <c r="M12" s="32">
        <v>155</v>
      </c>
      <c r="N12" s="32">
        <v>251</v>
      </c>
      <c r="O12" s="32">
        <v>66</v>
      </c>
      <c r="P12" s="32">
        <v>255</v>
      </c>
      <c r="Q12" s="32">
        <v>68</v>
      </c>
      <c r="R12" s="32">
        <v>303</v>
      </c>
      <c r="S12" s="32">
        <v>84</v>
      </c>
      <c r="T12" s="32">
        <v>221</v>
      </c>
      <c r="U12" s="32">
        <v>70</v>
      </c>
      <c r="V12" s="32">
        <v>193</v>
      </c>
      <c r="W12" s="32">
        <v>63</v>
      </c>
      <c r="X12" s="32">
        <v>202</v>
      </c>
      <c r="Y12" s="32">
        <v>60</v>
      </c>
      <c r="Z12" s="32">
        <v>163</v>
      </c>
      <c r="AA12" s="32">
        <v>56</v>
      </c>
      <c r="AB12" s="32">
        <v>34</v>
      </c>
      <c r="AC12" s="32">
        <v>15</v>
      </c>
      <c r="AD12" s="11">
        <f t="shared" si="0"/>
        <v>2428</v>
      </c>
      <c r="AE12" s="11">
        <f t="shared" si="1"/>
        <v>687</v>
      </c>
    </row>
    <row r="13" spans="1:31" ht="12.75">
      <c r="A13" s="35" t="s">
        <v>57</v>
      </c>
      <c r="B13" s="30">
        <v>4</v>
      </c>
      <c r="C13" s="30">
        <v>2</v>
      </c>
      <c r="D13" s="32"/>
      <c r="E13" s="32"/>
      <c r="F13" s="32"/>
      <c r="G13" s="32"/>
      <c r="H13" s="32">
        <v>17</v>
      </c>
      <c r="I13" s="32">
        <v>3</v>
      </c>
      <c r="J13" s="32">
        <v>133</v>
      </c>
      <c r="K13" s="32">
        <v>37</v>
      </c>
      <c r="L13" s="32">
        <v>446</v>
      </c>
      <c r="M13" s="32">
        <v>124</v>
      </c>
      <c r="N13" s="32">
        <v>155</v>
      </c>
      <c r="O13" s="32">
        <v>36</v>
      </c>
      <c r="P13" s="32">
        <v>431</v>
      </c>
      <c r="Q13" s="32">
        <v>105</v>
      </c>
      <c r="R13" s="32">
        <v>295</v>
      </c>
      <c r="S13" s="32">
        <v>68</v>
      </c>
      <c r="T13" s="32">
        <v>178</v>
      </c>
      <c r="U13" s="32">
        <v>39</v>
      </c>
      <c r="V13" s="32">
        <v>162</v>
      </c>
      <c r="W13" s="32">
        <v>40</v>
      </c>
      <c r="X13" s="32">
        <v>307</v>
      </c>
      <c r="Y13" s="32">
        <v>77</v>
      </c>
      <c r="Z13" s="32">
        <v>214</v>
      </c>
      <c r="AA13" s="32">
        <v>55</v>
      </c>
      <c r="AB13" s="32">
        <v>33</v>
      </c>
      <c r="AC13" s="32">
        <v>11</v>
      </c>
      <c r="AD13" s="11">
        <f t="shared" si="0"/>
        <v>2375</v>
      </c>
      <c r="AE13" s="11">
        <f t="shared" si="1"/>
        <v>597</v>
      </c>
    </row>
    <row r="14" spans="1:31" ht="12.75">
      <c r="A14" s="35" t="s">
        <v>44</v>
      </c>
      <c r="B14" s="30"/>
      <c r="C14" s="30"/>
      <c r="D14" s="32"/>
      <c r="E14" s="32"/>
      <c r="F14" s="32"/>
      <c r="G14" s="32"/>
      <c r="H14" s="32">
        <v>23</v>
      </c>
      <c r="I14" s="32">
        <v>5</v>
      </c>
      <c r="J14" s="32">
        <v>101</v>
      </c>
      <c r="K14" s="32">
        <v>24</v>
      </c>
      <c r="L14" s="32">
        <v>350</v>
      </c>
      <c r="M14" s="32">
        <v>80</v>
      </c>
      <c r="N14" s="32">
        <v>126</v>
      </c>
      <c r="O14" s="32">
        <v>29</v>
      </c>
      <c r="P14" s="32">
        <v>125</v>
      </c>
      <c r="Q14" s="32">
        <v>38</v>
      </c>
      <c r="R14" s="32">
        <v>159</v>
      </c>
      <c r="S14" s="32">
        <v>39</v>
      </c>
      <c r="T14" s="32">
        <v>258</v>
      </c>
      <c r="U14" s="32">
        <v>57</v>
      </c>
      <c r="V14" s="32">
        <v>324</v>
      </c>
      <c r="W14" s="32">
        <v>90</v>
      </c>
      <c r="X14" s="32">
        <v>437</v>
      </c>
      <c r="Y14" s="32">
        <v>121</v>
      </c>
      <c r="Z14" s="32">
        <v>408</v>
      </c>
      <c r="AA14" s="32">
        <v>126</v>
      </c>
      <c r="AB14" s="32">
        <v>48</v>
      </c>
      <c r="AC14" s="32">
        <v>18</v>
      </c>
      <c r="AD14" s="11">
        <f t="shared" si="0"/>
        <v>2359</v>
      </c>
      <c r="AE14" s="11">
        <f t="shared" si="1"/>
        <v>627</v>
      </c>
    </row>
    <row r="15" spans="1:31" ht="12.75">
      <c r="A15" s="35" t="s">
        <v>41</v>
      </c>
      <c r="B15" s="30">
        <v>3</v>
      </c>
      <c r="C15" s="30">
        <v>1</v>
      </c>
      <c r="D15" s="32"/>
      <c r="E15" s="32"/>
      <c r="F15" s="32"/>
      <c r="G15" s="32"/>
      <c r="H15" s="32">
        <v>23</v>
      </c>
      <c r="I15" s="32">
        <v>4</v>
      </c>
      <c r="J15" s="32">
        <v>84</v>
      </c>
      <c r="K15" s="32">
        <v>18</v>
      </c>
      <c r="L15" s="32">
        <v>329</v>
      </c>
      <c r="M15" s="32">
        <v>76</v>
      </c>
      <c r="N15" s="32">
        <v>171</v>
      </c>
      <c r="O15" s="32">
        <v>37</v>
      </c>
      <c r="P15" s="32">
        <v>107</v>
      </c>
      <c r="Q15" s="32">
        <v>27</v>
      </c>
      <c r="R15" s="32">
        <v>171</v>
      </c>
      <c r="S15" s="32">
        <v>41</v>
      </c>
      <c r="T15" s="32">
        <v>111</v>
      </c>
      <c r="U15" s="32">
        <v>27</v>
      </c>
      <c r="V15" s="32">
        <v>130</v>
      </c>
      <c r="W15" s="32">
        <v>33</v>
      </c>
      <c r="X15" s="32">
        <v>97</v>
      </c>
      <c r="Y15" s="32">
        <v>23</v>
      </c>
      <c r="Z15" s="32">
        <v>126</v>
      </c>
      <c r="AA15" s="32">
        <v>35</v>
      </c>
      <c r="AB15" s="32">
        <v>6</v>
      </c>
      <c r="AC15" s="32">
        <v>2</v>
      </c>
      <c r="AD15" s="11">
        <f t="shared" si="0"/>
        <v>1358</v>
      </c>
      <c r="AE15" s="11">
        <f t="shared" si="1"/>
        <v>324</v>
      </c>
    </row>
    <row r="16" spans="1:31" ht="12.75">
      <c r="A16" s="35" t="s">
        <v>56</v>
      </c>
      <c r="B16" s="30">
        <v>2</v>
      </c>
      <c r="C16" s="30">
        <v>1</v>
      </c>
      <c r="D16" s="32"/>
      <c r="E16" s="32"/>
      <c r="F16" s="32">
        <v>6</v>
      </c>
      <c r="G16" s="32">
        <v>2</v>
      </c>
      <c r="H16" s="32">
        <v>32</v>
      </c>
      <c r="I16" s="32">
        <v>9</v>
      </c>
      <c r="J16" s="32">
        <v>117</v>
      </c>
      <c r="K16" s="32">
        <v>30</v>
      </c>
      <c r="L16" s="32">
        <v>246</v>
      </c>
      <c r="M16" s="32">
        <v>58</v>
      </c>
      <c r="N16" s="32">
        <v>94</v>
      </c>
      <c r="O16" s="32">
        <v>28</v>
      </c>
      <c r="P16" s="32">
        <v>63</v>
      </c>
      <c r="Q16" s="32">
        <v>20</v>
      </c>
      <c r="R16" s="32">
        <v>64</v>
      </c>
      <c r="S16" s="32">
        <v>19</v>
      </c>
      <c r="T16" s="32">
        <v>157</v>
      </c>
      <c r="U16" s="32">
        <v>41</v>
      </c>
      <c r="V16" s="32">
        <v>125</v>
      </c>
      <c r="W16" s="32">
        <v>35</v>
      </c>
      <c r="X16" s="32">
        <v>156</v>
      </c>
      <c r="Y16" s="32">
        <v>46</v>
      </c>
      <c r="Z16" s="32">
        <v>81</v>
      </c>
      <c r="AA16" s="32">
        <v>34</v>
      </c>
      <c r="AB16" s="32">
        <v>10</v>
      </c>
      <c r="AC16" s="32">
        <v>6</v>
      </c>
      <c r="AD16" s="11">
        <f t="shared" si="0"/>
        <v>1153</v>
      </c>
      <c r="AE16" s="11">
        <f t="shared" si="1"/>
        <v>329</v>
      </c>
    </row>
    <row r="17" spans="1:31" ht="12.75">
      <c r="A17" s="35" t="s">
        <v>58</v>
      </c>
      <c r="B17" s="30">
        <v>14</v>
      </c>
      <c r="C17" s="30">
        <v>4</v>
      </c>
      <c r="D17" s="32"/>
      <c r="E17" s="32"/>
      <c r="F17" s="32"/>
      <c r="G17" s="32"/>
      <c r="H17" s="32">
        <v>17</v>
      </c>
      <c r="I17" s="32">
        <v>2</v>
      </c>
      <c r="J17" s="32">
        <v>113</v>
      </c>
      <c r="K17" s="32">
        <v>24</v>
      </c>
      <c r="L17" s="32">
        <v>126</v>
      </c>
      <c r="M17" s="32">
        <v>30</v>
      </c>
      <c r="N17" s="32">
        <v>68</v>
      </c>
      <c r="O17" s="32">
        <v>16</v>
      </c>
      <c r="P17" s="32">
        <v>157</v>
      </c>
      <c r="Q17" s="32">
        <v>38</v>
      </c>
      <c r="R17" s="32">
        <v>149</v>
      </c>
      <c r="S17" s="32">
        <v>35</v>
      </c>
      <c r="T17" s="32">
        <v>87</v>
      </c>
      <c r="U17" s="32">
        <v>26</v>
      </c>
      <c r="V17" s="32">
        <v>107</v>
      </c>
      <c r="W17" s="32">
        <v>24</v>
      </c>
      <c r="X17" s="32">
        <v>98</v>
      </c>
      <c r="Y17" s="32">
        <v>27</v>
      </c>
      <c r="Z17" s="32">
        <v>104</v>
      </c>
      <c r="AA17" s="32">
        <v>28</v>
      </c>
      <c r="AB17" s="32">
        <v>15</v>
      </c>
      <c r="AC17" s="32">
        <v>4</v>
      </c>
      <c r="AD17" s="11">
        <f t="shared" si="0"/>
        <v>1055</v>
      </c>
      <c r="AE17" s="11">
        <f t="shared" si="1"/>
        <v>258</v>
      </c>
    </row>
    <row r="18" spans="1:31" ht="12.75">
      <c r="A18" s="35" t="s">
        <v>53</v>
      </c>
      <c r="B18" s="30"/>
      <c r="C18" s="30"/>
      <c r="D18" s="32">
        <v>1</v>
      </c>
      <c r="E18" s="32">
        <v>1</v>
      </c>
      <c r="F18" s="32">
        <v>1</v>
      </c>
      <c r="G18" s="32">
        <v>1</v>
      </c>
      <c r="H18" s="32">
        <v>41</v>
      </c>
      <c r="I18" s="32">
        <v>10</v>
      </c>
      <c r="J18" s="32">
        <v>71</v>
      </c>
      <c r="K18" s="32">
        <v>22</v>
      </c>
      <c r="L18" s="32">
        <v>171</v>
      </c>
      <c r="M18" s="32">
        <v>47</v>
      </c>
      <c r="N18" s="32">
        <v>71</v>
      </c>
      <c r="O18" s="32">
        <v>19</v>
      </c>
      <c r="P18" s="32">
        <v>72</v>
      </c>
      <c r="Q18" s="32">
        <v>20</v>
      </c>
      <c r="R18" s="32">
        <v>84</v>
      </c>
      <c r="S18" s="32">
        <v>28</v>
      </c>
      <c r="T18" s="32">
        <v>117</v>
      </c>
      <c r="U18" s="32">
        <v>36</v>
      </c>
      <c r="V18" s="32">
        <v>95</v>
      </c>
      <c r="W18" s="32">
        <v>29</v>
      </c>
      <c r="X18" s="32">
        <v>107</v>
      </c>
      <c r="Y18" s="32">
        <v>30</v>
      </c>
      <c r="Z18" s="32">
        <v>98</v>
      </c>
      <c r="AA18" s="32">
        <v>33</v>
      </c>
      <c r="AB18" s="32">
        <v>14</v>
      </c>
      <c r="AC18" s="32">
        <v>4</v>
      </c>
      <c r="AD18" s="11">
        <f t="shared" si="0"/>
        <v>943</v>
      </c>
      <c r="AE18" s="11">
        <f t="shared" si="1"/>
        <v>280</v>
      </c>
    </row>
    <row r="19" spans="1:31" ht="12.75">
      <c r="A19" s="35" t="s">
        <v>46</v>
      </c>
      <c r="B19" s="30">
        <v>3</v>
      </c>
      <c r="C19" s="30">
        <v>1</v>
      </c>
      <c r="D19" s="32"/>
      <c r="E19" s="32"/>
      <c r="F19" s="32"/>
      <c r="G19" s="32"/>
      <c r="H19" s="32">
        <v>21</v>
      </c>
      <c r="I19" s="32">
        <v>4</v>
      </c>
      <c r="J19" s="32">
        <v>68</v>
      </c>
      <c r="K19" s="32">
        <v>11</v>
      </c>
      <c r="L19" s="32">
        <v>107</v>
      </c>
      <c r="M19" s="32">
        <v>26</v>
      </c>
      <c r="N19" s="32">
        <v>104</v>
      </c>
      <c r="O19" s="32">
        <v>25</v>
      </c>
      <c r="P19" s="32">
        <v>73</v>
      </c>
      <c r="Q19" s="32">
        <v>22</v>
      </c>
      <c r="R19" s="32">
        <v>90</v>
      </c>
      <c r="S19" s="32">
        <v>24</v>
      </c>
      <c r="T19" s="32">
        <v>23</v>
      </c>
      <c r="U19" s="32">
        <v>10</v>
      </c>
      <c r="V19" s="32">
        <v>105</v>
      </c>
      <c r="W19" s="32">
        <v>23</v>
      </c>
      <c r="X19" s="32">
        <v>132</v>
      </c>
      <c r="Y19" s="32">
        <v>45</v>
      </c>
      <c r="Z19" s="32">
        <v>153</v>
      </c>
      <c r="AA19" s="32">
        <v>60</v>
      </c>
      <c r="AB19" s="32">
        <v>16</v>
      </c>
      <c r="AC19" s="32">
        <v>7</v>
      </c>
      <c r="AD19" s="11">
        <f t="shared" si="0"/>
        <v>895</v>
      </c>
      <c r="AE19" s="11">
        <f t="shared" si="1"/>
        <v>258</v>
      </c>
    </row>
    <row r="20" spans="1:31" ht="12.75">
      <c r="A20" s="35" t="s">
        <v>54</v>
      </c>
      <c r="B20" s="30"/>
      <c r="C20" s="30"/>
      <c r="D20" s="32"/>
      <c r="E20" s="32"/>
      <c r="F20" s="32"/>
      <c r="G20" s="32"/>
      <c r="H20" s="32"/>
      <c r="I20" s="32"/>
      <c r="J20" s="32">
        <v>7</v>
      </c>
      <c r="K20" s="32">
        <v>1</v>
      </c>
      <c r="L20" s="32">
        <v>130</v>
      </c>
      <c r="M20" s="32">
        <v>27</v>
      </c>
      <c r="N20" s="32">
        <v>20</v>
      </c>
      <c r="O20" s="32">
        <v>9</v>
      </c>
      <c r="P20" s="32">
        <v>63</v>
      </c>
      <c r="Q20" s="32">
        <v>15</v>
      </c>
      <c r="R20" s="32">
        <v>60</v>
      </c>
      <c r="S20" s="32">
        <v>17</v>
      </c>
      <c r="T20" s="32">
        <v>102</v>
      </c>
      <c r="U20" s="32">
        <v>24</v>
      </c>
      <c r="V20" s="32">
        <v>107</v>
      </c>
      <c r="W20" s="32">
        <v>34</v>
      </c>
      <c r="X20" s="32">
        <v>152</v>
      </c>
      <c r="Y20" s="32">
        <v>48</v>
      </c>
      <c r="Z20" s="32">
        <v>113</v>
      </c>
      <c r="AA20" s="32">
        <v>44</v>
      </c>
      <c r="AB20" s="32">
        <v>27</v>
      </c>
      <c r="AC20" s="32">
        <v>7</v>
      </c>
      <c r="AD20" s="11">
        <f t="shared" si="0"/>
        <v>781</v>
      </c>
      <c r="AE20" s="11">
        <f t="shared" si="1"/>
        <v>226</v>
      </c>
    </row>
    <row r="21" spans="1:31" ht="12.75">
      <c r="A21" s="35" t="s">
        <v>50</v>
      </c>
      <c r="B21" s="30"/>
      <c r="C21" s="30"/>
      <c r="D21" s="32"/>
      <c r="E21" s="32"/>
      <c r="F21" s="32">
        <v>1</v>
      </c>
      <c r="G21" s="32">
        <v>1</v>
      </c>
      <c r="H21" s="32">
        <v>3</v>
      </c>
      <c r="I21" s="32">
        <v>1</v>
      </c>
      <c r="J21" s="32">
        <v>28</v>
      </c>
      <c r="K21" s="32">
        <v>5</v>
      </c>
      <c r="L21" s="32">
        <v>94</v>
      </c>
      <c r="M21" s="32">
        <v>25</v>
      </c>
      <c r="N21" s="32">
        <v>67</v>
      </c>
      <c r="O21" s="32">
        <v>11</v>
      </c>
      <c r="P21" s="32">
        <v>72</v>
      </c>
      <c r="Q21" s="32">
        <v>15</v>
      </c>
      <c r="R21" s="32">
        <v>94</v>
      </c>
      <c r="S21" s="32">
        <v>22</v>
      </c>
      <c r="T21" s="32">
        <v>55</v>
      </c>
      <c r="U21" s="32">
        <v>15</v>
      </c>
      <c r="V21" s="32">
        <v>54</v>
      </c>
      <c r="W21" s="32">
        <v>16</v>
      </c>
      <c r="X21" s="32">
        <v>112</v>
      </c>
      <c r="Y21" s="32">
        <v>30</v>
      </c>
      <c r="Z21" s="32">
        <v>64</v>
      </c>
      <c r="AA21" s="32">
        <v>22</v>
      </c>
      <c r="AB21" s="32">
        <v>3</v>
      </c>
      <c r="AC21" s="32">
        <v>1</v>
      </c>
      <c r="AD21" s="11">
        <f t="shared" si="0"/>
        <v>647</v>
      </c>
      <c r="AE21" s="11">
        <f t="shared" si="1"/>
        <v>164</v>
      </c>
    </row>
    <row r="22" spans="1:31" ht="12.75">
      <c r="A22" s="35" t="s">
        <v>49</v>
      </c>
      <c r="B22" s="30"/>
      <c r="C22" s="30"/>
      <c r="D22" s="32"/>
      <c r="E22" s="32"/>
      <c r="F22" s="32"/>
      <c r="G22" s="32"/>
      <c r="H22" s="32"/>
      <c r="I22" s="32"/>
      <c r="J22" s="32">
        <v>65</v>
      </c>
      <c r="K22" s="32">
        <v>14</v>
      </c>
      <c r="L22" s="32">
        <v>71</v>
      </c>
      <c r="M22" s="32">
        <v>22</v>
      </c>
      <c r="N22" s="32">
        <v>52</v>
      </c>
      <c r="O22" s="32">
        <v>17</v>
      </c>
      <c r="P22" s="32">
        <v>43</v>
      </c>
      <c r="Q22" s="32">
        <v>15</v>
      </c>
      <c r="R22" s="32">
        <v>84</v>
      </c>
      <c r="S22" s="32">
        <v>24</v>
      </c>
      <c r="T22" s="32">
        <v>46</v>
      </c>
      <c r="U22" s="32">
        <v>12</v>
      </c>
      <c r="V22" s="32">
        <v>62</v>
      </c>
      <c r="W22" s="32">
        <v>17</v>
      </c>
      <c r="X22" s="32">
        <v>37</v>
      </c>
      <c r="Y22" s="32">
        <v>15</v>
      </c>
      <c r="Z22" s="32">
        <v>30</v>
      </c>
      <c r="AA22" s="32">
        <v>13</v>
      </c>
      <c r="AB22" s="32">
        <v>10</v>
      </c>
      <c r="AC22" s="32">
        <v>4</v>
      </c>
      <c r="AD22" s="11">
        <f t="shared" si="0"/>
        <v>500</v>
      </c>
      <c r="AE22" s="11">
        <f t="shared" si="1"/>
        <v>153</v>
      </c>
    </row>
    <row r="23" spans="1:31" ht="12.75">
      <c r="A23" s="35" t="s">
        <v>47</v>
      </c>
      <c r="B23" s="30"/>
      <c r="C23" s="30"/>
      <c r="D23" s="32"/>
      <c r="E23" s="32"/>
      <c r="F23" s="32"/>
      <c r="G23" s="32"/>
      <c r="H23" s="32">
        <v>2</v>
      </c>
      <c r="I23" s="32">
        <v>1</v>
      </c>
      <c r="J23" s="32">
        <v>14</v>
      </c>
      <c r="K23" s="32">
        <v>4</v>
      </c>
      <c r="L23" s="32">
        <v>46</v>
      </c>
      <c r="M23" s="32">
        <v>12</v>
      </c>
      <c r="N23" s="32">
        <v>10</v>
      </c>
      <c r="O23" s="32">
        <v>3</v>
      </c>
      <c r="P23" s="32">
        <v>34</v>
      </c>
      <c r="Q23" s="32">
        <v>6</v>
      </c>
      <c r="R23" s="32">
        <v>26</v>
      </c>
      <c r="S23" s="32">
        <v>8</v>
      </c>
      <c r="T23" s="32">
        <v>16</v>
      </c>
      <c r="U23" s="32">
        <v>6</v>
      </c>
      <c r="V23" s="32">
        <v>16</v>
      </c>
      <c r="W23" s="32">
        <v>4</v>
      </c>
      <c r="X23" s="32">
        <v>18</v>
      </c>
      <c r="Y23" s="32">
        <v>3</v>
      </c>
      <c r="Z23" s="32">
        <v>38</v>
      </c>
      <c r="AA23" s="32">
        <v>11</v>
      </c>
      <c r="AB23" s="32">
        <v>4</v>
      </c>
      <c r="AC23" s="32">
        <v>1</v>
      </c>
      <c r="AD23" s="11">
        <f t="shared" si="0"/>
        <v>224</v>
      </c>
      <c r="AE23" s="11">
        <f t="shared" si="1"/>
        <v>59</v>
      </c>
    </row>
    <row r="24" spans="1:31" ht="12.75">
      <c r="A24" s="35" t="s">
        <v>59</v>
      </c>
      <c r="B24" s="30"/>
      <c r="C24" s="30"/>
      <c r="D24" s="32">
        <v>11</v>
      </c>
      <c r="E24" s="32">
        <v>1</v>
      </c>
      <c r="F24" s="32"/>
      <c r="G24" s="32"/>
      <c r="H24" s="32"/>
      <c r="I24" s="32"/>
      <c r="J24" s="32">
        <v>18</v>
      </c>
      <c r="K24" s="32">
        <v>4</v>
      </c>
      <c r="L24" s="32">
        <v>33</v>
      </c>
      <c r="M24" s="32">
        <v>8</v>
      </c>
      <c r="N24" s="32">
        <v>9</v>
      </c>
      <c r="O24" s="32">
        <v>3</v>
      </c>
      <c r="P24" s="32">
        <v>7</v>
      </c>
      <c r="Q24" s="32">
        <v>3</v>
      </c>
      <c r="R24" s="32">
        <v>18</v>
      </c>
      <c r="S24" s="32">
        <v>8</v>
      </c>
      <c r="T24" s="32">
        <v>27</v>
      </c>
      <c r="U24" s="32">
        <v>7</v>
      </c>
      <c r="V24" s="32">
        <v>10</v>
      </c>
      <c r="W24" s="32">
        <v>5</v>
      </c>
      <c r="X24" s="32">
        <v>28</v>
      </c>
      <c r="Y24" s="32">
        <v>7</v>
      </c>
      <c r="Z24" s="32">
        <v>8</v>
      </c>
      <c r="AA24" s="32">
        <v>3</v>
      </c>
      <c r="AB24" s="32">
        <v>1</v>
      </c>
      <c r="AC24" s="32">
        <v>1</v>
      </c>
      <c r="AD24" s="11">
        <f t="shared" si="0"/>
        <v>170</v>
      </c>
      <c r="AE24" s="11">
        <f t="shared" si="1"/>
        <v>50</v>
      </c>
    </row>
    <row r="25" spans="1:31" ht="12.75">
      <c r="A25" s="35" t="s">
        <v>45</v>
      </c>
      <c r="B25" s="30"/>
      <c r="C25" s="30"/>
      <c r="D25" s="32"/>
      <c r="E25" s="32"/>
      <c r="F25" s="32"/>
      <c r="G25" s="32"/>
      <c r="H25" s="32">
        <v>4</v>
      </c>
      <c r="I25" s="32">
        <v>1</v>
      </c>
      <c r="J25" s="32">
        <v>6</v>
      </c>
      <c r="K25" s="32">
        <v>1</v>
      </c>
      <c r="L25" s="32">
        <v>18</v>
      </c>
      <c r="M25" s="32">
        <v>3</v>
      </c>
      <c r="N25" s="32">
        <v>24</v>
      </c>
      <c r="O25" s="32">
        <v>4</v>
      </c>
      <c r="P25" s="32">
        <v>61</v>
      </c>
      <c r="Q25" s="32">
        <v>18</v>
      </c>
      <c r="R25" s="32">
        <v>8</v>
      </c>
      <c r="S25" s="32">
        <v>3</v>
      </c>
      <c r="T25" s="32">
        <v>3</v>
      </c>
      <c r="U25" s="32">
        <v>2</v>
      </c>
      <c r="V25" s="32">
        <v>12</v>
      </c>
      <c r="W25" s="32">
        <v>3</v>
      </c>
      <c r="X25" s="32">
        <v>7</v>
      </c>
      <c r="Y25" s="32">
        <v>2</v>
      </c>
      <c r="Z25" s="32">
        <v>3</v>
      </c>
      <c r="AA25" s="32">
        <v>2</v>
      </c>
      <c r="AB25" s="32">
        <v>5</v>
      </c>
      <c r="AC25" s="32">
        <v>1</v>
      </c>
      <c r="AD25" s="11">
        <f t="shared" si="0"/>
        <v>151</v>
      </c>
      <c r="AE25" s="11">
        <f t="shared" si="1"/>
        <v>40</v>
      </c>
    </row>
    <row r="26" spans="1:31" ht="12.75">
      <c r="A26" s="35" t="s">
        <v>81</v>
      </c>
      <c r="B26" s="30"/>
      <c r="C26" s="30"/>
      <c r="D26" s="32"/>
      <c r="E26" s="32"/>
      <c r="F26" s="32"/>
      <c r="G26" s="32"/>
      <c r="H26" s="32">
        <v>3</v>
      </c>
      <c r="I26" s="32">
        <v>1</v>
      </c>
      <c r="J26" s="32">
        <v>15</v>
      </c>
      <c r="K26" s="32">
        <v>4</v>
      </c>
      <c r="L26" s="32">
        <v>50</v>
      </c>
      <c r="M26" s="32">
        <v>11</v>
      </c>
      <c r="N26" s="32">
        <v>7</v>
      </c>
      <c r="O26" s="32">
        <v>5</v>
      </c>
      <c r="P26" s="32">
        <v>8</v>
      </c>
      <c r="Q26" s="32">
        <v>2</v>
      </c>
      <c r="R26" s="32">
        <v>14</v>
      </c>
      <c r="S26" s="32">
        <v>4</v>
      </c>
      <c r="T26" s="32">
        <v>2</v>
      </c>
      <c r="U26" s="32">
        <v>1</v>
      </c>
      <c r="V26" s="32">
        <v>8</v>
      </c>
      <c r="W26" s="32">
        <v>1</v>
      </c>
      <c r="X26" s="32">
        <v>11</v>
      </c>
      <c r="Y26" s="32">
        <v>3</v>
      </c>
      <c r="Z26" s="32">
        <v>10</v>
      </c>
      <c r="AA26" s="32">
        <v>4</v>
      </c>
      <c r="AB26" s="32">
        <v>3</v>
      </c>
      <c r="AC26" s="32">
        <v>1</v>
      </c>
      <c r="AD26" s="11">
        <f t="shared" si="0"/>
        <v>131</v>
      </c>
      <c r="AE26" s="11">
        <f t="shared" si="1"/>
        <v>37</v>
      </c>
    </row>
    <row r="27" spans="1:31" ht="12.75">
      <c r="A27" s="35" t="s">
        <v>39</v>
      </c>
      <c r="B27" s="30"/>
      <c r="C27" s="30"/>
      <c r="D27" s="32"/>
      <c r="E27" s="32"/>
      <c r="F27" s="32"/>
      <c r="G27" s="32"/>
      <c r="H27" s="32"/>
      <c r="I27" s="32"/>
      <c r="J27" s="32">
        <v>30</v>
      </c>
      <c r="K27" s="32">
        <v>8</v>
      </c>
      <c r="L27" s="32">
        <v>18</v>
      </c>
      <c r="M27" s="32">
        <v>6</v>
      </c>
      <c r="N27" s="32">
        <v>11</v>
      </c>
      <c r="O27" s="32">
        <v>3</v>
      </c>
      <c r="P27" s="32">
        <v>12</v>
      </c>
      <c r="Q27" s="32">
        <v>4</v>
      </c>
      <c r="R27" s="32">
        <v>13</v>
      </c>
      <c r="S27" s="32">
        <v>5</v>
      </c>
      <c r="T27" s="32">
        <v>7</v>
      </c>
      <c r="U27" s="32">
        <v>2</v>
      </c>
      <c r="V27" s="32">
        <v>6</v>
      </c>
      <c r="W27" s="32">
        <v>1</v>
      </c>
      <c r="X27" s="32">
        <v>17</v>
      </c>
      <c r="Y27" s="32">
        <v>6</v>
      </c>
      <c r="Z27" s="32">
        <v>15</v>
      </c>
      <c r="AA27" s="32">
        <v>6</v>
      </c>
      <c r="AB27" s="32"/>
      <c r="AC27" s="32"/>
      <c r="AD27" s="11">
        <f t="shared" si="0"/>
        <v>129</v>
      </c>
      <c r="AE27" s="11">
        <f t="shared" si="1"/>
        <v>41</v>
      </c>
    </row>
    <row r="28" spans="1:31" ht="12.75">
      <c r="A28" s="35" t="s">
        <v>52</v>
      </c>
      <c r="B28" s="30"/>
      <c r="C28" s="30"/>
      <c r="D28" s="32"/>
      <c r="E28" s="32"/>
      <c r="F28" s="32"/>
      <c r="G28" s="32"/>
      <c r="H28" s="32"/>
      <c r="I28" s="32"/>
      <c r="J28" s="32">
        <v>5</v>
      </c>
      <c r="K28" s="32">
        <v>2</v>
      </c>
      <c r="L28" s="32">
        <v>24</v>
      </c>
      <c r="M28" s="32">
        <v>5</v>
      </c>
      <c r="N28" s="32">
        <v>11</v>
      </c>
      <c r="O28" s="32">
        <v>3</v>
      </c>
      <c r="P28" s="32">
        <v>16</v>
      </c>
      <c r="Q28" s="32">
        <v>3</v>
      </c>
      <c r="R28" s="32">
        <v>15</v>
      </c>
      <c r="S28" s="32">
        <v>3</v>
      </c>
      <c r="T28" s="32">
        <v>11</v>
      </c>
      <c r="U28" s="32">
        <v>3</v>
      </c>
      <c r="V28" s="32">
        <v>1</v>
      </c>
      <c r="W28" s="32">
        <v>1</v>
      </c>
      <c r="X28" s="32">
        <v>8</v>
      </c>
      <c r="Y28" s="32">
        <v>2</v>
      </c>
      <c r="Z28" s="32">
        <v>10</v>
      </c>
      <c r="AA28" s="32">
        <v>1</v>
      </c>
      <c r="AB28" s="32"/>
      <c r="AC28" s="32"/>
      <c r="AD28" s="11">
        <f t="shared" si="0"/>
        <v>101</v>
      </c>
      <c r="AE28" s="11">
        <f t="shared" si="1"/>
        <v>23</v>
      </c>
    </row>
    <row r="29" spans="1:31" ht="12.75">
      <c r="A29" s="35" t="s">
        <v>43</v>
      </c>
      <c r="B29" s="30"/>
      <c r="C29" s="30"/>
      <c r="D29" s="32"/>
      <c r="E29" s="32"/>
      <c r="F29" s="32">
        <v>4</v>
      </c>
      <c r="G29" s="32">
        <v>2</v>
      </c>
      <c r="H29" s="32">
        <v>3</v>
      </c>
      <c r="I29" s="32">
        <v>2</v>
      </c>
      <c r="J29" s="32">
        <v>4</v>
      </c>
      <c r="K29" s="32">
        <v>1</v>
      </c>
      <c r="L29" s="32">
        <v>19</v>
      </c>
      <c r="M29" s="32">
        <v>6</v>
      </c>
      <c r="N29" s="32">
        <v>20</v>
      </c>
      <c r="O29" s="32">
        <v>4</v>
      </c>
      <c r="P29" s="32">
        <v>9</v>
      </c>
      <c r="Q29" s="32">
        <v>2</v>
      </c>
      <c r="R29" s="32">
        <v>16</v>
      </c>
      <c r="S29" s="32">
        <v>5</v>
      </c>
      <c r="T29" s="32">
        <v>3</v>
      </c>
      <c r="U29" s="32">
        <v>1</v>
      </c>
      <c r="V29" s="32">
        <v>8</v>
      </c>
      <c r="W29" s="32">
        <v>3</v>
      </c>
      <c r="X29" s="32">
        <v>3</v>
      </c>
      <c r="Y29" s="32">
        <v>1</v>
      </c>
      <c r="Z29" s="32">
        <v>7</v>
      </c>
      <c r="AA29" s="32">
        <v>3</v>
      </c>
      <c r="AB29" s="32"/>
      <c r="AC29" s="32"/>
      <c r="AD29" s="11">
        <f t="shared" si="0"/>
        <v>96</v>
      </c>
      <c r="AE29" s="11">
        <f t="shared" si="1"/>
        <v>30</v>
      </c>
    </row>
    <row r="30" spans="1:31" ht="12.75">
      <c r="A30" s="35" t="s">
        <v>37</v>
      </c>
      <c r="B30" s="30"/>
      <c r="C30" s="30"/>
      <c r="D30" s="32">
        <v>3</v>
      </c>
      <c r="E30" s="32">
        <v>1</v>
      </c>
      <c r="F30" s="32"/>
      <c r="G30" s="32"/>
      <c r="H30" s="32"/>
      <c r="I30" s="32"/>
      <c r="J30" s="32">
        <v>11</v>
      </c>
      <c r="K30" s="32">
        <v>3</v>
      </c>
      <c r="L30" s="32">
        <v>3</v>
      </c>
      <c r="M30" s="32">
        <v>1</v>
      </c>
      <c r="N30" s="32">
        <v>21</v>
      </c>
      <c r="O30" s="32">
        <v>4</v>
      </c>
      <c r="P30" s="32">
        <v>23</v>
      </c>
      <c r="Q30" s="32">
        <v>6</v>
      </c>
      <c r="R30" s="32">
        <v>8</v>
      </c>
      <c r="S30" s="32">
        <v>3</v>
      </c>
      <c r="T30" s="32">
        <v>2</v>
      </c>
      <c r="U30" s="32">
        <v>1</v>
      </c>
      <c r="V30" s="32">
        <v>4</v>
      </c>
      <c r="W30" s="32">
        <v>2</v>
      </c>
      <c r="X30" s="32"/>
      <c r="Y30" s="32"/>
      <c r="Z30" s="32">
        <v>6</v>
      </c>
      <c r="AA30" s="32">
        <v>3</v>
      </c>
      <c r="AB30" s="32"/>
      <c r="AC30" s="32"/>
      <c r="AD30" s="11">
        <f t="shared" si="0"/>
        <v>81</v>
      </c>
      <c r="AE30" s="11">
        <f t="shared" si="1"/>
        <v>24</v>
      </c>
    </row>
    <row r="31" spans="1:31" ht="12.75">
      <c r="A31" s="35" t="s">
        <v>40</v>
      </c>
      <c r="B31" s="30"/>
      <c r="C31" s="30"/>
      <c r="D31" s="32"/>
      <c r="E31" s="32"/>
      <c r="F31" s="32"/>
      <c r="G31" s="32"/>
      <c r="H31" s="32"/>
      <c r="I31" s="32"/>
      <c r="J31" s="32"/>
      <c r="K31" s="32"/>
      <c r="L31" s="32">
        <v>11</v>
      </c>
      <c r="M31" s="32">
        <v>3</v>
      </c>
      <c r="N31" s="32"/>
      <c r="O31" s="32"/>
      <c r="P31" s="32">
        <v>24</v>
      </c>
      <c r="Q31" s="32">
        <v>6</v>
      </c>
      <c r="R31" s="32">
        <v>1</v>
      </c>
      <c r="S31" s="32">
        <v>1</v>
      </c>
      <c r="T31" s="32">
        <v>10</v>
      </c>
      <c r="U31" s="32">
        <v>4</v>
      </c>
      <c r="V31" s="32">
        <v>4</v>
      </c>
      <c r="W31" s="32"/>
      <c r="X31" s="32">
        <v>5</v>
      </c>
      <c r="Y31" s="32">
        <v>2</v>
      </c>
      <c r="Z31" s="32">
        <v>19</v>
      </c>
      <c r="AA31" s="32">
        <v>6</v>
      </c>
      <c r="AB31" s="32">
        <v>4</v>
      </c>
      <c r="AC31" s="32">
        <v>2</v>
      </c>
      <c r="AD31" s="11">
        <f t="shared" si="0"/>
        <v>78</v>
      </c>
      <c r="AE31" s="11">
        <f t="shared" si="1"/>
        <v>24</v>
      </c>
    </row>
    <row r="32" spans="1:31" ht="12.75">
      <c r="A32" s="35" t="s">
        <v>55</v>
      </c>
      <c r="B32" s="30"/>
      <c r="C32" s="30"/>
      <c r="D32" s="32"/>
      <c r="E32" s="32"/>
      <c r="F32" s="32"/>
      <c r="G32" s="32"/>
      <c r="H32" s="32">
        <v>7</v>
      </c>
      <c r="I32" s="32">
        <v>1</v>
      </c>
      <c r="J32" s="32">
        <v>5</v>
      </c>
      <c r="K32" s="32">
        <v>1</v>
      </c>
      <c r="L32" s="32"/>
      <c r="M32" s="32"/>
      <c r="N32" s="32"/>
      <c r="O32" s="32"/>
      <c r="P32" s="32"/>
      <c r="Q32" s="32"/>
      <c r="R32" s="32">
        <v>63</v>
      </c>
      <c r="S32" s="32">
        <v>16</v>
      </c>
      <c r="T32" s="32">
        <v>3</v>
      </c>
      <c r="U32" s="32">
        <v>1</v>
      </c>
      <c r="V32" s="32"/>
      <c r="W32" s="32"/>
      <c r="X32" s="32"/>
      <c r="Y32" s="32"/>
      <c r="Z32" s="32"/>
      <c r="AA32" s="32"/>
      <c r="AB32" s="32"/>
      <c r="AC32" s="32"/>
      <c r="AD32" s="11">
        <f t="shared" si="0"/>
        <v>78</v>
      </c>
      <c r="AE32" s="11">
        <f t="shared" si="1"/>
        <v>19</v>
      </c>
    </row>
    <row r="33" spans="1:31" ht="12.75">
      <c r="A33" s="35" t="s">
        <v>38</v>
      </c>
      <c r="B33" s="30"/>
      <c r="C33" s="30"/>
      <c r="D33" s="32"/>
      <c r="E33" s="32"/>
      <c r="F33" s="32"/>
      <c r="G33" s="32"/>
      <c r="H33" s="32"/>
      <c r="I33" s="32"/>
      <c r="J33" s="32"/>
      <c r="K33" s="32"/>
      <c r="L33" s="32">
        <v>2</v>
      </c>
      <c r="M33" s="32">
        <v>1</v>
      </c>
      <c r="N33" s="32"/>
      <c r="O33" s="32"/>
      <c r="P33" s="32"/>
      <c r="Q33" s="32"/>
      <c r="R33" s="32">
        <v>24</v>
      </c>
      <c r="S33" s="32">
        <v>7</v>
      </c>
      <c r="T33" s="32">
        <v>23</v>
      </c>
      <c r="U33" s="32">
        <v>6</v>
      </c>
      <c r="V33" s="32"/>
      <c r="W33" s="32"/>
      <c r="X33" s="32">
        <v>19</v>
      </c>
      <c r="Y33" s="32">
        <v>5</v>
      </c>
      <c r="Z33" s="32">
        <v>6</v>
      </c>
      <c r="AA33" s="32">
        <v>2</v>
      </c>
      <c r="AB33" s="32"/>
      <c r="AC33" s="32"/>
      <c r="AD33" s="11">
        <f t="shared" si="0"/>
        <v>74</v>
      </c>
      <c r="AE33" s="11">
        <f t="shared" si="1"/>
        <v>21</v>
      </c>
    </row>
    <row r="34" spans="1:31" ht="12.75">
      <c r="A34" s="35" t="s">
        <v>64</v>
      </c>
      <c r="B34" s="30"/>
      <c r="C34" s="30"/>
      <c r="D34" s="32"/>
      <c r="E34" s="32"/>
      <c r="F34" s="32"/>
      <c r="G34" s="32"/>
      <c r="H34" s="32"/>
      <c r="I34" s="32"/>
      <c r="J34" s="32"/>
      <c r="K34" s="32"/>
      <c r="L34" s="32">
        <v>9</v>
      </c>
      <c r="M34" s="32">
        <v>2</v>
      </c>
      <c r="N34" s="32">
        <v>5</v>
      </c>
      <c r="O34" s="32">
        <v>1</v>
      </c>
      <c r="P34" s="32">
        <v>4</v>
      </c>
      <c r="Q34" s="32">
        <v>1</v>
      </c>
      <c r="R34" s="32">
        <v>7</v>
      </c>
      <c r="S34" s="32">
        <v>2</v>
      </c>
      <c r="T34" s="32">
        <v>8</v>
      </c>
      <c r="U34" s="32">
        <v>2</v>
      </c>
      <c r="V34" s="32">
        <v>1</v>
      </c>
      <c r="W34" s="32">
        <v>1</v>
      </c>
      <c r="X34" s="32">
        <v>18</v>
      </c>
      <c r="Y34" s="32">
        <v>5</v>
      </c>
      <c r="Z34" s="32">
        <v>6</v>
      </c>
      <c r="AA34" s="32">
        <v>2</v>
      </c>
      <c r="AB34" s="32"/>
      <c r="AC34" s="32"/>
      <c r="AD34" s="11">
        <f t="shared" si="0"/>
        <v>58</v>
      </c>
      <c r="AE34" s="11">
        <f t="shared" si="1"/>
        <v>16</v>
      </c>
    </row>
    <row r="35" spans="1:31" ht="12.75">
      <c r="A35" s="35" t="s">
        <v>0</v>
      </c>
      <c r="B35" s="30"/>
      <c r="C35" s="30"/>
      <c r="D35" s="32"/>
      <c r="E35" s="32"/>
      <c r="F35" s="32"/>
      <c r="G35" s="32"/>
      <c r="H35" s="32"/>
      <c r="I35" s="32"/>
      <c r="J35" s="32">
        <v>5</v>
      </c>
      <c r="K35" s="32">
        <v>2</v>
      </c>
      <c r="L35" s="32"/>
      <c r="M35" s="32"/>
      <c r="N35" s="32">
        <v>3</v>
      </c>
      <c r="O35" s="32">
        <v>1</v>
      </c>
      <c r="P35" s="32"/>
      <c r="Q35" s="32"/>
      <c r="R35" s="32">
        <v>6</v>
      </c>
      <c r="S35" s="32">
        <v>1</v>
      </c>
      <c r="T35" s="32">
        <v>3</v>
      </c>
      <c r="U35" s="32">
        <v>1</v>
      </c>
      <c r="V35" s="32">
        <v>4</v>
      </c>
      <c r="W35" s="32">
        <v>1</v>
      </c>
      <c r="X35" s="32">
        <v>19</v>
      </c>
      <c r="Y35" s="32">
        <v>3</v>
      </c>
      <c r="Z35" s="32">
        <v>10</v>
      </c>
      <c r="AA35" s="32">
        <v>3</v>
      </c>
      <c r="AB35" s="32">
        <v>5</v>
      </c>
      <c r="AC35" s="32">
        <v>2</v>
      </c>
      <c r="AD35" s="11">
        <f t="shared" si="0"/>
        <v>55</v>
      </c>
      <c r="AE35" s="11">
        <f t="shared" si="1"/>
        <v>14</v>
      </c>
    </row>
    <row r="36" spans="1:31" ht="12.75">
      <c r="A36" s="35" t="s">
        <v>48</v>
      </c>
      <c r="B36" s="30"/>
      <c r="C36" s="30"/>
      <c r="D36" s="32"/>
      <c r="E36" s="32"/>
      <c r="F36" s="32"/>
      <c r="G36" s="32"/>
      <c r="H36" s="32"/>
      <c r="I36" s="32"/>
      <c r="J36" s="32">
        <v>9</v>
      </c>
      <c r="K36" s="32">
        <v>1</v>
      </c>
      <c r="L36" s="32">
        <v>7</v>
      </c>
      <c r="M36" s="32">
        <v>1</v>
      </c>
      <c r="N36" s="32"/>
      <c r="O36" s="32"/>
      <c r="P36" s="32">
        <v>4</v>
      </c>
      <c r="Q36" s="32">
        <v>1</v>
      </c>
      <c r="R36" s="32">
        <v>10</v>
      </c>
      <c r="S36" s="32">
        <v>2</v>
      </c>
      <c r="T36" s="32">
        <v>4</v>
      </c>
      <c r="U36" s="32">
        <v>1</v>
      </c>
      <c r="V36" s="32">
        <v>3</v>
      </c>
      <c r="W36" s="32">
        <v>1</v>
      </c>
      <c r="X36" s="32">
        <v>1</v>
      </c>
      <c r="Y36" s="32">
        <v>1</v>
      </c>
      <c r="Z36" s="32"/>
      <c r="AA36" s="32"/>
      <c r="AB36" s="32"/>
      <c r="AC36" s="32"/>
      <c r="AD36" s="11">
        <f t="shared" si="0"/>
        <v>38</v>
      </c>
      <c r="AE36" s="11">
        <f t="shared" si="1"/>
        <v>8</v>
      </c>
    </row>
    <row r="37" spans="1:31" ht="12.75">
      <c r="A37" s="35" t="s">
        <v>51</v>
      </c>
      <c r="B37" s="30"/>
      <c r="C37" s="30"/>
      <c r="D37" s="32"/>
      <c r="E37" s="32"/>
      <c r="F37" s="32"/>
      <c r="G37" s="32"/>
      <c r="H37" s="32"/>
      <c r="I37" s="32"/>
      <c r="J37" s="32"/>
      <c r="K37" s="32"/>
      <c r="L37" s="32">
        <v>10</v>
      </c>
      <c r="M37" s="32">
        <v>2</v>
      </c>
      <c r="N37" s="32"/>
      <c r="O37" s="32"/>
      <c r="P37" s="32">
        <v>2</v>
      </c>
      <c r="Q37" s="32"/>
      <c r="R37" s="32">
        <v>4</v>
      </c>
      <c r="S37" s="32">
        <v>1</v>
      </c>
      <c r="T37" s="32">
        <v>2</v>
      </c>
      <c r="U37" s="32">
        <v>1</v>
      </c>
      <c r="V37" s="32"/>
      <c r="W37" s="32"/>
      <c r="X37" s="32">
        <v>9</v>
      </c>
      <c r="Y37" s="32">
        <v>3</v>
      </c>
      <c r="Z37" s="32"/>
      <c r="AA37" s="32"/>
      <c r="AB37" s="32"/>
      <c r="AC37" s="32"/>
      <c r="AD37" s="11">
        <f t="shared" si="0"/>
        <v>27</v>
      </c>
      <c r="AE37" s="11">
        <f t="shared" si="1"/>
        <v>7</v>
      </c>
    </row>
    <row r="38" spans="1:31" ht="12.75">
      <c r="A38" s="35" t="s">
        <v>63</v>
      </c>
      <c r="B38" s="30"/>
      <c r="C38" s="30"/>
      <c r="D38" s="32"/>
      <c r="E38" s="32"/>
      <c r="F38" s="32"/>
      <c r="G38" s="32"/>
      <c r="H38" s="32">
        <v>5</v>
      </c>
      <c r="I38" s="32">
        <v>1</v>
      </c>
      <c r="J38" s="32"/>
      <c r="K38" s="32"/>
      <c r="L38" s="32"/>
      <c r="M38" s="32"/>
      <c r="N38" s="32"/>
      <c r="O38" s="32"/>
      <c r="P38" s="32">
        <v>7</v>
      </c>
      <c r="Q38" s="32">
        <v>1</v>
      </c>
      <c r="R38" s="32"/>
      <c r="S38" s="32"/>
      <c r="T38" s="32"/>
      <c r="U38" s="32"/>
      <c r="V38" s="32"/>
      <c r="W38" s="32"/>
      <c r="X38" s="32">
        <v>1</v>
      </c>
      <c r="Y38" s="32">
        <v>1</v>
      </c>
      <c r="Z38" s="32"/>
      <c r="AA38" s="32"/>
      <c r="AB38" s="32"/>
      <c r="AC38" s="32"/>
      <c r="AD38" s="11">
        <f t="shared" si="0"/>
        <v>13</v>
      </c>
      <c r="AE38" s="11">
        <f t="shared" si="1"/>
        <v>3</v>
      </c>
    </row>
    <row r="39" spans="1:31" ht="12.75">
      <c r="A39" s="35" t="s">
        <v>60</v>
      </c>
      <c r="B39" s="30"/>
      <c r="C39" s="30"/>
      <c r="D39" s="32"/>
      <c r="E39" s="32"/>
      <c r="F39" s="32"/>
      <c r="G39" s="32"/>
      <c r="H39" s="32"/>
      <c r="I39" s="32"/>
      <c r="J39" s="32"/>
      <c r="K39" s="32"/>
      <c r="L39" s="32">
        <v>5</v>
      </c>
      <c r="M39" s="32">
        <v>2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>
        <v>4</v>
      </c>
      <c r="AA39" s="32">
        <v>1</v>
      </c>
      <c r="AB39" s="32"/>
      <c r="AC39" s="32"/>
      <c r="AD39" s="11">
        <f t="shared" si="0"/>
        <v>9</v>
      </c>
      <c r="AE39" s="11">
        <f t="shared" si="1"/>
        <v>3</v>
      </c>
    </row>
    <row r="40" spans="1:31" ht="12.75">
      <c r="A40" s="35" t="s">
        <v>35</v>
      </c>
      <c r="B40" s="30"/>
      <c r="C40" s="30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>
        <v>1</v>
      </c>
      <c r="S40" s="32">
        <v>1</v>
      </c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1">
        <f t="shared" si="0"/>
        <v>1</v>
      </c>
      <c r="AE40" s="11">
        <f t="shared" si="1"/>
        <v>1</v>
      </c>
    </row>
    <row r="41" spans="1:31" ht="12.75">
      <c r="A41" s="19" t="s">
        <v>75</v>
      </c>
      <c r="B41" s="20">
        <f>SUM(B9:B40)</f>
        <v>29</v>
      </c>
      <c r="C41" s="20">
        <f aca="true" t="shared" si="2" ref="C41:AA41">SUM(C9:C40)</f>
        <v>10</v>
      </c>
      <c r="D41" s="20">
        <f t="shared" si="2"/>
        <v>22</v>
      </c>
      <c r="E41" s="20">
        <f t="shared" si="2"/>
        <v>6</v>
      </c>
      <c r="F41" s="20">
        <f t="shared" si="2"/>
        <v>49</v>
      </c>
      <c r="G41" s="20">
        <f t="shared" si="2"/>
        <v>14</v>
      </c>
      <c r="H41" s="20">
        <f t="shared" si="2"/>
        <v>503</v>
      </c>
      <c r="I41" s="20">
        <f t="shared" si="2"/>
        <v>95</v>
      </c>
      <c r="J41" s="20">
        <f t="shared" si="2"/>
        <v>1820</v>
      </c>
      <c r="K41" s="20">
        <f t="shared" si="2"/>
        <v>411</v>
      </c>
      <c r="L41" s="20">
        <f t="shared" si="2"/>
        <v>4396</v>
      </c>
      <c r="M41" s="20">
        <f t="shared" si="2"/>
        <v>1084</v>
      </c>
      <c r="N41" s="20">
        <f t="shared" si="2"/>
        <v>2044</v>
      </c>
      <c r="O41" s="20">
        <f t="shared" si="2"/>
        <v>498</v>
      </c>
      <c r="P41" s="20">
        <f t="shared" si="2"/>
        <v>2420</v>
      </c>
      <c r="Q41" s="20">
        <f t="shared" si="2"/>
        <v>615</v>
      </c>
      <c r="R41" s="20">
        <f t="shared" si="2"/>
        <v>2510</v>
      </c>
      <c r="S41" s="20">
        <f t="shared" si="2"/>
        <v>644</v>
      </c>
      <c r="T41" s="20">
        <f t="shared" si="2"/>
        <v>2261</v>
      </c>
      <c r="U41" s="20">
        <f t="shared" si="2"/>
        <v>594</v>
      </c>
      <c r="V41" s="20">
        <f t="shared" si="2"/>
        <v>2530</v>
      </c>
      <c r="W41" s="20">
        <f t="shared" si="2"/>
        <v>694</v>
      </c>
      <c r="X41" s="20">
        <f t="shared" si="2"/>
        <v>3179</v>
      </c>
      <c r="Y41" s="20">
        <f t="shared" si="2"/>
        <v>882</v>
      </c>
      <c r="Z41" s="20">
        <f t="shared" si="2"/>
        <v>2623</v>
      </c>
      <c r="AA41" s="20">
        <f t="shared" si="2"/>
        <v>826</v>
      </c>
      <c r="AB41" s="20"/>
      <c r="AC41" s="20"/>
      <c r="AD41" s="20">
        <f>SUM(AD9:AD40)</f>
        <v>24786</v>
      </c>
      <c r="AE41" s="20">
        <f>SUM(AE9:AE40)</f>
        <v>6515</v>
      </c>
    </row>
    <row r="42" ht="12.75">
      <c r="A42" s="9" t="s">
        <v>74</v>
      </c>
    </row>
    <row r="45" spans="1:3" ht="12.75">
      <c r="A45" s="34" t="s">
        <v>62</v>
      </c>
      <c r="B45" s="11">
        <v>3262</v>
      </c>
      <c r="C45" s="38">
        <f>B45/AD41</f>
        <v>0.13160655208585492</v>
      </c>
    </row>
    <row r="46" spans="1:3" ht="12.75">
      <c r="A46" s="35" t="s">
        <v>36</v>
      </c>
      <c r="B46" s="11">
        <v>2915</v>
      </c>
      <c r="C46" s="38">
        <f>B46/AD41</f>
        <v>0.11760671346727991</v>
      </c>
    </row>
    <row r="47" spans="1:3" ht="12.75">
      <c r="A47" s="35" t="s">
        <v>61</v>
      </c>
      <c r="B47" s="11">
        <v>2601</v>
      </c>
      <c r="C47" s="38">
        <f>B47/AD41</f>
        <v>0.10493827160493827</v>
      </c>
    </row>
    <row r="48" spans="1:3" ht="12.75">
      <c r="A48" s="35" t="s">
        <v>42</v>
      </c>
      <c r="B48" s="11">
        <v>2428</v>
      </c>
      <c r="C48" s="38">
        <f>B48/AD41</f>
        <v>0.09795852497377552</v>
      </c>
    </row>
    <row r="49" spans="1:3" ht="12.75">
      <c r="A49" s="35" t="s">
        <v>57</v>
      </c>
      <c r="B49" s="11">
        <v>2375</v>
      </c>
      <c r="C49" s="38">
        <f>B49/AD41</f>
        <v>0.09582022109255224</v>
      </c>
    </row>
    <row r="50" spans="1:3" ht="12.75">
      <c r="A50" s="35" t="s">
        <v>44</v>
      </c>
      <c r="B50" s="11">
        <v>2359</v>
      </c>
      <c r="C50" s="38">
        <f>B50/AD41</f>
        <v>0.09517469539256032</v>
      </c>
    </row>
    <row r="51" spans="1:3" ht="12.75">
      <c r="A51" s="35" t="s">
        <v>41</v>
      </c>
      <c r="B51" s="11">
        <v>1358</v>
      </c>
      <c r="C51" s="38">
        <f>B51/AD41</f>
        <v>0.054788993786815135</v>
      </c>
    </row>
    <row r="52" spans="1:3" ht="12.75">
      <c r="A52" s="35" t="s">
        <v>56</v>
      </c>
      <c r="B52" s="11">
        <v>1153</v>
      </c>
      <c r="C52" s="38">
        <f>B52/AD41</f>
        <v>0.04651819575566852</v>
      </c>
    </row>
    <row r="53" spans="1:3" ht="12.75">
      <c r="A53" s="35" t="s">
        <v>58</v>
      </c>
      <c r="B53" s="11">
        <v>1055</v>
      </c>
      <c r="C53" s="38">
        <f>B53/AD41</f>
        <v>0.04256435084321795</v>
      </c>
    </row>
    <row r="54" spans="1:3" ht="12.75">
      <c r="A54" s="35" t="s">
        <v>53</v>
      </c>
      <c r="B54" s="11">
        <v>943</v>
      </c>
      <c r="C54" s="38">
        <f>B54/AD41</f>
        <v>0.03804567094327443</v>
      </c>
    </row>
    <row r="55" spans="1:3" ht="12.75">
      <c r="A55" s="4" t="s">
        <v>82</v>
      </c>
      <c r="B55" s="11">
        <v>4337</v>
      </c>
      <c r="C55" s="38">
        <v>0.18</v>
      </c>
    </row>
    <row r="56" spans="1:3" ht="12.75">
      <c r="A56" s="4" t="s">
        <v>78</v>
      </c>
      <c r="B56" s="11">
        <f>SUM(B45:B55)</f>
        <v>24786</v>
      </c>
      <c r="C56" s="37">
        <f>SUM(C45:C55)</f>
        <v>1.0050221899459373</v>
      </c>
    </row>
  </sheetData>
  <sheetProtection/>
  <mergeCells count="19">
    <mergeCell ref="I1:AE1"/>
    <mergeCell ref="I2:AE2"/>
    <mergeCell ref="K3:AD3"/>
    <mergeCell ref="L7:M7"/>
    <mergeCell ref="N7:O7"/>
    <mergeCell ref="P7:Q7"/>
    <mergeCell ref="R7:S7"/>
    <mergeCell ref="T7:U7"/>
    <mergeCell ref="V7:W7"/>
    <mergeCell ref="H7:I7"/>
    <mergeCell ref="A7:A8"/>
    <mergeCell ref="X7:Y7"/>
    <mergeCell ref="Z7:AA7"/>
    <mergeCell ref="AD7:AE7"/>
    <mergeCell ref="B7:C7"/>
    <mergeCell ref="D7:E7"/>
    <mergeCell ref="F7:G7"/>
    <mergeCell ref="J7:K7"/>
    <mergeCell ref="AB7:AC7"/>
  </mergeCells>
  <printOptions horizontalCentered="1" verticalCentered="1"/>
  <pageMargins left="0.5118110236220472" right="0.5118110236220472" top="0.5118110236220472" bottom="0.35433070866141736" header="0.2362204724409449" footer="0.2362204724409449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1">
      <selection activeCell="J25" sqref="J25"/>
    </sheetView>
  </sheetViews>
  <sheetFormatPr defaultColWidth="11.421875" defaultRowHeight="12.75"/>
  <cols>
    <col min="1" max="1" width="20.421875" style="0" bestFit="1" customWidth="1"/>
    <col min="2" max="2" width="13.28125" style="0" bestFit="1" customWidth="1"/>
    <col min="3" max="4" width="5.00390625" style="0" bestFit="1" customWidth="1"/>
    <col min="5" max="5" width="12.140625" style="0" customWidth="1"/>
    <col min="6" max="6" width="11.57421875" style="0" bestFit="1" customWidth="1"/>
  </cols>
  <sheetData>
    <row r="1" spans="1:18" ht="12.75">
      <c r="A1" s="21"/>
      <c r="B1" s="21"/>
      <c r="C1" s="21"/>
      <c r="D1" s="170" t="s">
        <v>303</v>
      </c>
      <c r="E1" s="170"/>
      <c r="F1" s="170"/>
      <c r="G1" s="170"/>
      <c r="H1" s="170"/>
      <c r="I1" s="170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2.75">
      <c r="A2" s="22"/>
      <c r="B2" s="22"/>
      <c r="C2" s="22"/>
      <c r="D2" s="170"/>
      <c r="E2" s="170"/>
      <c r="F2" s="170"/>
      <c r="G2" s="170"/>
      <c r="H2" s="170"/>
      <c r="I2" s="170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12.75">
      <c r="A3" s="24"/>
      <c r="B3" s="24"/>
      <c r="C3" s="24"/>
      <c r="D3" s="170"/>
      <c r="E3" s="170"/>
      <c r="F3" s="170"/>
      <c r="G3" s="170"/>
      <c r="H3" s="170"/>
      <c r="I3" s="170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12.75">
      <c r="A4" s="27"/>
      <c r="B4" s="27"/>
      <c r="C4" s="27"/>
      <c r="D4" s="170"/>
      <c r="E4" s="170"/>
      <c r="F4" s="170"/>
      <c r="G4" s="170"/>
      <c r="H4" s="170"/>
      <c r="I4" s="170"/>
      <c r="J4" s="27"/>
      <c r="K4" s="27"/>
      <c r="L4" s="27"/>
      <c r="M4" s="27"/>
      <c r="N4" s="27"/>
      <c r="O4" s="27"/>
      <c r="P4" s="27"/>
      <c r="Q4" s="27"/>
      <c r="R4" s="27"/>
    </row>
    <row r="6" spans="1:6" ht="12.75">
      <c r="A6" s="173" t="s">
        <v>286</v>
      </c>
      <c r="B6" s="173" t="s">
        <v>302</v>
      </c>
      <c r="C6" s="171" t="s">
        <v>301</v>
      </c>
      <c r="D6" s="171"/>
      <c r="E6" s="171"/>
      <c r="F6" s="172" t="s">
        <v>1</v>
      </c>
    </row>
    <row r="7" spans="1:6" ht="12.75">
      <c r="A7" s="173"/>
      <c r="B7" s="173"/>
      <c r="C7" s="129" t="s">
        <v>31</v>
      </c>
      <c r="D7" s="130" t="s">
        <v>70</v>
      </c>
      <c r="E7" s="131" t="s">
        <v>287</v>
      </c>
      <c r="F7" s="172"/>
    </row>
    <row r="8" spans="1:6" ht="12.75">
      <c r="A8" s="35" t="s">
        <v>2</v>
      </c>
      <c r="B8" s="35" t="s">
        <v>300</v>
      </c>
      <c r="C8" s="30"/>
      <c r="D8" s="36"/>
      <c r="E8" s="36">
        <v>4</v>
      </c>
      <c r="F8" s="123">
        <v>4</v>
      </c>
    </row>
    <row r="9" spans="1:6" ht="12.75">
      <c r="A9" s="122"/>
      <c r="B9" s="35" t="s">
        <v>27</v>
      </c>
      <c r="C9" s="30">
        <v>4</v>
      </c>
      <c r="D9" s="32"/>
      <c r="E9" s="32"/>
      <c r="F9" s="123">
        <v>4</v>
      </c>
    </row>
    <row r="10" spans="1:6" ht="12.75">
      <c r="A10" s="122"/>
      <c r="B10" s="35" t="s">
        <v>28</v>
      </c>
      <c r="C10" s="30">
        <v>4</v>
      </c>
      <c r="D10" s="32">
        <v>7</v>
      </c>
      <c r="E10" s="32"/>
      <c r="F10" s="123">
        <v>11</v>
      </c>
    </row>
    <row r="11" spans="1:6" ht="12.75">
      <c r="A11" s="122"/>
      <c r="B11" s="35" t="s">
        <v>29</v>
      </c>
      <c r="C11" s="30">
        <v>33</v>
      </c>
      <c r="D11" s="32">
        <v>7</v>
      </c>
      <c r="E11" s="32"/>
      <c r="F11" s="123">
        <v>40</v>
      </c>
    </row>
    <row r="12" spans="1:6" ht="12.75">
      <c r="A12" s="122"/>
      <c r="B12" s="35" t="s">
        <v>31</v>
      </c>
      <c r="C12" s="30">
        <v>150</v>
      </c>
      <c r="D12" s="32">
        <v>33</v>
      </c>
      <c r="E12" s="32"/>
      <c r="F12" s="123">
        <v>183</v>
      </c>
    </row>
    <row r="13" spans="1:6" ht="12.75">
      <c r="A13" s="122"/>
      <c r="B13" s="35" t="s">
        <v>70</v>
      </c>
      <c r="C13" s="30"/>
      <c r="D13" s="32">
        <v>65</v>
      </c>
      <c r="E13" s="32">
        <v>9</v>
      </c>
      <c r="F13" s="123">
        <v>74</v>
      </c>
    </row>
    <row r="14" spans="1:6" ht="12.75">
      <c r="A14" s="168" t="s">
        <v>288</v>
      </c>
      <c r="B14" s="169"/>
      <c r="C14" s="29">
        <v>191</v>
      </c>
      <c r="D14" s="31">
        <v>112</v>
      </c>
      <c r="E14" s="31">
        <v>13</v>
      </c>
      <c r="F14" s="121">
        <v>316</v>
      </c>
    </row>
    <row r="15" spans="1:6" ht="12.75">
      <c r="A15" s="34" t="s">
        <v>4</v>
      </c>
      <c r="B15" s="34" t="s">
        <v>31</v>
      </c>
      <c r="C15" s="29">
        <v>5</v>
      </c>
      <c r="D15" s="31"/>
      <c r="E15" s="31"/>
      <c r="F15" s="121">
        <v>5</v>
      </c>
    </row>
    <row r="16" spans="1:6" ht="12.75">
      <c r="A16" s="168" t="s">
        <v>289</v>
      </c>
      <c r="B16" s="169"/>
      <c r="C16" s="29">
        <v>5</v>
      </c>
      <c r="D16" s="31"/>
      <c r="E16" s="31"/>
      <c r="F16" s="121">
        <v>5</v>
      </c>
    </row>
    <row r="17" spans="1:6" ht="12.75">
      <c r="A17" s="34" t="s">
        <v>7</v>
      </c>
      <c r="B17" s="34" t="s">
        <v>19</v>
      </c>
      <c r="C17" s="29"/>
      <c r="D17" s="31"/>
      <c r="E17" s="31">
        <v>5</v>
      </c>
      <c r="F17" s="121">
        <v>5</v>
      </c>
    </row>
    <row r="18" spans="1:6" ht="12.75">
      <c r="A18" s="122"/>
      <c r="B18" s="35" t="s">
        <v>25</v>
      </c>
      <c r="C18" s="30">
        <v>2</v>
      </c>
      <c r="D18" s="32">
        <v>3</v>
      </c>
      <c r="E18" s="32"/>
      <c r="F18" s="123">
        <v>5</v>
      </c>
    </row>
    <row r="19" spans="1:6" ht="12.75">
      <c r="A19" s="122"/>
      <c r="B19" s="35" t="s">
        <v>26</v>
      </c>
      <c r="C19" s="30">
        <v>7</v>
      </c>
      <c r="D19" s="32">
        <v>5</v>
      </c>
      <c r="E19" s="32"/>
      <c r="F19" s="123">
        <v>12</v>
      </c>
    </row>
    <row r="20" spans="1:6" ht="12.75">
      <c r="A20" s="122"/>
      <c r="B20" s="35" t="s">
        <v>27</v>
      </c>
      <c r="C20" s="30"/>
      <c r="D20" s="32"/>
      <c r="E20" s="32">
        <v>4</v>
      </c>
      <c r="F20" s="123">
        <v>4</v>
      </c>
    </row>
    <row r="21" spans="1:6" ht="12.75">
      <c r="A21" s="122"/>
      <c r="B21" s="35" t="s">
        <v>28</v>
      </c>
      <c r="C21" s="30">
        <v>3</v>
      </c>
      <c r="D21" s="32">
        <v>1</v>
      </c>
      <c r="E21" s="32">
        <v>4</v>
      </c>
      <c r="F21" s="123">
        <v>8</v>
      </c>
    </row>
    <row r="22" spans="1:6" ht="12.75">
      <c r="A22" s="122"/>
      <c r="B22" s="35" t="s">
        <v>29</v>
      </c>
      <c r="C22" s="30">
        <v>68</v>
      </c>
      <c r="D22" s="32">
        <v>3</v>
      </c>
      <c r="E22" s="32"/>
      <c r="F22" s="123">
        <v>71</v>
      </c>
    </row>
    <row r="23" spans="1:6" ht="12.75">
      <c r="A23" s="122"/>
      <c r="B23" s="35" t="s">
        <v>31</v>
      </c>
      <c r="C23" s="30">
        <v>186</v>
      </c>
      <c r="D23" s="32">
        <v>28</v>
      </c>
      <c r="E23" s="32">
        <v>3</v>
      </c>
      <c r="F23" s="123">
        <v>217</v>
      </c>
    </row>
    <row r="24" spans="1:6" ht="12.75">
      <c r="A24" s="122"/>
      <c r="B24" s="35" t="s">
        <v>70</v>
      </c>
      <c r="C24" s="30"/>
      <c r="D24" s="32">
        <v>94</v>
      </c>
      <c r="E24" s="32">
        <v>20</v>
      </c>
      <c r="F24" s="123">
        <v>114</v>
      </c>
    </row>
    <row r="25" spans="1:6" ht="12.75">
      <c r="A25" s="122"/>
      <c r="B25" s="35" t="s">
        <v>287</v>
      </c>
      <c r="C25" s="30"/>
      <c r="D25" s="32"/>
      <c r="E25" s="32">
        <v>8</v>
      </c>
      <c r="F25" s="123">
        <v>8</v>
      </c>
    </row>
    <row r="26" spans="1:6" ht="12.75">
      <c r="A26" s="168" t="s">
        <v>290</v>
      </c>
      <c r="B26" s="169"/>
      <c r="C26" s="29">
        <v>266</v>
      </c>
      <c r="D26" s="31">
        <v>134</v>
      </c>
      <c r="E26" s="31">
        <v>44</v>
      </c>
      <c r="F26" s="121">
        <v>444</v>
      </c>
    </row>
    <row r="27" spans="1:6" ht="12.75">
      <c r="A27" s="34" t="s">
        <v>8</v>
      </c>
      <c r="B27" s="34" t="s">
        <v>26</v>
      </c>
      <c r="C27" s="29"/>
      <c r="D27" s="31">
        <v>5</v>
      </c>
      <c r="E27" s="31"/>
      <c r="F27" s="121">
        <v>5</v>
      </c>
    </row>
    <row r="28" spans="1:6" ht="12.75">
      <c r="A28" s="122"/>
      <c r="B28" s="35" t="s">
        <v>29</v>
      </c>
      <c r="C28" s="30">
        <v>5</v>
      </c>
      <c r="D28" s="32"/>
      <c r="E28" s="32"/>
      <c r="F28" s="123">
        <v>5</v>
      </c>
    </row>
    <row r="29" spans="1:6" ht="12.75">
      <c r="A29" s="122"/>
      <c r="B29" s="35" t="s">
        <v>31</v>
      </c>
      <c r="C29" s="30">
        <v>34</v>
      </c>
      <c r="D29" s="32">
        <v>3</v>
      </c>
      <c r="E29" s="32"/>
      <c r="F29" s="123">
        <v>37</v>
      </c>
    </row>
    <row r="30" spans="1:6" ht="12.75">
      <c r="A30" s="122"/>
      <c r="B30" s="35" t="s">
        <v>70</v>
      </c>
      <c r="C30" s="30"/>
      <c r="D30" s="32">
        <v>20</v>
      </c>
      <c r="E30" s="32">
        <v>2</v>
      </c>
      <c r="F30" s="123">
        <v>22</v>
      </c>
    </row>
    <row r="31" spans="1:6" ht="12.75">
      <c r="A31" s="168" t="s">
        <v>291</v>
      </c>
      <c r="B31" s="169"/>
      <c r="C31" s="29">
        <v>39</v>
      </c>
      <c r="D31" s="31">
        <v>28</v>
      </c>
      <c r="E31" s="31">
        <v>2</v>
      </c>
      <c r="F31" s="121">
        <v>69</v>
      </c>
    </row>
    <row r="32" spans="1:6" ht="12.75">
      <c r="A32" s="34" t="s">
        <v>0</v>
      </c>
      <c r="B32" s="34" t="s">
        <v>24</v>
      </c>
      <c r="C32" s="29"/>
      <c r="D32" s="31"/>
      <c r="E32" s="31">
        <v>3</v>
      </c>
      <c r="F32" s="121">
        <v>3</v>
      </c>
    </row>
    <row r="33" spans="1:6" ht="12.75">
      <c r="A33" s="122"/>
      <c r="B33" s="35" t="s">
        <v>27</v>
      </c>
      <c r="C33" s="30"/>
      <c r="D33" s="32"/>
      <c r="E33" s="32">
        <v>4</v>
      </c>
      <c r="F33" s="123">
        <v>4</v>
      </c>
    </row>
    <row r="34" spans="1:6" ht="12.75">
      <c r="A34" s="122"/>
      <c r="B34" s="35" t="s">
        <v>28</v>
      </c>
      <c r="C34" s="30">
        <v>3</v>
      </c>
      <c r="D34" s="32">
        <v>10</v>
      </c>
      <c r="E34" s="32"/>
      <c r="F34" s="123">
        <v>13</v>
      </c>
    </row>
    <row r="35" spans="1:6" ht="12.75">
      <c r="A35" s="122"/>
      <c r="B35" s="35" t="s">
        <v>29</v>
      </c>
      <c r="C35" s="30">
        <v>11</v>
      </c>
      <c r="D35" s="32"/>
      <c r="E35" s="32"/>
      <c r="F35" s="123">
        <v>11</v>
      </c>
    </row>
    <row r="36" spans="1:6" ht="12.75">
      <c r="A36" s="122"/>
      <c r="B36" s="35" t="s">
        <v>31</v>
      </c>
      <c r="C36" s="30">
        <v>74</v>
      </c>
      <c r="D36" s="32">
        <v>23</v>
      </c>
      <c r="E36" s="32">
        <v>2</v>
      </c>
      <c r="F36" s="123">
        <v>99</v>
      </c>
    </row>
    <row r="37" spans="1:6" ht="12.75">
      <c r="A37" s="122"/>
      <c r="B37" s="35" t="s">
        <v>70</v>
      </c>
      <c r="C37" s="30"/>
      <c r="D37" s="32">
        <v>75</v>
      </c>
      <c r="E37" s="32">
        <v>10</v>
      </c>
      <c r="F37" s="123">
        <v>85</v>
      </c>
    </row>
    <row r="38" spans="1:6" ht="12.75">
      <c r="A38" s="168" t="s">
        <v>292</v>
      </c>
      <c r="B38" s="169"/>
      <c r="C38" s="29">
        <v>88</v>
      </c>
      <c r="D38" s="31">
        <v>108</v>
      </c>
      <c r="E38" s="31">
        <v>19</v>
      </c>
      <c r="F38" s="121">
        <v>215</v>
      </c>
    </row>
    <row r="39" spans="1:6" ht="12.75">
      <c r="A39" s="34" t="s">
        <v>5</v>
      </c>
      <c r="B39" s="34" t="s">
        <v>21</v>
      </c>
      <c r="C39" s="29"/>
      <c r="D39" s="31">
        <v>3</v>
      </c>
      <c r="E39" s="31"/>
      <c r="F39" s="121">
        <v>3</v>
      </c>
    </row>
    <row r="40" spans="1:6" ht="12.75">
      <c r="A40" s="122"/>
      <c r="B40" s="35" t="s">
        <v>24</v>
      </c>
      <c r="C40" s="30"/>
      <c r="D40" s="32">
        <v>3</v>
      </c>
      <c r="E40" s="32"/>
      <c r="F40" s="123">
        <v>3</v>
      </c>
    </row>
    <row r="41" spans="1:6" ht="12.75">
      <c r="A41" s="122"/>
      <c r="B41" s="35" t="s">
        <v>31</v>
      </c>
      <c r="C41" s="30">
        <v>17</v>
      </c>
      <c r="D41" s="32">
        <v>2</v>
      </c>
      <c r="E41" s="32"/>
      <c r="F41" s="123">
        <v>19</v>
      </c>
    </row>
    <row r="42" spans="1:6" ht="12.75">
      <c r="A42" s="122"/>
      <c r="B42" s="35" t="s">
        <v>70</v>
      </c>
      <c r="C42" s="30"/>
      <c r="D42" s="32">
        <v>4</v>
      </c>
      <c r="E42" s="32"/>
      <c r="F42" s="123">
        <v>4</v>
      </c>
    </row>
    <row r="43" spans="1:6" ht="12.75">
      <c r="A43" s="168" t="s">
        <v>293</v>
      </c>
      <c r="B43" s="169"/>
      <c r="C43" s="29">
        <v>17</v>
      </c>
      <c r="D43" s="31">
        <v>12</v>
      </c>
      <c r="E43" s="31"/>
      <c r="F43" s="121">
        <v>29</v>
      </c>
    </row>
    <row r="44" spans="1:6" ht="12.75">
      <c r="A44" s="34" t="s">
        <v>3</v>
      </c>
      <c r="B44" s="34" t="s">
        <v>19</v>
      </c>
      <c r="C44" s="29"/>
      <c r="D44" s="31">
        <v>6</v>
      </c>
      <c r="E44" s="31">
        <v>5</v>
      </c>
      <c r="F44" s="121">
        <v>11</v>
      </c>
    </row>
    <row r="45" spans="1:6" ht="12.75">
      <c r="A45" s="122"/>
      <c r="B45" s="35" t="s">
        <v>20</v>
      </c>
      <c r="C45" s="30"/>
      <c r="D45" s="32"/>
      <c r="E45" s="32">
        <v>3</v>
      </c>
      <c r="F45" s="123">
        <v>3</v>
      </c>
    </row>
    <row r="46" spans="1:6" ht="12.75">
      <c r="A46" s="122"/>
      <c r="B46" s="35" t="s">
        <v>21</v>
      </c>
      <c r="C46" s="30">
        <v>1</v>
      </c>
      <c r="D46" s="32">
        <v>4</v>
      </c>
      <c r="E46" s="32"/>
      <c r="F46" s="123">
        <v>5</v>
      </c>
    </row>
    <row r="47" spans="1:6" ht="12.75">
      <c r="A47" s="122"/>
      <c r="B47" s="35" t="s">
        <v>25</v>
      </c>
      <c r="C47" s="30">
        <v>2</v>
      </c>
      <c r="D47" s="32"/>
      <c r="E47" s="32"/>
      <c r="F47" s="123">
        <v>2</v>
      </c>
    </row>
    <row r="48" spans="1:6" ht="12.75">
      <c r="A48" s="122"/>
      <c r="B48" s="35" t="s">
        <v>26</v>
      </c>
      <c r="C48" s="30">
        <v>6</v>
      </c>
      <c r="D48" s="32"/>
      <c r="E48" s="32"/>
      <c r="F48" s="123">
        <v>6</v>
      </c>
    </row>
    <row r="49" spans="1:6" ht="12.75">
      <c r="A49" s="122"/>
      <c r="B49" s="35" t="s">
        <v>27</v>
      </c>
      <c r="C49" s="30"/>
      <c r="D49" s="32">
        <v>7</v>
      </c>
      <c r="E49" s="32">
        <v>4</v>
      </c>
      <c r="F49" s="123">
        <v>11</v>
      </c>
    </row>
    <row r="50" spans="1:6" ht="12.75">
      <c r="A50" s="122"/>
      <c r="B50" s="35" t="s">
        <v>28</v>
      </c>
      <c r="C50" s="30">
        <v>4</v>
      </c>
      <c r="D50" s="32"/>
      <c r="E50" s="32"/>
      <c r="F50" s="123">
        <v>4</v>
      </c>
    </row>
    <row r="51" spans="1:6" ht="12.75">
      <c r="A51" s="122"/>
      <c r="B51" s="35" t="s">
        <v>29</v>
      </c>
      <c r="C51" s="30">
        <v>51</v>
      </c>
      <c r="D51" s="32">
        <v>8</v>
      </c>
      <c r="E51" s="32">
        <v>4</v>
      </c>
      <c r="F51" s="123">
        <v>63</v>
      </c>
    </row>
    <row r="52" spans="1:6" ht="12.75">
      <c r="A52" s="122"/>
      <c r="B52" s="35" t="s">
        <v>31</v>
      </c>
      <c r="C52" s="30">
        <v>150</v>
      </c>
      <c r="D52" s="32">
        <v>23</v>
      </c>
      <c r="E52" s="32"/>
      <c r="F52" s="123">
        <v>173</v>
      </c>
    </row>
    <row r="53" spans="1:6" ht="12.75">
      <c r="A53" s="122"/>
      <c r="B53" s="35" t="s">
        <v>70</v>
      </c>
      <c r="C53" s="30"/>
      <c r="D53" s="32">
        <v>93</v>
      </c>
      <c r="E53" s="32">
        <v>8</v>
      </c>
      <c r="F53" s="123">
        <v>101</v>
      </c>
    </row>
    <row r="54" spans="1:6" ht="12.75">
      <c r="A54" s="168" t="s">
        <v>294</v>
      </c>
      <c r="B54" s="169"/>
      <c r="C54" s="29">
        <v>214</v>
      </c>
      <c r="D54" s="31">
        <v>141</v>
      </c>
      <c r="E54" s="31">
        <v>24</v>
      </c>
      <c r="F54" s="121">
        <v>379</v>
      </c>
    </row>
    <row r="55" spans="1:6" ht="12.75">
      <c r="A55" s="34" t="s">
        <v>6</v>
      </c>
      <c r="B55" s="34" t="s">
        <v>23</v>
      </c>
      <c r="C55" s="29">
        <v>5</v>
      </c>
      <c r="D55" s="31"/>
      <c r="E55" s="31"/>
      <c r="F55" s="121">
        <v>5</v>
      </c>
    </row>
    <row r="56" spans="1:6" ht="12.75">
      <c r="A56" s="122"/>
      <c r="B56" s="35" t="s">
        <v>26</v>
      </c>
      <c r="C56" s="30"/>
      <c r="D56" s="32">
        <v>2</v>
      </c>
      <c r="E56" s="32"/>
      <c r="F56" s="123">
        <v>2</v>
      </c>
    </row>
    <row r="57" spans="1:6" ht="12.75">
      <c r="A57" s="122"/>
      <c r="B57" s="35" t="s">
        <v>29</v>
      </c>
      <c r="C57" s="30">
        <v>15</v>
      </c>
      <c r="D57" s="32">
        <v>4</v>
      </c>
      <c r="E57" s="32"/>
      <c r="F57" s="123">
        <v>19</v>
      </c>
    </row>
    <row r="58" spans="1:6" ht="12.75">
      <c r="A58" s="122"/>
      <c r="B58" s="35" t="s">
        <v>31</v>
      </c>
      <c r="C58" s="30">
        <v>52</v>
      </c>
      <c r="D58" s="32">
        <v>13</v>
      </c>
      <c r="E58" s="32"/>
      <c r="F58" s="123">
        <v>65</v>
      </c>
    </row>
    <row r="59" spans="1:6" ht="12.75">
      <c r="A59" s="122"/>
      <c r="B59" s="35" t="s">
        <v>70</v>
      </c>
      <c r="C59" s="30"/>
      <c r="D59" s="32">
        <v>9</v>
      </c>
      <c r="E59" s="32"/>
      <c r="F59" s="123">
        <v>9</v>
      </c>
    </row>
    <row r="60" spans="1:6" ht="12.75">
      <c r="A60" s="168" t="s">
        <v>295</v>
      </c>
      <c r="B60" s="169"/>
      <c r="C60" s="29">
        <v>72</v>
      </c>
      <c r="D60" s="31">
        <v>28</v>
      </c>
      <c r="E60" s="31"/>
      <c r="F60" s="121">
        <v>100</v>
      </c>
    </row>
    <row r="61" spans="1:6" ht="12.75">
      <c r="A61" s="34" t="s">
        <v>9</v>
      </c>
      <c r="B61" s="34" t="s">
        <v>23</v>
      </c>
      <c r="C61" s="29"/>
      <c r="D61" s="31">
        <v>6</v>
      </c>
      <c r="E61" s="31"/>
      <c r="F61" s="121">
        <v>6</v>
      </c>
    </row>
    <row r="62" spans="1:6" ht="12.75">
      <c r="A62" s="122"/>
      <c r="B62" s="35" t="s">
        <v>24</v>
      </c>
      <c r="C62" s="30"/>
      <c r="D62" s="32">
        <v>2</v>
      </c>
      <c r="E62" s="32"/>
      <c r="F62" s="123">
        <v>2</v>
      </c>
    </row>
    <row r="63" spans="1:6" ht="12.75">
      <c r="A63" s="122"/>
      <c r="B63" s="35" t="s">
        <v>28</v>
      </c>
      <c r="C63" s="30">
        <v>3</v>
      </c>
      <c r="D63" s="32"/>
      <c r="E63" s="32"/>
      <c r="F63" s="123">
        <v>3</v>
      </c>
    </row>
    <row r="64" spans="1:6" ht="12.75">
      <c r="A64" s="122"/>
      <c r="B64" s="35" t="s">
        <v>29</v>
      </c>
      <c r="C64" s="30">
        <v>15</v>
      </c>
      <c r="D64" s="32">
        <v>6</v>
      </c>
      <c r="E64" s="32"/>
      <c r="F64" s="123">
        <v>21</v>
      </c>
    </row>
    <row r="65" spans="1:6" ht="12.75">
      <c r="A65" s="122"/>
      <c r="B65" s="35" t="s">
        <v>31</v>
      </c>
      <c r="C65" s="30">
        <v>20</v>
      </c>
      <c r="D65" s="32"/>
      <c r="E65" s="32"/>
      <c r="F65" s="123">
        <v>20</v>
      </c>
    </row>
    <row r="66" spans="1:6" ht="12.75">
      <c r="A66" s="122"/>
      <c r="B66" s="35" t="s">
        <v>70</v>
      </c>
      <c r="C66" s="30"/>
      <c r="D66" s="32">
        <v>20</v>
      </c>
      <c r="E66" s="32">
        <v>4</v>
      </c>
      <c r="F66" s="123">
        <v>24</v>
      </c>
    </row>
    <row r="67" spans="1:6" ht="12.75">
      <c r="A67" s="34" t="s">
        <v>296</v>
      </c>
      <c r="B67" s="39"/>
      <c r="C67" s="29">
        <v>38</v>
      </c>
      <c r="D67" s="31">
        <v>34</v>
      </c>
      <c r="E67" s="31">
        <v>4</v>
      </c>
      <c r="F67" s="121">
        <v>76</v>
      </c>
    </row>
    <row r="68" spans="1:6" ht="12.75">
      <c r="A68" s="34" t="s">
        <v>10</v>
      </c>
      <c r="B68" s="34" t="s">
        <v>25</v>
      </c>
      <c r="C68" s="29"/>
      <c r="D68" s="31">
        <v>3</v>
      </c>
      <c r="E68" s="31"/>
      <c r="F68" s="121">
        <v>3</v>
      </c>
    </row>
    <row r="69" spans="1:6" ht="12.75">
      <c r="A69" s="122"/>
      <c r="B69" s="35" t="s">
        <v>27</v>
      </c>
      <c r="C69" s="30"/>
      <c r="D69" s="32">
        <v>1</v>
      </c>
      <c r="E69" s="32"/>
      <c r="F69" s="123">
        <v>1</v>
      </c>
    </row>
    <row r="70" spans="1:6" ht="12.75">
      <c r="A70" s="122"/>
      <c r="B70" s="35" t="s">
        <v>29</v>
      </c>
      <c r="C70" s="30">
        <v>13</v>
      </c>
      <c r="D70" s="32"/>
      <c r="E70" s="32"/>
      <c r="F70" s="123">
        <v>13</v>
      </c>
    </row>
    <row r="71" spans="1:6" ht="12.75">
      <c r="A71" s="122"/>
      <c r="B71" s="35" t="s">
        <v>31</v>
      </c>
      <c r="C71" s="30">
        <v>107</v>
      </c>
      <c r="D71" s="32">
        <v>28</v>
      </c>
      <c r="E71" s="32"/>
      <c r="F71" s="123">
        <v>135</v>
      </c>
    </row>
    <row r="72" spans="1:6" ht="12.75">
      <c r="A72" s="122"/>
      <c r="B72" s="35" t="s">
        <v>70</v>
      </c>
      <c r="C72" s="30"/>
      <c r="D72" s="32">
        <v>81</v>
      </c>
      <c r="E72" s="32">
        <v>15</v>
      </c>
      <c r="F72" s="123">
        <v>96</v>
      </c>
    </row>
    <row r="73" spans="1:6" ht="12.75">
      <c r="A73" s="122"/>
      <c r="B73" s="35" t="s">
        <v>287</v>
      </c>
      <c r="C73" s="30"/>
      <c r="D73" s="32"/>
      <c r="E73" s="32">
        <v>4</v>
      </c>
      <c r="F73" s="123">
        <v>4</v>
      </c>
    </row>
    <row r="74" spans="1:6" ht="12.75">
      <c r="A74" s="34" t="s">
        <v>297</v>
      </c>
      <c r="B74" s="39"/>
      <c r="C74" s="29">
        <v>120</v>
      </c>
      <c r="D74" s="31">
        <v>113</v>
      </c>
      <c r="E74" s="31">
        <v>19</v>
      </c>
      <c r="F74" s="121">
        <v>252</v>
      </c>
    </row>
    <row r="75" spans="1:6" ht="12.75">
      <c r="A75" s="34" t="s">
        <v>11</v>
      </c>
      <c r="B75" s="34" t="s">
        <v>28</v>
      </c>
      <c r="C75" s="29">
        <v>3</v>
      </c>
      <c r="D75" s="31"/>
      <c r="E75" s="31"/>
      <c r="F75" s="121">
        <v>3</v>
      </c>
    </row>
    <row r="76" spans="1:6" ht="12.75">
      <c r="A76" s="122"/>
      <c r="B76" s="35" t="s">
        <v>29</v>
      </c>
      <c r="C76" s="30">
        <v>3</v>
      </c>
      <c r="D76" s="32"/>
      <c r="E76" s="32"/>
      <c r="F76" s="123">
        <v>3</v>
      </c>
    </row>
    <row r="77" spans="1:6" ht="12.75">
      <c r="A77" s="122"/>
      <c r="B77" s="35" t="s">
        <v>31</v>
      </c>
      <c r="C77" s="30">
        <v>34</v>
      </c>
      <c r="D77" s="32">
        <v>25</v>
      </c>
      <c r="E77" s="32"/>
      <c r="F77" s="123">
        <v>59</v>
      </c>
    </row>
    <row r="78" spans="1:6" ht="12.75">
      <c r="A78" s="122"/>
      <c r="B78" s="35" t="s">
        <v>70</v>
      </c>
      <c r="C78" s="30"/>
      <c r="D78" s="32">
        <v>19</v>
      </c>
      <c r="E78" s="32">
        <v>5</v>
      </c>
      <c r="F78" s="123">
        <v>24</v>
      </c>
    </row>
    <row r="79" spans="1:6" ht="12.75">
      <c r="A79" s="34" t="s">
        <v>298</v>
      </c>
      <c r="B79" s="39"/>
      <c r="C79" s="29">
        <v>40</v>
      </c>
      <c r="D79" s="31">
        <v>44</v>
      </c>
      <c r="E79" s="31">
        <v>5</v>
      </c>
      <c r="F79" s="121">
        <v>89</v>
      </c>
    </row>
    <row r="80" spans="1:6" ht="12.75">
      <c r="A80" s="34" t="s">
        <v>12</v>
      </c>
      <c r="B80" s="34" t="s">
        <v>22</v>
      </c>
      <c r="C80" s="29"/>
      <c r="D80" s="31">
        <v>5</v>
      </c>
      <c r="E80" s="31"/>
      <c r="F80" s="121">
        <v>5</v>
      </c>
    </row>
    <row r="81" spans="1:6" ht="12.75">
      <c r="A81" s="122"/>
      <c r="B81" s="35" t="s">
        <v>25</v>
      </c>
      <c r="C81" s="30">
        <v>1</v>
      </c>
      <c r="D81" s="32">
        <v>3</v>
      </c>
      <c r="E81" s="32"/>
      <c r="F81" s="123">
        <v>4</v>
      </c>
    </row>
    <row r="82" spans="1:6" ht="12.75">
      <c r="A82" s="122"/>
      <c r="B82" s="35" t="s">
        <v>27</v>
      </c>
      <c r="C82" s="30">
        <v>5</v>
      </c>
      <c r="D82" s="32"/>
      <c r="E82" s="32"/>
      <c r="F82" s="123">
        <v>5</v>
      </c>
    </row>
    <row r="83" spans="1:6" ht="12.75">
      <c r="A83" s="122"/>
      <c r="B83" s="35" t="s">
        <v>29</v>
      </c>
      <c r="C83" s="30">
        <v>14</v>
      </c>
      <c r="D83" s="32"/>
      <c r="E83" s="32"/>
      <c r="F83" s="123">
        <v>14</v>
      </c>
    </row>
    <row r="84" spans="1:6" ht="12.75">
      <c r="A84" s="122"/>
      <c r="B84" s="35" t="s">
        <v>31</v>
      </c>
      <c r="C84" s="30">
        <v>21</v>
      </c>
      <c r="D84" s="32"/>
      <c r="E84" s="32"/>
      <c r="F84" s="123">
        <v>21</v>
      </c>
    </row>
    <row r="85" spans="1:6" ht="12.75">
      <c r="A85" s="122"/>
      <c r="B85" s="35" t="s">
        <v>70</v>
      </c>
      <c r="C85" s="30"/>
      <c r="D85" s="32">
        <v>21</v>
      </c>
      <c r="E85" s="32"/>
      <c r="F85" s="123">
        <v>21</v>
      </c>
    </row>
    <row r="86" spans="1:6" ht="12.75">
      <c r="A86" s="122"/>
      <c r="B86" s="35" t="s">
        <v>287</v>
      </c>
      <c r="C86" s="30"/>
      <c r="D86" s="32"/>
      <c r="E86" s="32">
        <v>3</v>
      </c>
      <c r="F86" s="123">
        <v>3</v>
      </c>
    </row>
    <row r="87" spans="1:6" ht="12.75">
      <c r="A87" s="34" t="s">
        <v>299</v>
      </c>
      <c r="B87" s="39"/>
      <c r="C87" s="29">
        <v>41</v>
      </c>
      <c r="D87" s="31">
        <v>29</v>
      </c>
      <c r="E87" s="31">
        <v>3</v>
      </c>
      <c r="F87" s="121">
        <v>73</v>
      </c>
    </row>
    <row r="88" spans="1:6" ht="12.75">
      <c r="A88" s="124" t="s">
        <v>1</v>
      </c>
      <c r="B88" s="125"/>
      <c r="C88" s="126">
        <v>1131</v>
      </c>
      <c r="D88" s="127">
        <v>783</v>
      </c>
      <c r="E88" s="127">
        <v>133</v>
      </c>
      <c r="F88" s="128">
        <v>2047</v>
      </c>
    </row>
  </sheetData>
  <mergeCells count="13">
    <mergeCell ref="D1:I4"/>
    <mergeCell ref="A38:B38"/>
    <mergeCell ref="A43:B43"/>
    <mergeCell ref="A54:B54"/>
    <mergeCell ref="C6:E6"/>
    <mergeCell ref="F6:F7"/>
    <mergeCell ref="A6:A7"/>
    <mergeCell ref="B6:B7"/>
    <mergeCell ref="A60:B60"/>
    <mergeCell ref="A14:B14"/>
    <mergeCell ref="A16:B16"/>
    <mergeCell ref="A26:B26"/>
    <mergeCell ref="A31:B3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G8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D1" sqref="A1:R4"/>
    </sheetView>
  </sheetViews>
  <sheetFormatPr defaultColWidth="11.421875" defaultRowHeight="12.75"/>
  <cols>
    <col min="1" max="1" width="35.7109375" style="27" bestFit="1" customWidth="1"/>
    <col min="2" max="2" width="15.140625" style="27" customWidth="1"/>
    <col min="3" max="3" width="10.8515625" style="27" bestFit="1" customWidth="1"/>
    <col min="4" max="4" width="5.00390625" style="27" bestFit="1" customWidth="1"/>
    <col min="5" max="5" width="6.140625" style="27" customWidth="1"/>
    <col min="6" max="16" width="5.00390625" style="27" bestFit="1" customWidth="1"/>
    <col min="17" max="17" width="5.00390625" style="27" customWidth="1"/>
    <col min="18" max="18" width="11.28125" style="27" customWidth="1"/>
    <col min="19" max="16384" width="11.421875" style="27" customWidth="1"/>
  </cols>
  <sheetData>
    <row r="1" spans="1:21" s="22" customFormat="1" ht="20.25" customHeight="1">
      <c r="A1" s="21"/>
      <c r="B1" s="21"/>
      <c r="C1" s="21"/>
      <c r="D1" s="176" t="s">
        <v>80</v>
      </c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23"/>
      <c r="T1" s="23"/>
      <c r="U1" s="23"/>
    </row>
    <row r="2" spans="1:21" s="24" customFormat="1" ht="12.75">
      <c r="A2" s="22"/>
      <c r="B2" s="22"/>
      <c r="C2" s="22"/>
      <c r="D2" s="176" t="s">
        <v>84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25"/>
      <c r="T2" s="25"/>
      <c r="U2" s="25"/>
    </row>
    <row r="3" spans="4:21" s="24" customFormat="1" ht="12.75">
      <c r="D3" s="176" t="s">
        <v>98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25"/>
      <c r="T3" s="25"/>
      <c r="U3" s="25"/>
    </row>
    <row r="4" ht="13.5" thickBot="1"/>
    <row r="5" spans="1:18" s="26" customFormat="1" ht="32.25" customHeight="1" thickBot="1">
      <c r="A5" s="45" t="s">
        <v>71</v>
      </c>
      <c r="B5" s="46" t="s">
        <v>30</v>
      </c>
      <c r="C5" s="47" t="s">
        <v>65</v>
      </c>
      <c r="D5" s="47" t="s">
        <v>19</v>
      </c>
      <c r="E5" s="47" t="s">
        <v>20</v>
      </c>
      <c r="F5" s="47" t="s">
        <v>21</v>
      </c>
      <c r="G5" s="47" t="s">
        <v>22</v>
      </c>
      <c r="H5" s="47" t="s">
        <v>23</v>
      </c>
      <c r="I5" s="47" t="s">
        <v>24</v>
      </c>
      <c r="J5" s="47" t="s">
        <v>25</v>
      </c>
      <c r="K5" s="47" t="s">
        <v>26</v>
      </c>
      <c r="L5" s="47" t="s">
        <v>27</v>
      </c>
      <c r="M5" s="47" t="s">
        <v>28</v>
      </c>
      <c r="N5" s="47" t="s">
        <v>29</v>
      </c>
      <c r="O5" s="47" t="s">
        <v>31</v>
      </c>
      <c r="P5" s="47" t="s">
        <v>70</v>
      </c>
      <c r="Q5" s="47">
        <v>2010</v>
      </c>
      <c r="R5" s="54" t="s">
        <v>1</v>
      </c>
    </row>
    <row r="6" spans="1:33" ht="12.75" customHeight="1">
      <c r="A6" s="177" t="s">
        <v>66</v>
      </c>
      <c r="B6" s="34" t="s">
        <v>2</v>
      </c>
      <c r="C6" s="29">
        <v>1</v>
      </c>
      <c r="D6" s="31"/>
      <c r="E6" s="31"/>
      <c r="F6" s="31"/>
      <c r="G6" s="31"/>
      <c r="H6" s="31">
        <v>9</v>
      </c>
      <c r="I6" s="31">
        <v>12</v>
      </c>
      <c r="J6" s="31">
        <v>10</v>
      </c>
      <c r="K6" s="31">
        <v>6</v>
      </c>
      <c r="L6" s="31">
        <v>49</v>
      </c>
      <c r="M6" s="31">
        <v>21</v>
      </c>
      <c r="N6" s="31">
        <v>30</v>
      </c>
      <c r="O6" s="31">
        <v>39</v>
      </c>
      <c r="P6" s="31">
        <v>3</v>
      </c>
      <c r="Q6" s="31"/>
      <c r="R6" s="55">
        <f>SUM(C6:Q6)</f>
        <v>180</v>
      </c>
      <c r="S6" s="36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12.75">
      <c r="A7" s="174"/>
      <c r="B7" s="35" t="s">
        <v>4</v>
      </c>
      <c r="C7" s="30"/>
      <c r="D7" s="36"/>
      <c r="E7" s="36"/>
      <c r="F7" s="36"/>
      <c r="G7" s="36"/>
      <c r="H7" s="36"/>
      <c r="I7" s="36">
        <v>3</v>
      </c>
      <c r="J7" s="36">
        <v>4</v>
      </c>
      <c r="K7" s="36"/>
      <c r="L7" s="36"/>
      <c r="M7" s="36"/>
      <c r="N7" s="36">
        <v>6</v>
      </c>
      <c r="O7" s="36"/>
      <c r="P7" s="36"/>
      <c r="Q7" s="36"/>
      <c r="R7" s="56">
        <f aca="true" t="shared" si="0" ref="R7:R70">SUM(C7:Q7)</f>
        <v>13</v>
      </c>
      <c r="S7" s="36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 ht="12.75">
      <c r="A8" s="174"/>
      <c r="B8" s="35" t="s">
        <v>7</v>
      </c>
      <c r="C8" s="30"/>
      <c r="D8" s="36"/>
      <c r="E8" s="36"/>
      <c r="F8" s="36"/>
      <c r="G8" s="36"/>
      <c r="H8" s="36">
        <v>7</v>
      </c>
      <c r="I8" s="36">
        <v>4</v>
      </c>
      <c r="J8" s="36"/>
      <c r="K8" s="36">
        <v>13</v>
      </c>
      <c r="L8" s="36">
        <v>1</v>
      </c>
      <c r="M8" s="36"/>
      <c r="N8" s="36">
        <v>10</v>
      </c>
      <c r="O8" s="36">
        <v>18</v>
      </c>
      <c r="P8" s="36">
        <v>10</v>
      </c>
      <c r="Q8" s="36"/>
      <c r="R8" s="56">
        <f t="shared" si="0"/>
        <v>63</v>
      </c>
      <c r="S8" s="36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33" ht="12.75">
      <c r="A9" s="174"/>
      <c r="B9" s="35" t="s">
        <v>8</v>
      </c>
      <c r="C9" s="30"/>
      <c r="D9" s="36"/>
      <c r="E9" s="36"/>
      <c r="F9" s="36"/>
      <c r="G9" s="36"/>
      <c r="H9" s="36"/>
      <c r="I9" s="36"/>
      <c r="J9" s="36"/>
      <c r="K9" s="36"/>
      <c r="L9" s="36"/>
      <c r="M9" s="36">
        <v>2</v>
      </c>
      <c r="N9" s="36">
        <v>6</v>
      </c>
      <c r="O9" s="36">
        <v>1</v>
      </c>
      <c r="P9" s="36">
        <v>3</v>
      </c>
      <c r="Q9" s="36"/>
      <c r="R9" s="56">
        <f t="shared" si="0"/>
        <v>12</v>
      </c>
      <c r="S9" s="36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33" ht="12.75">
      <c r="A10" s="174"/>
      <c r="B10" s="35" t="s">
        <v>0</v>
      </c>
      <c r="C10" s="30"/>
      <c r="D10" s="36"/>
      <c r="E10" s="36"/>
      <c r="F10" s="36"/>
      <c r="G10" s="36"/>
      <c r="H10" s="36"/>
      <c r="I10" s="36">
        <v>12</v>
      </c>
      <c r="J10" s="36">
        <v>2</v>
      </c>
      <c r="K10" s="36">
        <v>6</v>
      </c>
      <c r="L10" s="36">
        <v>9</v>
      </c>
      <c r="M10" s="36">
        <v>8</v>
      </c>
      <c r="N10" s="36">
        <v>3</v>
      </c>
      <c r="O10" s="36"/>
      <c r="P10" s="36">
        <v>6</v>
      </c>
      <c r="Q10" s="36">
        <v>1</v>
      </c>
      <c r="R10" s="56">
        <f t="shared" si="0"/>
        <v>47</v>
      </c>
      <c r="S10" s="36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33" ht="12.75">
      <c r="A11" s="174"/>
      <c r="B11" s="35" t="s">
        <v>5</v>
      </c>
      <c r="C11" s="30"/>
      <c r="D11" s="36"/>
      <c r="E11" s="36"/>
      <c r="F11" s="36"/>
      <c r="G11" s="36"/>
      <c r="H11" s="36"/>
      <c r="I11" s="36"/>
      <c r="J11" s="36">
        <v>4</v>
      </c>
      <c r="K11" s="36"/>
      <c r="L11" s="36">
        <v>4</v>
      </c>
      <c r="M11" s="36"/>
      <c r="N11" s="36">
        <v>5</v>
      </c>
      <c r="O11" s="36"/>
      <c r="P11" s="36"/>
      <c r="Q11" s="36"/>
      <c r="R11" s="56">
        <f t="shared" si="0"/>
        <v>13</v>
      </c>
      <c r="S11" s="36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33" ht="12.75">
      <c r="A12" s="174"/>
      <c r="B12" s="35" t="s">
        <v>3</v>
      </c>
      <c r="C12" s="30"/>
      <c r="D12" s="36"/>
      <c r="E12" s="36"/>
      <c r="F12" s="36"/>
      <c r="G12" s="36"/>
      <c r="H12" s="36">
        <v>8</v>
      </c>
      <c r="I12" s="36">
        <v>11</v>
      </c>
      <c r="J12" s="36">
        <v>19</v>
      </c>
      <c r="K12" s="36">
        <v>24</v>
      </c>
      <c r="L12" s="36">
        <v>3</v>
      </c>
      <c r="M12" s="36"/>
      <c r="N12" s="36">
        <v>3</v>
      </c>
      <c r="O12" s="36">
        <v>9</v>
      </c>
      <c r="P12" s="36">
        <v>1</v>
      </c>
      <c r="Q12" s="36"/>
      <c r="R12" s="56">
        <f t="shared" si="0"/>
        <v>78</v>
      </c>
      <c r="S12" s="36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12.75">
      <c r="A13" s="174"/>
      <c r="B13" s="35" t="s">
        <v>6</v>
      </c>
      <c r="C13" s="30"/>
      <c r="D13" s="36"/>
      <c r="E13" s="36"/>
      <c r="F13" s="36"/>
      <c r="G13" s="36"/>
      <c r="H13" s="36"/>
      <c r="I13" s="36">
        <v>6</v>
      </c>
      <c r="J13" s="36"/>
      <c r="K13" s="36"/>
      <c r="L13" s="36"/>
      <c r="M13" s="36">
        <v>3</v>
      </c>
      <c r="N13" s="36">
        <v>21</v>
      </c>
      <c r="O13" s="36">
        <v>21</v>
      </c>
      <c r="P13" s="36">
        <v>5</v>
      </c>
      <c r="Q13" s="36"/>
      <c r="R13" s="56">
        <f t="shared" si="0"/>
        <v>56</v>
      </c>
      <c r="S13" s="36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12.75">
      <c r="A14" s="174"/>
      <c r="B14" s="35" t="s">
        <v>9</v>
      </c>
      <c r="C14" s="30"/>
      <c r="D14" s="36"/>
      <c r="E14" s="36"/>
      <c r="F14" s="36"/>
      <c r="G14" s="36"/>
      <c r="H14" s="36">
        <v>4</v>
      </c>
      <c r="I14" s="36"/>
      <c r="J14" s="36">
        <v>7</v>
      </c>
      <c r="K14" s="36">
        <v>6</v>
      </c>
      <c r="L14" s="36"/>
      <c r="M14" s="36">
        <v>4</v>
      </c>
      <c r="N14" s="36">
        <v>2</v>
      </c>
      <c r="O14" s="36">
        <v>8</v>
      </c>
      <c r="P14" s="36">
        <v>7</v>
      </c>
      <c r="Q14" s="36"/>
      <c r="R14" s="56">
        <f t="shared" si="0"/>
        <v>38</v>
      </c>
      <c r="S14" s="36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12.75">
      <c r="A15" s="174"/>
      <c r="B15" s="35" t="s">
        <v>10</v>
      </c>
      <c r="C15" s="30"/>
      <c r="D15" s="36"/>
      <c r="E15" s="36"/>
      <c r="F15" s="36"/>
      <c r="G15" s="36"/>
      <c r="H15" s="36"/>
      <c r="I15" s="36">
        <v>10</v>
      </c>
      <c r="J15" s="36">
        <v>18</v>
      </c>
      <c r="K15" s="36">
        <v>2</v>
      </c>
      <c r="L15" s="36">
        <v>13</v>
      </c>
      <c r="M15" s="36">
        <v>6</v>
      </c>
      <c r="N15" s="36">
        <v>2</v>
      </c>
      <c r="O15" s="36"/>
      <c r="P15" s="36"/>
      <c r="Q15" s="36"/>
      <c r="R15" s="56">
        <f t="shared" si="0"/>
        <v>51</v>
      </c>
      <c r="S15" s="36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spans="1:33" ht="12.75">
      <c r="A16" s="174"/>
      <c r="B16" s="35" t="s">
        <v>11</v>
      </c>
      <c r="C16" s="30"/>
      <c r="D16" s="36"/>
      <c r="E16" s="36"/>
      <c r="F16" s="36"/>
      <c r="G16" s="36"/>
      <c r="H16" s="36"/>
      <c r="I16" s="36"/>
      <c r="J16" s="36"/>
      <c r="K16" s="36">
        <v>5</v>
      </c>
      <c r="L16" s="36">
        <v>14</v>
      </c>
      <c r="M16" s="36">
        <v>6</v>
      </c>
      <c r="N16" s="36">
        <v>11</v>
      </c>
      <c r="O16" s="36">
        <v>14</v>
      </c>
      <c r="P16" s="36">
        <v>17</v>
      </c>
      <c r="Q16" s="36">
        <v>4</v>
      </c>
      <c r="R16" s="56">
        <f t="shared" si="0"/>
        <v>71</v>
      </c>
      <c r="S16" s="36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ht="13.5" thickBot="1">
      <c r="A17" s="178"/>
      <c r="B17" s="35" t="s">
        <v>12</v>
      </c>
      <c r="C17" s="30"/>
      <c r="D17" s="36"/>
      <c r="E17" s="36"/>
      <c r="F17" s="36"/>
      <c r="G17" s="36"/>
      <c r="H17" s="36"/>
      <c r="I17" s="36">
        <v>1</v>
      </c>
      <c r="J17" s="36">
        <v>7</v>
      </c>
      <c r="K17" s="36">
        <v>3</v>
      </c>
      <c r="L17" s="36">
        <v>3</v>
      </c>
      <c r="M17" s="36">
        <v>4</v>
      </c>
      <c r="N17" s="36"/>
      <c r="O17" s="36"/>
      <c r="P17" s="36">
        <v>2</v>
      </c>
      <c r="Q17" s="36"/>
      <c r="R17" s="56">
        <f t="shared" si="0"/>
        <v>20</v>
      </c>
      <c r="S17" s="36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s="28" customFormat="1" ht="13.5" thickBot="1">
      <c r="A18" s="48" t="s">
        <v>15</v>
      </c>
      <c r="B18" s="39"/>
      <c r="C18" s="52">
        <f>SUM(C6:C17)</f>
        <v>1</v>
      </c>
      <c r="D18" s="53">
        <f aca="true" t="shared" si="1" ref="D18:Q18">SUM(D6:D17)</f>
        <v>0</v>
      </c>
      <c r="E18" s="53">
        <f t="shared" si="1"/>
        <v>0</v>
      </c>
      <c r="F18" s="53">
        <f t="shared" si="1"/>
        <v>0</v>
      </c>
      <c r="G18" s="53">
        <f t="shared" si="1"/>
        <v>0</v>
      </c>
      <c r="H18" s="53">
        <f t="shared" si="1"/>
        <v>28</v>
      </c>
      <c r="I18" s="53">
        <f t="shared" si="1"/>
        <v>59</v>
      </c>
      <c r="J18" s="53">
        <f t="shared" si="1"/>
        <v>71</v>
      </c>
      <c r="K18" s="53">
        <f t="shared" si="1"/>
        <v>65</v>
      </c>
      <c r="L18" s="53">
        <f t="shared" si="1"/>
        <v>96</v>
      </c>
      <c r="M18" s="53">
        <f t="shared" si="1"/>
        <v>54</v>
      </c>
      <c r="N18" s="53">
        <f t="shared" si="1"/>
        <v>99</v>
      </c>
      <c r="O18" s="53">
        <f t="shared" si="1"/>
        <v>110</v>
      </c>
      <c r="P18" s="53">
        <f t="shared" si="1"/>
        <v>54</v>
      </c>
      <c r="Q18" s="53">
        <f t="shared" si="1"/>
        <v>5</v>
      </c>
      <c r="R18" s="57">
        <f>SUM(R6:R17)</f>
        <v>642</v>
      </c>
      <c r="S18" s="36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2.75" customHeight="1">
      <c r="A19" s="175" t="s">
        <v>67</v>
      </c>
      <c r="B19" s="34" t="s">
        <v>7</v>
      </c>
      <c r="C19" s="29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>
        <v>1</v>
      </c>
      <c r="O19" s="31"/>
      <c r="P19" s="31"/>
      <c r="Q19" s="31"/>
      <c r="R19" s="56">
        <f t="shared" si="0"/>
        <v>1</v>
      </c>
      <c r="S19" s="36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2.75">
      <c r="A20" s="174"/>
      <c r="B20" s="35" t="s">
        <v>0</v>
      </c>
      <c r="C20" s="30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4</v>
      </c>
      <c r="P20" s="36"/>
      <c r="Q20" s="36"/>
      <c r="R20" s="56">
        <f t="shared" si="0"/>
        <v>4</v>
      </c>
      <c r="S20" s="36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2.75">
      <c r="A21" s="174"/>
      <c r="B21" s="35" t="s">
        <v>5</v>
      </c>
      <c r="C21" s="30"/>
      <c r="D21" s="36"/>
      <c r="E21" s="36"/>
      <c r="F21" s="36"/>
      <c r="G21" s="36"/>
      <c r="H21" s="36"/>
      <c r="I21" s="36">
        <v>5</v>
      </c>
      <c r="J21" s="36"/>
      <c r="K21" s="36"/>
      <c r="L21" s="36"/>
      <c r="M21" s="36"/>
      <c r="N21" s="36"/>
      <c r="O21" s="36"/>
      <c r="P21" s="36"/>
      <c r="Q21" s="36"/>
      <c r="R21" s="56">
        <f t="shared" si="0"/>
        <v>5</v>
      </c>
      <c r="S21" s="36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2.75">
      <c r="A22" s="174"/>
      <c r="B22" s="35" t="s">
        <v>3</v>
      </c>
      <c r="C22" s="30"/>
      <c r="D22" s="36"/>
      <c r="E22" s="36"/>
      <c r="F22" s="36"/>
      <c r="G22" s="36"/>
      <c r="H22" s="36"/>
      <c r="I22" s="36">
        <v>4</v>
      </c>
      <c r="J22" s="36">
        <v>4</v>
      </c>
      <c r="K22" s="36"/>
      <c r="L22" s="36"/>
      <c r="M22" s="36"/>
      <c r="N22" s="36"/>
      <c r="O22" s="36"/>
      <c r="P22" s="36"/>
      <c r="Q22" s="36"/>
      <c r="R22" s="56">
        <f t="shared" si="0"/>
        <v>8</v>
      </c>
      <c r="S22" s="36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 thickBot="1">
      <c r="A23" s="174"/>
      <c r="B23" s="35" t="s">
        <v>12</v>
      </c>
      <c r="C23" s="30"/>
      <c r="D23" s="36"/>
      <c r="E23" s="36"/>
      <c r="F23" s="36"/>
      <c r="G23" s="36"/>
      <c r="H23" s="36">
        <v>7</v>
      </c>
      <c r="I23" s="36"/>
      <c r="J23" s="36"/>
      <c r="K23" s="36"/>
      <c r="L23" s="36"/>
      <c r="M23" s="36"/>
      <c r="N23" s="36"/>
      <c r="O23" s="36"/>
      <c r="P23" s="36"/>
      <c r="Q23" s="36"/>
      <c r="R23" s="56">
        <f t="shared" si="0"/>
        <v>7</v>
      </c>
      <c r="S23" s="36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 thickBot="1">
      <c r="A24" s="48" t="s">
        <v>15</v>
      </c>
      <c r="B24" s="62"/>
      <c r="C24" s="63">
        <f>SUM(C19:C23)</f>
        <v>0</v>
      </c>
      <c r="D24" s="63">
        <f aca="true" t="shared" si="2" ref="D24:Q24">SUM(D19:D23)</f>
        <v>0</v>
      </c>
      <c r="E24" s="63">
        <f t="shared" si="2"/>
        <v>0</v>
      </c>
      <c r="F24" s="63">
        <f t="shared" si="2"/>
        <v>0</v>
      </c>
      <c r="G24" s="63">
        <f t="shared" si="2"/>
        <v>0</v>
      </c>
      <c r="H24" s="63">
        <f t="shared" si="2"/>
        <v>7</v>
      </c>
      <c r="I24" s="63">
        <f t="shared" si="2"/>
        <v>9</v>
      </c>
      <c r="J24" s="63">
        <f t="shared" si="2"/>
        <v>4</v>
      </c>
      <c r="K24" s="63">
        <f t="shared" si="2"/>
        <v>0</v>
      </c>
      <c r="L24" s="63">
        <f t="shared" si="2"/>
        <v>0</v>
      </c>
      <c r="M24" s="63">
        <f t="shared" si="2"/>
        <v>0</v>
      </c>
      <c r="N24" s="63">
        <f t="shared" si="2"/>
        <v>1</v>
      </c>
      <c r="O24" s="63">
        <f t="shared" si="2"/>
        <v>4</v>
      </c>
      <c r="P24" s="63">
        <f t="shared" si="2"/>
        <v>0</v>
      </c>
      <c r="Q24" s="63">
        <f t="shared" si="2"/>
        <v>0</v>
      </c>
      <c r="R24" s="57">
        <f t="shared" si="0"/>
        <v>25</v>
      </c>
      <c r="S24" s="36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2.75" customHeight="1">
      <c r="A25" s="175" t="s">
        <v>85</v>
      </c>
      <c r="B25" s="35" t="s">
        <v>2</v>
      </c>
      <c r="C25" s="30"/>
      <c r="D25" s="36"/>
      <c r="E25" s="36"/>
      <c r="F25" s="36"/>
      <c r="G25" s="36">
        <v>2</v>
      </c>
      <c r="H25" s="36">
        <v>22</v>
      </c>
      <c r="I25" s="36">
        <v>13</v>
      </c>
      <c r="J25" s="36">
        <v>14</v>
      </c>
      <c r="K25" s="36">
        <v>32</v>
      </c>
      <c r="L25" s="36">
        <v>30</v>
      </c>
      <c r="M25" s="36">
        <v>33</v>
      </c>
      <c r="N25" s="36">
        <v>75</v>
      </c>
      <c r="O25" s="36">
        <v>107</v>
      </c>
      <c r="P25" s="36">
        <v>45</v>
      </c>
      <c r="Q25" s="36">
        <v>6</v>
      </c>
      <c r="R25" s="56">
        <f t="shared" si="0"/>
        <v>379</v>
      </c>
      <c r="S25" s="36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2.75">
      <c r="A26" s="174"/>
      <c r="B26" s="35" t="s">
        <v>7</v>
      </c>
      <c r="C26" s="30"/>
      <c r="D26" s="36"/>
      <c r="E26" s="36"/>
      <c r="F26" s="36"/>
      <c r="G26" s="36">
        <v>5</v>
      </c>
      <c r="H26" s="36">
        <v>19</v>
      </c>
      <c r="I26" s="36">
        <v>56</v>
      </c>
      <c r="J26" s="36">
        <v>31</v>
      </c>
      <c r="K26" s="36">
        <v>73</v>
      </c>
      <c r="L26" s="36">
        <v>102</v>
      </c>
      <c r="M26" s="36">
        <v>63</v>
      </c>
      <c r="N26" s="36">
        <v>78</v>
      </c>
      <c r="O26" s="36">
        <v>172</v>
      </c>
      <c r="P26" s="36">
        <v>80</v>
      </c>
      <c r="Q26" s="36">
        <v>41</v>
      </c>
      <c r="R26" s="56">
        <f t="shared" si="0"/>
        <v>720</v>
      </c>
      <c r="S26" s="36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2.75">
      <c r="A27" s="174"/>
      <c r="B27" s="35" t="s">
        <v>8</v>
      </c>
      <c r="C27" s="30"/>
      <c r="D27" s="36"/>
      <c r="E27" s="36"/>
      <c r="F27" s="36"/>
      <c r="G27" s="36">
        <v>5</v>
      </c>
      <c r="H27" s="36"/>
      <c r="I27" s="36">
        <v>4</v>
      </c>
      <c r="J27" s="36"/>
      <c r="K27" s="36">
        <v>6</v>
      </c>
      <c r="L27" s="36"/>
      <c r="M27" s="36">
        <v>6</v>
      </c>
      <c r="N27" s="36">
        <v>9</v>
      </c>
      <c r="O27" s="36">
        <v>20</v>
      </c>
      <c r="P27" s="36">
        <v>8</v>
      </c>
      <c r="Q27" s="36">
        <v>2</v>
      </c>
      <c r="R27" s="56">
        <f t="shared" si="0"/>
        <v>60</v>
      </c>
      <c r="S27" s="36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2.75">
      <c r="A28" s="174"/>
      <c r="B28" s="35" t="s">
        <v>0</v>
      </c>
      <c r="C28" s="30">
        <v>2</v>
      </c>
      <c r="D28" s="36"/>
      <c r="E28" s="36"/>
      <c r="F28" s="36"/>
      <c r="G28" s="36">
        <v>3</v>
      </c>
      <c r="H28" s="36">
        <v>9</v>
      </c>
      <c r="I28" s="36">
        <v>40</v>
      </c>
      <c r="J28" s="36">
        <v>3</v>
      </c>
      <c r="K28" s="36">
        <v>32</v>
      </c>
      <c r="L28" s="36">
        <v>28</v>
      </c>
      <c r="M28" s="36">
        <v>33</v>
      </c>
      <c r="N28" s="36">
        <v>53</v>
      </c>
      <c r="O28" s="36">
        <v>69</v>
      </c>
      <c r="P28" s="36">
        <v>76</v>
      </c>
      <c r="Q28" s="36">
        <v>18</v>
      </c>
      <c r="R28" s="56">
        <f t="shared" si="0"/>
        <v>366</v>
      </c>
      <c r="S28" s="36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2.75">
      <c r="A29" s="174"/>
      <c r="B29" s="35" t="s">
        <v>5</v>
      </c>
      <c r="C29" s="30"/>
      <c r="D29" s="36"/>
      <c r="E29" s="36"/>
      <c r="F29" s="36"/>
      <c r="G29" s="36"/>
      <c r="H29" s="36"/>
      <c r="I29" s="36">
        <v>5</v>
      </c>
      <c r="J29" s="36">
        <v>4</v>
      </c>
      <c r="K29" s="36">
        <v>4</v>
      </c>
      <c r="L29" s="36">
        <v>6</v>
      </c>
      <c r="M29" s="36"/>
      <c r="N29" s="36"/>
      <c r="O29" s="36">
        <v>8</v>
      </c>
      <c r="P29" s="36">
        <v>2</v>
      </c>
      <c r="Q29" s="36"/>
      <c r="R29" s="56">
        <f t="shared" si="0"/>
        <v>29</v>
      </c>
      <c r="S29" s="36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2.75">
      <c r="A30" s="174"/>
      <c r="B30" s="35" t="s">
        <v>3</v>
      </c>
      <c r="C30" s="30">
        <v>2</v>
      </c>
      <c r="D30" s="36"/>
      <c r="E30" s="36"/>
      <c r="F30" s="36"/>
      <c r="G30" s="36"/>
      <c r="H30" s="36">
        <v>13</v>
      </c>
      <c r="I30" s="36">
        <v>114</v>
      </c>
      <c r="J30" s="36">
        <v>52</v>
      </c>
      <c r="K30" s="36">
        <v>188</v>
      </c>
      <c r="L30" s="36">
        <v>227</v>
      </c>
      <c r="M30" s="36">
        <v>95</v>
      </c>
      <c r="N30" s="36">
        <v>105</v>
      </c>
      <c r="O30" s="36">
        <v>176</v>
      </c>
      <c r="P30" s="36">
        <v>89</v>
      </c>
      <c r="Q30" s="36">
        <v>24</v>
      </c>
      <c r="R30" s="56">
        <f t="shared" si="0"/>
        <v>1085</v>
      </c>
      <c r="S30" s="36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2.75">
      <c r="A31" s="174"/>
      <c r="B31" s="35" t="s">
        <v>6</v>
      </c>
      <c r="C31" s="30"/>
      <c r="D31" s="36"/>
      <c r="E31" s="36"/>
      <c r="F31" s="36"/>
      <c r="G31" s="36"/>
      <c r="H31" s="36">
        <v>3</v>
      </c>
      <c r="I31" s="36">
        <v>4</v>
      </c>
      <c r="J31" s="36">
        <v>4</v>
      </c>
      <c r="K31" s="36"/>
      <c r="L31" s="36"/>
      <c r="M31" s="36"/>
      <c r="N31" s="36">
        <v>14</v>
      </c>
      <c r="O31" s="36">
        <v>37</v>
      </c>
      <c r="P31" s="36"/>
      <c r="Q31" s="36"/>
      <c r="R31" s="56">
        <f t="shared" si="0"/>
        <v>62</v>
      </c>
      <c r="S31" s="36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2.75">
      <c r="A32" s="174"/>
      <c r="B32" s="35" t="s">
        <v>9</v>
      </c>
      <c r="C32" s="30"/>
      <c r="D32" s="36"/>
      <c r="E32" s="36"/>
      <c r="F32" s="36"/>
      <c r="G32" s="36"/>
      <c r="H32" s="36">
        <v>4</v>
      </c>
      <c r="I32" s="36">
        <v>3</v>
      </c>
      <c r="J32" s="36">
        <v>6</v>
      </c>
      <c r="K32" s="36">
        <v>4</v>
      </c>
      <c r="L32" s="36">
        <v>12</v>
      </c>
      <c r="M32" s="36"/>
      <c r="N32" s="36">
        <v>23</v>
      </c>
      <c r="O32" s="36">
        <v>15</v>
      </c>
      <c r="P32" s="36">
        <v>19</v>
      </c>
      <c r="Q32" s="36"/>
      <c r="R32" s="56">
        <f t="shared" si="0"/>
        <v>86</v>
      </c>
      <c r="S32" s="36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2.75">
      <c r="A33" s="174"/>
      <c r="B33" s="35" t="s">
        <v>10</v>
      </c>
      <c r="C33" s="30"/>
      <c r="D33" s="36"/>
      <c r="E33" s="36"/>
      <c r="F33" s="36"/>
      <c r="G33" s="36">
        <v>4</v>
      </c>
      <c r="H33" s="36">
        <v>7</v>
      </c>
      <c r="I33" s="36">
        <v>63</v>
      </c>
      <c r="J33" s="36">
        <v>16</v>
      </c>
      <c r="K33" s="36">
        <v>34</v>
      </c>
      <c r="L33" s="36">
        <v>71</v>
      </c>
      <c r="M33" s="36">
        <v>44</v>
      </c>
      <c r="N33" s="36">
        <v>72</v>
      </c>
      <c r="O33" s="36">
        <v>87</v>
      </c>
      <c r="P33" s="36">
        <v>57</v>
      </c>
      <c r="Q33" s="36">
        <v>19</v>
      </c>
      <c r="R33" s="56">
        <f t="shared" si="0"/>
        <v>474</v>
      </c>
      <c r="S33" s="36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s="28" customFormat="1" ht="12.75">
      <c r="A34" s="174"/>
      <c r="B34" s="35" t="s">
        <v>11</v>
      </c>
      <c r="C34" s="30"/>
      <c r="D34" s="36"/>
      <c r="E34" s="36"/>
      <c r="F34" s="36"/>
      <c r="G34" s="36"/>
      <c r="H34" s="36">
        <v>4</v>
      </c>
      <c r="I34" s="36"/>
      <c r="J34" s="36">
        <v>3</v>
      </c>
      <c r="K34" s="36"/>
      <c r="L34" s="36">
        <v>20</v>
      </c>
      <c r="M34" s="36">
        <v>7</v>
      </c>
      <c r="N34" s="36">
        <v>10</v>
      </c>
      <c r="O34" s="36">
        <v>5</v>
      </c>
      <c r="P34" s="36">
        <v>8</v>
      </c>
      <c r="Q34" s="36"/>
      <c r="R34" s="56">
        <f t="shared" si="0"/>
        <v>57</v>
      </c>
      <c r="S34" s="36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2.75" customHeight="1" thickBot="1">
      <c r="A35" s="174"/>
      <c r="B35" s="35" t="s">
        <v>12</v>
      </c>
      <c r="C35" s="30"/>
      <c r="D35" s="36"/>
      <c r="E35" s="36"/>
      <c r="F35" s="36"/>
      <c r="G35" s="36"/>
      <c r="H35" s="36">
        <v>28</v>
      </c>
      <c r="I35" s="36">
        <v>40</v>
      </c>
      <c r="J35" s="36">
        <v>9</v>
      </c>
      <c r="K35" s="36">
        <v>9</v>
      </c>
      <c r="L35" s="36">
        <v>19</v>
      </c>
      <c r="M35" s="36">
        <v>32</v>
      </c>
      <c r="N35" s="36">
        <v>24</v>
      </c>
      <c r="O35" s="36">
        <v>38</v>
      </c>
      <c r="P35" s="36">
        <v>14</v>
      </c>
      <c r="Q35" s="36"/>
      <c r="R35" s="56">
        <f t="shared" si="0"/>
        <v>213</v>
      </c>
      <c r="S35" s="36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 thickBot="1">
      <c r="A36" s="48" t="s">
        <v>15</v>
      </c>
      <c r="B36" s="64"/>
      <c r="C36" s="60">
        <f>SUM(C25:C35)</f>
        <v>4</v>
      </c>
      <c r="D36" s="60">
        <f aca="true" t="shared" si="3" ref="D36:Q36">SUM(D25:D35)</f>
        <v>0</v>
      </c>
      <c r="E36" s="60">
        <f t="shared" si="3"/>
        <v>0</v>
      </c>
      <c r="F36" s="60">
        <f t="shared" si="3"/>
        <v>0</v>
      </c>
      <c r="G36" s="60">
        <f t="shared" si="3"/>
        <v>19</v>
      </c>
      <c r="H36" s="60">
        <f t="shared" si="3"/>
        <v>109</v>
      </c>
      <c r="I36" s="60">
        <f t="shared" si="3"/>
        <v>342</v>
      </c>
      <c r="J36" s="60">
        <f t="shared" si="3"/>
        <v>142</v>
      </c>
      <c r="K36" s="60">
        <f t="shared" si="3"/>
        <v>382</v>
      </c>
      <c r="L36" s="60">
        <f t="shared" si="3"/>
        <v>515</v>
      </c>
      <c r="M36" s="60">
        <f t="shared" si="3"/>
        <v>313</v>
      </c>
      <c r="N36" s="60">
        <f t="shared" si="3"/>
        <v>463</v>
      </c>
      <c r="O36" s="60">
        <f t="shared" si="3"/>
        <v>734</v>
      </c>
      <c r="P36" s="60">
        <f t="shared" si="3"/>
        <v>398</v>
      </c>
      <c r="Q36" s="60">
        <f t="shared" si="3"/>
        <v>110</v>
      </c>
      <c r="R36" s="61">
        <f>SUM(R25:R35)</f>
        <v>3531</v>
      </c>
      <c r="S36" s="36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2.75">
      <c r="A37" s="175" t="s">
        <v>68</v>
      </c>
      <c r="B37" s="35" t="s">
        <v>2</v>
      </c>
      <c r="C37" s="3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>
        <v>5</v>
      </c>
      <c r="P37" s="36"/>
      <c r="Q37" s="36"/>
      <c r="R37" s="56">
        <f t="shared" si="0"/>
        <v>5</v>
      </c>
      <c r="S37" s="36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2.75">
      <c r="A38" s="174"/>
      <c r="B38" s="35" t="s">
        <v>7</v>
      </c>
      <c r="C38" s="30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>
        <v>12</v>
      </c>
      <c r="O38" s="36">
        <v>14</v>
      </c>
      <c r="P38" s="36"/>
      <c r="Q38" s="36"/>
      <c r="R38" s="56">
        <f t="shared" si="0"/>
        <v>26</v>
      </c>
      <c r="S38" s="36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2.75">
      <c r="A39" s="174"/>
      <c r="B39" s="35" t="s">
        <v>8</v>
      </c>
      <c r="C39" s="30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>
        <v>6</v>
      </c>
      <c r="O39" s="36"/>
      <c r="P39" s="36"/>
      <c r="Q39" s="36"/>
      <c r="R39" s="56">
        <f t="shared" si="0"/>
        <v>6</v>
      </c>
      <c r="S39" s="36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2.75">
      <c r="A40" s="174"/>
      <c r="B40" s="35" t="s">
        <v>0</v>
      </c>
      <c r="C40" s="30"/>
      <c r="D40" s="36"/>
      <c r="E40" s="36"/>
      <c r="F40" s="36"/>
      <c r="G40" s="36"/>
      <c r="H40" s="36"/>
      <c r="I40" s="36"/>
      <c r="J40" s="36"/>
      <c r="K40" s="36"/>
      <c r="L40" s="36"/>
      <c r="M40" s="36">
        <v>1</v>
      </c>
      <c r="N40" s="36">
        <v>1</v>
      </c>
      <c r="O40" s="36">
        <v>6</v>
      </c>
      <c r="P40" s="36">
        <v>6</v>
      </c>
      <c r="Q40" s="36"/>
      <c r="R40" s="56">
        <f t="shared" si="0"/>
        <v>14</v>
      </c>
      <c r="S40" s="36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2.75">
      <c r="A41" s="174"/>
      <c r="B41" s="35" t="s">
        <v>5</v>
      </c>
      <c r="C41" s="30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>
        <v>6</v>
      </c>
      <c r="P41" s="36">
        <v>3</v>
      </c>
      <c r="Q41" s="36"/>
      <c r="R41" s="56">
        <f t="shared" si="0"/>
        <v>9</v>
      </c>
      <c r="S41" s="36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2.75">
      <c r="A42" s="174"/>
      <c r="B42" s="35" t="s">
        <v>3</v>
      </c>
      <c r="C42" s="30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>
        <v>1</v>
      </c>
      <c r="P42" s="36">
        <v>3</v>
      </c>
      <c r="Q42" s="36"/>
      <c r="R42" s="56">
        <f t="shared" si="0"/>
        <v>4</v>
      </c>
      <c r="S42" s="36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s="28" customFormat="1" ht="12.75">
      <c r="A43" s="174"/>
      <c r="B43" s="35" t="s">
        <v>6</v>
      </c>
      <c r="C43" s="30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>
        <v>2</v>
      </c>
      <c r="O43" s="36"/>
      <c r="P43" s="36"/>
      <c r="Q43" s="36"/>
      <c r="R43" s="56">
        <f t="shared" si="0"/>
        <v>2</v>
      </c>
      <c r="S43" s="36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2.75" customHeight="1">
      <c r="A44" s="174"/>
      <c r="B44" s="35" t="s">
        <v>10</v>
      </c>
      <c r="C44" s="30"/>
      <c r="D44" s="36"/>
      <c r="E44" s="36"/>
      <c r="F44" s="36"/>
      <c r="G44" s="36"/>
      <c r="H44" s="36"/>
      <c r="I44" s="36">
        <v>1</v>
      </c>
      <c r="J44" s="36"/>
      <c r="K44" s="36"/>
      <c r="L44" s="36"/>
      <c r="M44" s="36"/>
      <c r="N44" s="36">
        <v>9</v>
      </c>
      <c r="O44" s="36"/>
      <c r="P44" s="36">
        <v>6</v>
      </c>
      <c r="Q44" s="36"/>
      <c r="R44" s="56">
        <f t="shared" si="0"/>
        <v>16</v>
      </c>
      <c r="S44" s="36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2.75">
      <c r="A45" s="174"/>
      <c r="B45" s="35" t="s">
        <v>11</v>
      </c>
      <c r="C45" s="3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>
        <v>4</v>
      </c>
      <c r="P45" s="36">
        <v>4</v>
      </c>
      <c r="Q45" s="36"/>
      <c r="R45" s="56">
        <f t="shared" si="0"/>
        <v>8</v>
      </c>
      <c r="S45" s="36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 thickBot="1">
      <c r="A46" s="174"/>
      <c r="B46" s="35" t="s">
        <v>12</v>
      </c>
      <c r="C46" s="3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>
        <v>4</v>
      </c>
      <c r="Q46" s="36"/>
      <c r="R46" s="56">
        <f t="shared" si="0"/>
        <v>4</v>
      </c>
      <c r="S46" s="36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 thickBot="1">
      <c r="A47" s="48" t="s">
        <v>15</v>
      </c>
      <c r="B47" s="64"/>
      <c r="C47" s="60">
        <f>SUM(C37:C46)</f>
        <v>0</v>
      </c>
      <c r="D47" s="60">
        <f aca="true" t="shared" si="4" ref="D47:Q47">SUM(D37:D46)</f>
        <v>0</v>
      </c>
      <c r="E47" s="60">
        <f t="shared" si="4"/>
        <v>0</v>
      </c>
      <c r="F47" s="60">
        <f t="shared" si="4"/>
        <v>0</v>
      </c>
      <c r="G47" s="60">
        <f t="shared" si="4"/>
        <v>0</v>
      </c>
      <c r="H47" s="60">
        <f t="shared" si="4"/>
        <v>0</v>
      </c>
      <c r="I47" s="60">
        <f t="shared" si="4"/>
        <v>1</v>
      </c>
      <c r="J47" s="60">
        <f t="shared" si="4"/>
        <v>0</v>
      </c>
      <c r="K47" s="60">
        <f t="shared" si="4"/>
        <v>0</v>
      </c>
      <c r="L47" s="60">
        <f t="shared" si="4"/>
        <v>0</v>
      </c>
      <c r="M47" s="60">
        <f t="shared" si="4"/>
        <v>1</v>
      </c>
      <c r="N47" s="60">
        <f t="shared" si="4"/>
        <v>30</v>
      </c>
      <c r="O47" s="60">
        <f t="shared" si="4"/>
        <v>36</v>
      </c>
      <c r="P47" s="60">
        <f t="shared" si="4"/>
        <v>26</v>
      </c>
      <c r="Q47" s="60">
        <f t="shared" si="4"/>
        <v>0</v>
      </c>
      <c r="R47" s="61">
        <f>SUM(R37:R46)</f>
        <v>94</v>
      </c>
      <c r="S47" s="36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2.75">
      <c r="A48" s="175" t="s">
        <v>87</v>
      </c>
      <c r="B48" s="35" t="s">
        <v>2</v>
      </c>
      <c r="C48" s="30"/>
      <c r="D48" s="36"/>
      <c r="E48" s="36"/>
      <c r="F48" s="36"/>
      <c r="G48" s="36"/>
      <c r="H48" s="36"/>
      <c r="I48" s="36"/>
      <c r="J48" s="36">
        <v>2</v>
      </c>
      <c r="K48" s="36">
        <v>5</v>
      </c>
      <c r="L48" s="36">
        <v>9</v>
      </c>
      <c r="M48" s="36">
        <v>52</v>
      </c>
      <c r="N48" s="36">
        <v>11</v>
      </c>
      <c r="O48" s="36">
        <v>11</v>
      </c>
      <c r="P48" s="36">
        <v>33</v>
      </c>
      <c r="Q48" s="36"/>
      <c r="R48" s="56">
        <f t="shared" si="0"/>
        <v>123</v>
      </c>
      <c r="S48" s="36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2.75">
      <c r="A49" s="174"/>
      <c r="B49" s="35" t="s">
        <v>4</v>
      </c>
      <c r="C49" s="30"/>
      <c r="D49" s="36"/>
      <c r="E49" s="36"/>
      <c r="F49" s="36"/>
      <c r="G49" s="36"/>
      <c r="H49" s="36"/>
      <c r="I49" s="36"/>
      <c r="J49" s="36"/>
      <c r="K49" s="36"/>
      <c r="L49" s="36"/>
      <c r="M49" s="36">
        <v>5</v>
      </c>
      <c r="N49" s="36"/>
      <c r="O49" s="36"/>
      <c r="P49" s="36"/>
      <c r="Q49" s="36"/>
      <c r="R49" s="56">
        <f t="shared" si="0"/>
        <v>5</v>
      </c>
      <c r="S49" s="36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2.75">
      <c r="A50" s="174"/>
      <c r="B50" s="35" t="s">
        <v>7</v>
      </c>
      <c r="C50" s="30"/>
      <c r="D50" s="36"/>
      <c r="E50" s="36"/>
      <c r="F50" s="36"/>
      <c r="G50" s="36"/>
      <c r="H50" s="36"/>
      <c r="I50" s="36">
        <v>2</v>
      </c>
      <c r="J50" s="36">
        <v>1</v>
      </c>
      <c r="K50" s="36">
        <v>5</v>
      </c>
      <c r="L50" s="36">
        <v>5</v>
      </c>
      <c r="M50" s="36">
        <v>39</v>
      </c>
      <c r="N50" s="36">
        <v>9</v>
      </c>
      <c r="O50" s="36">
        <v>21</v>
      </c>
      <c r="P50" s="36">
        <v>21</v>
      </c>
      <c r="Q50" s="36"/>
      <c r="R50" s="56">
        <f t="shared" si="0"/>
        <v>103</v>
      </c>
      <c r="S50" s="36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2.75">
      <c r="A51" s="174"/>
      <c r="B51" s="35" t="s">
        <v>8</v>
      </c>
      <c r="C51" s="30"/>
      <c r="D51" s="36"/>
      <c r="E51" s="36"/>
      <c r="F51" s="36"/>
      <c r="G51" s="36"/>
      <c r="H51" s="36"/>
      <c r="I51" s="36"/>
      <c r="J51" s="36"/>
      <c r="K51" s="36"/>
      <c r="L51" s="36"/>
      <c r="M51" s="36">
        <v>17</v>
      </c>
      <c r="N51" s="36"/>
      <c r="O51" s="36">
        <v>6</v>
      </c>
      <c r="P51" s="36">
        <v>6</v>
      </c>
      <c r="Q51" s="36"/>
      <c r="R51" s="56">
        <f t="shared" si="0"/>
        <v>29</v>
      </c>
      <c r="S51" s="36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2.75">
      <c r="A52" s="174"/>
      <c r="B52" s="35" t="s">
        <v>0</v>
      </c>
      <c r="C52" s="30"/>
      <c r="D52" s="36"/>
      <c r="E52" s="36"/>
      <c r="F52" s="36"/>
      <c r="G52" s="36"/>
      <c r="H52" s="36"/>
      <c r="I52" s="36">
        <v>5</v>
      </c>
      <c r="J52" s="36"/>
      <c r="K52" s="36">
        <v>3</v>
      </c>
      <c r="L52" s="36"/>
      <c r="M52" s="36">
        <v>2</v>
      </c>
      <c r="N52" s="36">
        <v>16</v>
      </c>
      <c r="O52" s="36">
        <v>4</v>
      </c>
      <c r="P52" s="36">
        <v>16</v>
      </c>
      <c r="Q52" s="36"/>
      <c r="R52" s="56">
        <f t="shared" si="0"/>
        <v>46</v>
      </c>
      <c r="S52" s="36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2.75">
      <c r="A53" s="174"/>
      <c r="B53" s="35" t="s">
        <v>5</v>
      </c>
      <c r="C53" s="30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>
        <v>5</v>
      </c>
      <c r="O53" s="36"/>
      <c r="P53" s="36">
        <v>5</v>
      </c>
      <c r="Q53" s="36"/>
      <c r="R53" s="56">
        <f t="shared" si="0"/>
        <v>10</v>
      </c>
      <c r="S53" s="36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2.75">
      <c r="A54" s="174"/>
      <c r="B54" s="35" t="s">
        <v>3</v>
      </c>
      <c r="C54" s="30">
        <v>5</v>
      </c>
      <c r="D54" s="36"/>
      <c r="E54" s="36"/>
      <c r="F54" s="36"/>
      <c r="G54" s="36"/>
      <c r="H54" s="36"/>
      <c r="I54" s="36">
        <v>10</v>
      </c>
      <c r="J54" s="36"/>
      <c r="K54" s="36">
        <v>14</v>
      </c>
      <c r="L54" s="36">
        <v>23</v>
      </c>
      <c r="M54" s="36">
        <v>47</v>
      </c>
      <c r="N54" s="36">
        <v>22</v>
      </c>
      <c r="O54" s="36">
        <v>18</v>
      </c>
      <c r="P54" s="36">
        <v>28</v>
      </c>
      <c r="Q54" s="36"/>
      <c r="R54" s="56">
        <f t="shared" si="0"/>
        <v>167</v>
      </c>
      <c r="S54" s="36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s="28" customFormat="1" ht="12.75">
      <c r="A55" s="174"/>
      <c r="B55" s="35" t="s">
        <v>6</v>
      </c>
      <c r="C55" s="30"/>
      <c r="D55" s="36"/>
      <c r="E55" s="36"/>
      <c r="F55" s="36"/>
      <c r="G55" s="36"/>
      <c r="H55" s="36"/>
      <c r="I55" s="36">
        <v>1</v>
      </c>
      <c r="J55" s="36"/>
      <c r="K55" s="36"/>
      <c r="L55" s="36"/>
      <c r="M55" s="36"/>
      <c r="N55" s="36"/>
      <c r="O55" s="36">
        <v>6</v>
      </c>
      <c r="P55" s="36">
        <v>4</v>
      </c>
      <c r="Q55" s="36"/>
      <c r="R55" s="56">
        <f t="shared" si="0"/>
        <v>11</v>
      </c>
      <c r="S55" s="36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2.75" customHeight="1">
      <c r="A56" s="174"/>
      <c r="B56" s="35" t="s">
        <v>9</v>
      </c>
      <c r="C56" s="30"/>
      <c r="D56" s="36"/>
      <c r="E56" s="36"/>
      <c r="F56" s="36"/>
      <c r="G56" s="36"/>
      <c r="H56" s="36"/>
      <c r="I56" s="36">
        <v>2</v>
      </c>
      <c r="J56" s="36"/>
      <c r="K56" s="36"/>
      <c r="L56" s="36">
        <v>7</v>
      </c>
      <c r="M56" s="36"/>
      <c r="N56" s="36"/>
      <c r="O56" s="36">
        <v>9</v>
      </c>
      <c r="P56" s="36">
        <v>4</v>
      </c>
      <c r="Q56" s="36"/>
      <c r="R56" s="56">
        <f t="shared" si="0"/>
        <v>22</v>
      </c>
      <c r="S56" s="36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2.75">
      <c r="A57" s="174"/>
      <c r="B57" s="35" t="s">
        <v>10</v>
      </c>
      <c r="C57" s="30"/>
      <c r="D57" s="36"/>
      <c r="E57" s="36"/>
      <c r="F57" s="36"/>
      <c r="G57" s="36"/>
      <c r="H57" s="36"/>
      <c r="I57" s="36">
        <v>1</v>
      </c>
      <c r="J57" s="36">
        <v>2</v>
      </c>
      <c r="K57" s="36">
        <v>3</v>
      </c>
      <c r="L57" s="36"/>
      <c r="M57" s="36">
        <v>10</v>
      </c>
      <c r="N57" s="36">
        <v>21</v>
      </c>
      <c r="O57" s="36">
        <v>19</v>
      </c>
      <c r="P57" s="36">
        <v>29</v>
      </c>
      <c r="Q57" s="36"/>
      <c r="R57" s="56">
        <f t="shared" si="0"/>
        <v>85</v>
      </c>
      <c r="S57" s="36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2.75">
      <c r="A58" s="174"/>
      <c r="B58" s="35" t="s">
        <v>11</v>
      </c>
      <c r="C58" s="30"/>
      <c r="D58" s="36"/>
      <c r="E58" s="36"/>
      <c r="F58" s="36"/>
      <c r="G58" s="36"/>
      <c r="H58" s="36"/>
      <c r="I58" s="36"/>
      <c r="J58" s="36"/>
      <c r="K58" s="36"/>
      <c r="L58" s="36"/>
      <c r="M58" s="36">
        <v>5</v>
      </c>
      <c r="N58" s="36"/>
      <c r="O58" s="36">
        <v>4</v>
      </c>
      <c r="P58" s="36">
        <v>3</v>
      </c>
      <c r="Q58" s="36"/>
      <c r="R58" s="56">
        <f t="shared" si="0"/>
        <v>12</v>
      </c>
      <c r="S58" s="36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 thickBot="1">
      <c r="A59" s="174"/>
      <c r="B59" s="35" t="s">
        <v>12</v>
      </c>
      <c r="C59" s="30"/>
      <c r="D59" s="36"/>
      <c r="E59" s="36"/>
      <c r="F59" s="36"/>
      <c r="G59" s="36"/>
      <c r="H59" s="36">
        <v>2</v>
      </c>
      <c r="I59" s="36">
        <v>1</v>
      </c>
      <c r="J59" s="36"/>
      <c r="K59" s="36"/>
      <c r="L59" s="36"/>
      <c r="M59" s="36"/>
      <c r="N59" s="36">
        <v>4</v>
      </c>
      <c r="O59" s="36"/>
      <c r="P59" s="36">
        <v>4</v>
      </c>
      <c r="Q59" s="36"/>
      <c r="R59" s="56">
        <f t="shared" si="0"/>
        <v>11</v>
      </c>
      <c r="S59" s="36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 thickBot="1">
      <c r="A60" s="58" t="s">
        <v>15</v>
      </c>
      <c r="B60" s="65"/>
      <c r="C60" s="66">
        <f>SUM(C48:C59)</f>
        <v>5</v>
      </c>
      <c r="D60" s="66">
        <f aca="true" t="shared" si="5" ref="D60:Q60">SUM(D48:D59)</f>
        <v>0</v>
      </c>
      <c r="E60" s="66">
        <f t="shared" si="5"/>
        <v>0</v>
      </c>
      <c r="F60" s="66">
        <f t="shared" si="5"/>
        <v>0</v>
      </c>
      <c r="G60" s="66">
        <f t="shared" si="5"/>
        <v>0</v>
      </c>
      <c r="H60" s="66">
        <f t="shared" si="5"/>
        <v>2</v>
      </c>
      <c r="I60" s="66">
        <f t="shared" si="5"/>
        <v>22</v>
      </c>
      <c r="J60" s="66">
        <f t="shared" si="5"/>
        <v>5</v>
      </c>
      <c r="K60" s="66">
        <f t="shared" si="5"/>
        <v>30</v>
      </c>
      <c r="L60" s="66">
        <f t="shared" si="5"/>
        <v>44</v>
      </c>
      <c r="M60" s="66">
        <f t="shared" si="5"/>
        <v>177</v>
      </c>
      <c r="N60" s="66">
        <f t="shared" si="5"/>
        <v>88</v>
      </c>
      <c r="O60" s="66">
        <f t="shared" si="5"/>
        <v>98</v>
      </c>
      <c r="P60" s="66">
        <f t="shared" si="5"/>
        <v>153</v>
      </c>
      <c r="Q60" s="66">
        <f t="shared" si="5"/>
        <v>0</v>
      </c>
      <c r="R60" s="67">
        <f t="shared" si="0"/>
        <v>624</v>
      </c>
      <c r="S60" s="36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2.75">
      <c r="A61" s="174" t="s">
        <v>86</v>
      </c>
      <c r="B61" s="35" t="s">
        <v>2</v>
      </c>
      <c r="C61" s="30"/>
      <c r="D61" s="36"/>
      <c r="E61" s="36"/>
      <c r="F61" s="36">
        <v>1</v>
      </c>
      <c r="G61" s="36"/>
      <c r="H61" s="36">
        <v>8</v>
      </c>
      <c r="I61" s="36">
        <v>19</v>
      </c>
      <c r="J61" s="36">
        <v>4</v>
      </c>
      <c r="K61" s="36">
        <v>15</v>
      </c>
      <c r="L61" s="36">
        <v>34</v>
      </c>
      <c r="M61" s="36">
        <v>20</v>
      </c>
      <c r="N61" s="36">
        <v>32</v>
      </c>
      <c r="O61" s="36">
        <v>29</v>
      </c>
      <c r="P61" s="36">
        <v>24</v>
      </c>
      <c r="Q61" s="36">
        <v>7</v>
      </c>
      <c r="R61" s="56">
        <f t="shared" si="0"/>
        <v>193</v>
      </c>
      <c r="S61" s="36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2.75">
      <c r="A62" s="174"/>
      <c r="B62" s="35" t="s">
        <v>4</v>
      </c>
      <c r="C62" s="30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>
        <v>5</v>
      </c>
      <c r="P62" s="36"/>
      <c r="Q62" s="36"/>
      <c r="R62" s="56">
        <f t="shared" si="0"/>
        <v>5</v>
      </c>
      <c r="S62" s="36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2.75">
      <c r="A63" s="174"/>
      <c r="B63" s="35" t="s">
        <v>7</v>
      </c>
      <c r="C63" s="30"/>
      <c r="D63" s="36"/>
      <c r="E63" s="36"/>
      <c r="F63" s="36"/>
      <c r="G63" s="36">
        <v>7</v>
      </c>
      <c r="H63" s="36">
        <v>4</v>
      </c>
      <c r="I63" s="36">
        <v>3</v>
      </c>
      <c r="J63" s="36">
        <v>22</v>
      </c>
      <c r="K63" s="36">
        <v>35</v>
      </c>
      <c r="L63" s="36">
        <v>33</v>
      </c>
      <c r="M63" s="36">
        <v>5</v>
      </c>
      <c r="N63" s="36">
        <v>9</v>
      </c>
      <c r="O63" s="36">
        <v>38</v>
      </c>
      <c r="P63" s="36">
        <v>16</v>
      </c>
      <c r="Q63" s="36"/>
      <c r="R63" s="56">
        <f t="shared" si="0"/>
        <v>172</v>
      </c>
      <c r="S63" s="36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2.75">
      <c r="A64" s="174"/>
      <c r="B64" s="35" t="s">
        <v>8</v>
      </c>
      <c r="C64" s="30"/>
      <c r="D64" s="36"/>
      <c r="E64" s="36"/>
      <c r="F64" s="36"/>
      <c r="G64" s="36"/>
      <c r="H64" s="36"/>
      <c r="I64" s="36"/>
      <c r="J64" s="36"/>
      <c r="K64" s="36">
        <v>6</v>
      </c>
      <c r="L64" s="36"/>
      <c r="M64" s="36"/>
      <c r="N64" s="36"/>
      <c r="O64" s="36">
        <v>12</v>
      </c>
      <c r="P64" s="36">
        <v>11</v>
      </c>
      <c r="Q64" s="36"/>
      <c r="R64" s="56">
        <f t="shared" si="0"/>
        <v>29</v>
      </c>
      <c r="S64" s="36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2.75">
      <c r="A65" s="174"/>
      <c r="B65" s="35" t="s">
        <v>0</v>
      </c>
      <c r="C65" s="30"/>
      <c r="D65" s="36"/>
      <c r="E65" s="36"/>
      <c r="F65" s="36"/>
      <c r="G65" s="36"/>
      <c r="H65" s="36">
        <v>4</v>
      </c>
      <c r="I65" s="36">
        <v>5</v>
      </c>
      <c r="J65" s="36">
        <v>4</v>
      </c>
      <c r="K65" s="36">
        <v>16</v>
      </c>
      <c r="L65" s="36">
        <v>24</v>
      </c>
      <c r="M65" s="36">
        <v>4</v>
      </c>
      <c r="N65" s="36"/>
      <c r="O65" s="36">
        <v>5</v>
      </c>
      <c r="P65" s="36">
        <v>4</v>
      </c>
      <c r="Q65" s="36"/>
      <c r="R65" s="56">
        <f t="shared" si="0"/>
        <v>66</v>
      </c>
      <c r="S65" s="36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2.75">
      <c r="A66" s="174"/>
      <c r="B66" s="35" t="s">
        <v>5</v>
      </c>
      <c r="C66" s="30"/>
      <c r="D66" s="36"/>
      <c r="E66" s="36"/>
      <c r="F66" s="36"/>
      <c r="G66" s="36"/>
      <c r="H66" s="36">
        <v>2</v>
      </c>
      <c r="I66" s="36">
        <v>14</v>
      </c>
      <c r="J66" s="36"/>
      <c r="K66" s="36"/>
      <c r="L66" s="36">
        <v>4</v>
      </c>
      <c r="M66" s="36"/>
      <c r="N66" s="36">
        <v>5</v>
      </c>
      <c r="O66" s="36">
        <v>3</v>
      </c>
      <c r="P66" s="36">
        <v>2</v>
      </c>
      <c r="Q66" s="36"/>
      <c r="R66" s="56">
        <f t="shared" si="0"/>
        <v>30</v>
      </c>
      <c r="S66" s="36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2.75">
      <c r="A67" s="174"/>
      <c r="B67" s="35" t="s">
        <v>3</v>
      </c>
      <c r="C67" s="30"/>
      <c r="D67" s="36"/>
      <c r="E67" s="36"/>
      <c r="F67" s="36"/>
      <c r="G67" s="36">
        <v>6</v>
      </c>
      <c r="H67" s="36">
        <v>4</v>
      </c>
      <c r="I67" s="36">
        <v>45</v>
      </c>
      <c r="J67" s="36">
        <v>31</v>
      </c>
      <c r="K67" s="36">
        <v>77</v>
      </c>
      <c r="L67" s="36">
        <v>13</v>
      </c>
      <c r="M67" s="36">
        <v>8</v>
      </c>
      <c r="N67" s="36">
        <v>29</v>
      </c>
      <c r="O67" s="36">
        <v>10</v>
      </c>
      <c r="P67" s="36">
        <v>20</v>
      </c>
      <c r="Q67" s="36"/>
      <c r="R67" s="56">
        <f t="shared" si="0"/>
        <v>243</v>
      </c>
      <c r="S67" s="36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s="28" customFormat="1" ht="12.75">
      <c r="A68" s="174"/>
      <c r="B68" s="35" t="s">
        <v>6</v>
      </c>
      <c r="C68" s="30"/>
      <c r="D68" s="36"/>
      <c r="E68" s="36"/>
      <c r="F68" s="36"/>
      <c r="G68" s="36"/>
      <c r="H68" s="36"/>
      <c r="I68" s="36">
        <v>3</v>
      </c>
      <c r="J68" s="36"/>
      <c r="K68" s="36"/>
      <c r="L68" s="36"/>
      <c r="M68" s="36"/>
      <c r="N68" s="36">
        <v>9</v>
      </c>
      <c r="O68" s="36">
        <v>8</v>
      </c>
      <c r="P68" s="36">
        <v>19</v>
      </c>
      <c r="Q68" s="36"/>
      <c r="R68" s="56">
        <f t="shared" si="0"/>
        <v>39</v>
      </c>
      <c r="S68" s="36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2.75">
      <c r="A69" s="174"/>
      <c r="B69" s="35" t="s">
        <v>9</v>
      </c>
      <c r="C69" s="30"/>
      <c r="D69" s="36"/>
      <c r="E69" s="36"/>
      <c r="F69" s="36"/>
      <c r="G69" s="36">
        <v>1</v>
      </c>
      <c r="H69" s="36"/>
      <c r="I69" s="36">
        <v>4</v>
      </c>
      <c r="J69" s="36"/>
      <c r="K69" s="36">
        <v>6</v>
      </c>
      <c r="L69" s="36">
        <v>1</v>
      </c>
      <c r="M69" s="36"/>
      <c r="N69" s="36">
        <v>6</v>
      </c>
      <c r="O69" s="36">
        <v>4</v>
      </c>
      <c r="P69" s="36">
        <v>1</v>
      </c>
      <c r="Q69" s="36"/>
      <c r="R69" s="56">
        <f t="shared" si="0"/>
        <v>23</v>
      </c>
      <c r="S69" s="36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2.75">
      <c r="A70" s="174"/>
      <c r="B70" s="35" t="s">
        <v>10</v>
      </c>
      <c r="C70" s="30"/>
      <c r="D70" s="36"/>
      <c r="E70" s="36"/>
      <c r="F70" s="36"/>
      <c r="G70" s="36"/>
      <c r="H70" s="36">
        <v>9</v>
      </c>
      <c r="I70" s="36">
        <v>37</v>
      </c>
      <c r="J70" s="36">
        <v>6</v>
      </c>
      <c r="K70" s="36">
        <v>18</v>
      </c>
      <c r="L70" s="36"/>
      <c r="M70" s="36"/>
      <c r="N70" s="36">
        <v>9</v>
      </c>
      <c r="O70" s="36">
        <v>14</v>
      </c>
      <c r="P70" s="36">
        <v>20</v>
      </c>
      <c r="Q70" s="36"/>
      <c r="R70" s="56">
        <f t="shared" si="0"/>
        <v>113</v>
      </c>
      <c r="S70" s="36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2.75">
      <c r="A71" s="174"/>
      <c r="B71" s="35" t="s">
        <v>11</v>
      </c>
      <c r="C71" s="30"/>
      <c r="D71" s="36"/>
      <c r="E71" s="36"/>
      <c r="F71" s="36"/>
      <c r="G71" s="36"/>
      <c r="H71" s="36"/>
      <c r="I71" s="36"/>
      <c r="J71" s="36"/>
      <c r="K71" s="36">
        <v>3</v>
      </c>
      <c r="L71" s="36">
        <v>16</v>
      </c>
      <c r="M71" s="36">
        <v>8</v>
      </c>
      <c r="N71" s="36">
        <v>2</v>
      </c>
      <c r="O71" s="36">
        <v>13</v>
      </c>
      <c r="P71" s="36">
        <v>12</v>
      </c>
      <c r="Q71" s="36">
        <v>1</v>
      </c>
      <c r="R71" s="56">
        <f aca="true" t="shared" si="6" ref="R71:R85">SUM(C71:Q71)</f>
        <v>55</v>
      </c>
      <c r="S71" s="36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 thickBot="1">
      <c r="A72" s="174"/>
      <c r="B72" s="35" t="s">
        <v>12</v>
      </c>
      <c r="C72" s="30"/>
      <c r="D72" s="36"/>
      <c r="E72" s="36"/>
      <c r="F72" s="36"/>
      <c r="G72" s="36"/>
      <c r="H72" s="36">
        <v>4</v>
      </c>
      <c r="I72" s="36">
        <v>9</v>
      </c>
      <c r="J72" s="36"/>
      <c r="K72" s="36">
        <v>19</v>
      </c>
      <c r="L72" s="36"/>
      <c r="M72" s="36">
        <v>4</v>
      </c>
      <c r="N72" s="36"/>
      <c r="O72" s="36">
        <v>3</v>
      </c>
      <c r="P72" s="36">
        <v>5</v>
      </c>
      <c r="Q72" s="36"/>
      <c r="R72" s="56">
        <f t="shared" si="6"/>
        <v>44</v>
      </c>
      <c r="S72" s="36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 thickBot="1">
      <c r="A73" s="58" t="s">
        <v>15</v>
      </c>
      <c r="B73" s="59"/>
      <c r="C73" s="60">
        <f>SUM(C61:C72)</f>
        <v>0</v>
      </c>
      <c r="D73" s="60">
        <f aca="true" t="shared" si="7" ref="D73:Q73">SUM(D61:D72)</f>
        <v>0</v>
      </c>
      <c r="E73" s="60">
        <f t="shared" si="7"/>
        <v>0</v>
      </c>
      <c r="F73" s="60">
        <f t="shared" si="7"/>
        <v>1</v>
      </c>
      <c r="G73" s="60">
        <f t="shared" si="7"/>
        <v>14</v>
      </c>
      <c r="H73" s="60">
        <f t="shared" si="7"/>
        <v>35</v>
      </c>
      <c r="I73" s="60">
        <f t="shared" si="7"/>
        <v>139</v>
      </c>
      <c r="J73" s="60">
        <f t="shared" si="7"/>
        <v>67</v>
      </c>
      <c r="K73" s="60">
        <f t="shared" si="7"/>
        <v>195</v>
      </c>
      <c r="L73" s="60">
        <f t="shared" si="7"/>
        <v>125</v>
      </c>
      <c r="M73" s="60">
        <f t="shared" si="7"/>
        <v>49</v>
      </c>
      <c r="N73" s="60">
        <f t="shared" si="7"/>
        <v>101</v>
      </c>
      <c r="O73" s="60">
        <f t="shared" si="7"/>
        <v>144</v>
      </c>
      <c r="P73" s="60">
        <f t="shared" si="7"/>
        <v>134</v>
      </c>
      <c r="Q73" s="60">
        <f t="shared" si="7"/>
        <v>8</v>
      </c>
      <c r="R73" s="61">
        <f>SUM(R61:R72)</f>
        <v>1012</v>
      </c>
      <c r="S73" s="36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2.75">
      <c r="A74" s="174" t="s">
        <v>69</v>
      </c>
      <c r="B74" s="35" t="s">
        <v>2</v>
      </c>
      <c r="C74" s="30"/>
      <c r="D74" s="36">
        <v>19</v>
      </c>
      <c r="E74" s="36">
        <v>3</v>
      </c>
      <c r="F74" s="36"/>
      <c r="G74" s="36">
        <v>4</v>
      </c>
      <c r="H74" s="36"/>
      <c r="I74" s="36">
        <v>16</v>
      </c>
      <c r="J74" s="36">
        <v>16</v>
      </c>
      <c r="K74" s="36">
        <v>11</v>
      </c>
      <c r="L74" s="36"/>
      <c r="M74" s="36"/>
      <c r="N74" s="36">
        <v>6</v>
      </c>
      <c r="O74" s="36"/>
      <c r="P74" s="36">
        <v>7</v>
      </c>
      <c r="Q74" s="36"/>
      <c r="R74" s="56">
        <f t="shared" si="6"/>
        <v>82</v>
      </c>
      <c r="S74" s="36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2.75">
      <c r="A75" s="174"/>
      <c r="B75" s="35" t="s">
        <v>4</v>
      </c>
      <c r="C75" s="30"/>
      <c r="D75" s="36"/>
      <c r="E75" s="36"/>
      <c r="F75" s="36"/>
      <c r="G75" s="36"/>
      <c r="H75" s="36"/>
      <c r="I75" s="36">
        <v>7</v>
      </c>
      <c r="J75" s="36"/>
      <c r="K75" s="36"/>
      <c r="L75" s="36"/>
      <c r="M75" s="36"/>
      <c r="N75" s="36"/>
      <c r="O75" s="36"/>
      <c r="P75" s="36"/>
      <c r="Q75" s="36"/>
      <c r="R75" s="56">
        <f t="shared" si="6"/>
        <v>7</v>
      </c>
      <c r="S75" s="36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2.75">
      <c r="A76" s="174"/>
      <c r="B76" s="35" t="s">
        <v>7</v>
      </c>
      <c r="C76" s="30"/>
      <c r="D76" s="36"/>
      <c r="E76" s="36">
        <v>4</v>
      </c>
      <c r="F76" s="36"/>
      <c r="G76" s="36">
        <v>17</v>
      </c>
      <c r="H76" s="36">
        <v>36</v>
      </c>
      <c r="I76" s="36">
        <v>54</v>
      </c>
      <c r="J76" s="36">
        <v>12</v>
      </c>
      <c r="K76" s="36">
        <v>13</v>
      </c>
      <c r="L76" s="36"/>
      <c r="M76" s="36"/>
      <c r="N76" s="36"/>
      <c r="O76" s="36">
        <v>3</v>
      </c>
      <c r="P76" s="36">
        <v>7</v>
      </c>
      <c r="Q76" s="36">
        <v>3</v>
      </c>
      <c r="R76" s="56">
        <f t="shared" si="6"/>
        <v>149</v>
      </c>
      <c r="S76" s="36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2.75">
      <c r="A77" s="174"/>
      <c r="B77" s="35" t="s">
        <v>8</v>
      </c>
      <c r="C77" s="30"/>
      <c r="D77" s="36"/>
      <c r="E77" s="36"/>
      <c r="F77" s="36"/>
      <c r="G77" s="36"/>
      <c r="H77" s="36">
        <v>1</v>
      </c>
      <c r="I77" s="36">
        <v>1</v>
      </c>
      <c r="J77" s="36">
        <v>14</v>
      </c>
      <c r="K77" s="36"/>
      <c r="L77" s="36"/>
      <c r="M77" s="36"/>
      <c r="N77" s="36"/>
      <c r="O77" s="36"/>
      <c r="P77" s="36"/>
      <c r="Q77" s="36"/>
      <c r="R77" s="56">
        <f t="shared" si="6"/>
        <v>16</v>
      </c>
      <c r="S77" s="36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2.75">
      <c r="A78" s="174"/>
      <c r="B78" s="35" t="s">
        <v>0</v>
      </c>
      <c r="C78" s="30"/>
      <c r="D78" s="36"/>
      <c r="E78" s="36"/>
      <c r="F78" s="36"/>
      <c r="G78" s="36"/>
      <c r="H78" s="36">
        <v>2</v>
      </c>
      <c r="I78" s="36">
        <v>23</v>
      </c>
      <c r="J78" s="36">
        <v>3</v>
      </c>
      <c r="K78" s="36">
        <v>4</v>
      </c>
      <c r="L78" s="36"/>
      <c r="M78" s="36"/>
      <c r="N78" s="36"/>
      <c r="O78" s="36"/>
      <c r="P78" s="36"/>
      <c r="Q78" s="36"/>
      <c r="R78" s="56">
        <f t="shared" si="6"/>
        <v>32</v>
      </c>
      <c r="S78" s="36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2.75">
      <c r="A79" s="174"/>
      <c r="B79" s="35" t="s">
        <v>5</v>
      </c>
      <c r="C79" s="30"/>
      <c r="D79" s="36"/>
      <c r="E79" s="36"/>
      <c r="F79" s="36"/>
      <c r="G79" s="36">
        <v>1</v>
      </c>
      <c r="H79" s="36"/>
      <c r="I79" s="36">
        <v>7</v>
      </c>
      <c r="J79" s="36"/>
      <c r="K79" s="36"/>
      <c r="L79" s="36"/>
      <c r="M79" s="36"/>
      <c r="N79" s="36"/>
      <c r="O79" s="36"/>
      <c r="P79" s="36"/>
      <c r="Q79" s="36"/>
      <c r="R79" s="56">
        <f t="shared" si="6"/>
        <v>8</v>
      </c>
      <c r="S79" s="36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2.75">
      <c r="A80" s="174"/>
      <c r="B80" s="35" t="s">
        <v>3</v>
      </c>
      <c r="C80" s="30"/>
      <c r="D80" s="36"/>
      <c r="E80" s="36"/>
      <c r="F80" s="36">
        <v>3</v>
      </c>
      <c r="G80" s="36"/>
      <c r="H80" s="36">
        <v>15</v>
      </c>
      <c r="I80" s="36">
        <v>18</v>
      </c>
      <c r="J80" s="36">
        <v>37</v>
      </c>
      <c r="K80" s="36">
        <v>9</v>
      </c>
      <c r="L80" s="36"/>
      <c r="M80" s="36">
        <v>1</v>
      </c>
      <c r="N80" s="36"/>
      <c r="O80" s="36"/>
      <c r="P80" s="36"/>
      <c r="Q80" s="36"/>
      <c r="R80" s="56">
        <f t="shared" si="6"/>
        <v>83</v>
      </c>
      <c r="S80" s="36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s="28" customFormat="1" ht="12.75">
      <c r="A81" s="174"/>
      <c r="B81" s="35" t="s">
        <v>6</v>
      </c>
      <c r="C81" s="30"/>
      <c r="D81" s="36"/>
      <c r="E81" s="36"/>
      <c r="F81" s="36"/>
      <c r="G81" s="36"/>
      <c r="H81" s="36"/>
      <c r="I81" s="36">
        <v>7</v>
      </c>
      <c r="J81" s="36"/>
      <c r="K81" s="36"/>
      <c r="L81" s="36"/>
      <c r="M81" s="36"/>
      <c r="N81" s="36"/>
      <c r="O81" s="36"/>
      <c r="P81" s="36"/>
      <c r="Q81" s="36"/>
      <c r="R81" s="56">
        <f t="shared" si="6"/>
        <v>7</v>
      </c>
      <c r="S81" s="36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s="28" customFormat="1" ht="12.75">
      <c r="A82" s="174"/>
      <c r="B82" s="35" t="s">
        <v>9</v>
      </c>
      <c r="C82" s="30"/>
      <c r="D82" s="36"/>
      <c r="E82" s="36"/>
      <c r="F82" s="36"/>
      <c r="G82" s="36">
        <v>3</v>
      </c>
      <c r="H82" s="36">
        <v>1</v>
      </c>
      <c r="I82" s="36">
        <v>3</v>
      </c>
      <c r="J82" s="36">
        <v>7</v>
      </c>
      <c r="K82" s="36">
        <v>3</v>
      </c>
      <c r="L82" s="36">
        <v>7</v>
      </c>
      <c r="M82" s="36"/>
      <c r="N82" s="36">
        <v>3</v>
      </c>
      <c r="O82" s="36">
        <v>2</v>
      </c>
      <c r="P82" s="36">
        <v>3</v>
      </c>
      <c r="Q82" s="36">
        <v>4</v>
      </c>
      <c r="R82" s="56">
        <f t="shared" si="6"/>
        <v>36</v>
      </c>
      <c r="S82" s="36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2.75">
      <c r="A83" s="174"/>
      <c r="B83" s="35" t="s">
        <v>10</v>
      </c>
      <c r="C83" s="30"/>
      <c r="D83" s="36"/>
      <c r="E83" s="36"/>
      <c r="F83" s="36"/>
      <c r="G83" s="36">
        <v>7</v>
      </c>
      <c r="H83" s="36">
        <v>30</v>
      </c>
      <c r="I83" s="36">
        <v>12</v>
      </c>
      <c r="J83" s="36">
        <v>11</v>
      </c>
      <c r="K83" s="36">
        <v>7</v>
      </c>
      <c r="L83" s="36">
        <v>4</v>
      </c>
      <c r="M83" s="36"/>
      <c r="N83" s="36">
        <v>3</v>
      </c>
      <c r="O83" s="36"/>
      <c r="P83" s="36">
        <v>1</v>
      </c>
      <c r="Q83" s="36"/>
      <c r="R83" s="56">
        <f t="shared" si="6"/>
        <v>75</v>
      </c>
      <c r="S83" s="36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2.75">
      <c r="A84" s="174"/>
      <c r="B84" s="35" t="s">
        <v>11</v>
      </c>
      <c r="C84" s="30"/>
      <c r="D84" s="36"/>
      <c r="E84" s="36"/>
      <c r="F84" s="36"/>
      <c r="G84" s="36"/>
      <c r="H84" s="36"/>
      <c r="I84" s="36"/>
      <c r="J84" s="36">
        <v>4</v>
      </c>
      <c r="K84" s="36">
        <v>5</v>
      </c>
      <c r="L84" s="36"/>
      <c r="M84" s="36">
        <v>1</v>
      </c>
      <c r="N84" s="36"/>
      <c r="O84" s="36"/>
      <c r="P84" s="36"/>
      <c r="Q84" s="36"/>
      <c r="R84" s="56">
        <f t="shared" si="6"/>
        <v>10</v>
      </c>
      <c r="S84" s="36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 thickBot="1">
      <c r="A85" s="174"/>
      <c r="B85" s="35" t="s">
        <v>12</v>
      </c>
      <c r="C85" s="30"/>
      <c r="D85" s="36"/>
      <c r="E85" s="36"/>
      <c r="F85" s="36"/>
      <c r="G85" s="36"/>
      <c r="H85" s="36"/>
      <c r="I85" s="36"/>
      <c r="J85" s="36">
        <v>1</v>
      </c>
      <c r="K85" s="36"/>
      <c r="L85" s="36"/>
      <c r="M85" s="36"/>
      <c r="N85" s="36"/>
      <c r="O85" s="36"/>
      <c r="P85" s="36"/>
      <c r="Q85" s="36">
        <v>3</v>
      </c>
      <c r="R85" s="56">
        <f t="shared" si="6"/>
        <v>4</v>
      </c>
      <c r="S85" s="36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2.75">
      <c r="A86" s="68" t="s">
        <v>15</v>
      </c>
      <c r="B86" s="69"/>
      <c r="C86" s="70">
        <f>SUM(C74:C85)</f>
        <v>0</v>
      </c>
      <c r="D86" s="70">
        <f aca="true" t="shared" si="8" ref="D86:R86">SUM(D74:D85)</f>
        <v>19</v>
      </c>
      <c r="E86" s="70">
        <f t="shared" si="8"/>
        <v>7</v>
      </c>
      <c r="F86" s="70">
        <f t="shared" si="8"/>
        <v>3</v>
      </c>
      <c r="G86" s="70">
        <f t="shared" si="8"/>
        <v>32</v>
      </c>
      <c r="H86" s="70">
        <f t="shared" si="8"/>
        <v>85</v>
      </c>
      <c r="I86" s="70">
        <f t="shared" si="8"/>
        <v>148</v>
      </c>
      <c r="J86" s="70">
        <f t="shared" si="8"/>
        <v>105</v>
      </c>
      <c r="K86" s="70">
        <f t="shared" si="8"/>
        <v>52</v>
      </c>
      <c r="L86" s="70">
        <f t="shared" si="8"/>
        <v>11</v>
      </c>
      <c r="M86" s="70">
        <f t="shared" si="8"/>
        <v>2</v>
      </c>
      <c r="N86" s="70">
        <f t="shared" si="8"/>
        <v>12</v>
      </c>
      <c r="O86" s="70">
        <f t="shared" si="8"/>
        <v>5</v>
      </c>
      <c r="P86" s="70">
        <f t="shared" si="8"/>
        <v>18</v>
      </c>
      <c r="Q86" s="70">
        <f t="shared" si="8"/>
        <v>10</v>
      </c>
      <c r="R86" s="71">
        <f t="shared" si="8"/>
        <v>509</v>
      </c>
      <c r="S86" s="36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 thickBot="1">
      <c r="A87" s="40" t="s">
        <v>1</v>
      </c>
      <c r="B87" s="41"/>
      <c r="C87" s="42">
        <v>10</v>
      </c>
      <c r="D87" s="43">
        <v>19</v>
      </c>
      <c r="E87" s="43">
        <v>7</v>
      </c>
      <c r="F87" s="43">
        <v>4</v>
      </c>
      <c r="G87" s="43">
        <v>65</v>
      </c>
      <c r="H87" s="43">
        <v>266</v>
      </c>
      <c r="I87" s="43">
        <v>720</v>
      </c>
      <c r="J87" s="43">
        <v>394</v>
      </c>
      <c r="K87" s="43">
        <v>724</v>
      </c>
      <c r="L87" s="43">
        <v>791</v>
      </c>
      <c r="M87" s="43">
        <v>596</v>
      </c>
      <c r="N87" s="43">
        <v>794</v>
      </c>
      <c r="O87" s="43">
        <v>1131</v>
      </c>
      <c r="P87" s="43">
        <v>783</v>
      </c>
      <c r="Q87" s="43">
        <v>133</v>
      </c>
      <c r="R87" s="44">
        <f>R86+R73+R60+R47+R36+R24+R18</f>
        <v>6437</v>
      </c>
      <c r="S87" s="36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</sheetData>
  <sheetProtection/>
  <mergeCells count="10">
    <mergeCell ref="D1:R1"/>
    <mergeCell ref="D2:R2"/>
    <mergeCell ref="D3:R3"/>
    <mergeCell ref="A6:A17"/>
    <mergeCell ref="A61:A72"/>
    <mergeCell ref="A74:A85"/>
    <mergeCell ref="A19:A23"/>
    <mergeCell ref="A25:A35"/>
    <mergeCell ref="A37:A46"/>
    <mergeCell ref="A48:A59"/>
  </mergeCells>
  <printOptions horizontalCentered="1" verticalCentered="1"/>
  <pageMargins left="1.1811023622047245" right="0.7480314960629921" top="0.984251968503937" bottom="0.984251968503937" header="0" footer="0"/>
  <pageSetup fitToHeight="1" fitToWidth="1" horizontalDpi="600" verticalDpi="600" orientation="portrait" paperSize="5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Pablo Castrillón Sánchez</dc:creator>
  <cp:keywords/>
  <dc:description/>
  <cp:lastModifiedBy>APdiaz</cp:lastModifiedBy>
  <cp:lastPrinted>2010-04-16T17:35:19Z</cp:lastPrinted>
  <dcterms:created xsi:type="dcterms:W3CDTF">2007-05-06T12:58:53Z</dcterms:created>
  <dcterms:modified xsi:type="dcterms:W3CDTF">2010-05-19T19:45:19Z</dcterms:modified>
  <cp:category/>
  <cp:version/>
  <cp:contentType/>
  <cp:contentStatus/>
</cp:coreProperties>
</file>