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E:\Gloria Castaño\Documents\GOBERNACION\contrato siga\CONTRATO 2335 DE 2023\INFORME 5\Autodiagnostico 2023\Rep Judicial\8025\METADATOS\"/>
    </mc:Choice>
  </mc:AlternateContent>
  <xr:revisionPtr revIDLastSave="0" documentId="8_{A6787F6F-2AC1-451E-B371-A44A0F2B0200}" xr6:coauthVersionLast="47" xr6:coauthVersionMax="47" xr10:uidLastSave="{00000000-0000-0000-0000-000000000000}"/>
  <bookViews>
    <workbookView xWindow="-120" yWindow="-120" windowWidth="20730" windowHeight="11040" tabRatio="795" activeTab="2" xr2:uid="{00000000-000D-0000-FFFF-FFFF00000000}"/>
  </bookViews>
  <sheets>
    <sheet name="Inicio" sheetId="16" r:id="rId1"/>
    <sheet name="Instrucciones" sheetId="14" r:id="rId2"/>
    <sheet name="Autodiagnóstico" sheetId="15" r:id="rId3"/>
    <sheet name="Gráficas" sheetId="17" r:id="rId4"/>
    <sheet name="Plan de Implementación" sheetId="8" r:id="rId5"/>
    <sheet name="Tipología entidad" sheetId="2" state="hidden" r:id="rId6"/>
  </sheets>
  <externalReferences>
    <externalReference r:id="rId7"/>
  </externalReferences>
  <definedNames>
    <definedName name="_xlnm._FilterDatabase" localSheetId="2" hidden="1">Autodiagnóstico!$A$8:$N$8</definedName>
    <definedName name="_xlnm._FilterDatabase" localSheetId="4" hidden="1">'Plan de Implementación'!$C$5:$S$56</definedName>
    <definedName name="Acciones_Categoría_3">'[1]Ponderaciones y parámetros'!$K$6:$N$6</definedName>
    <definedName name="Nombre" localSheetId="1">'Tipología entidad'!#REF!</definedName>
    <definedName name="Nombre">'Tipología entidad'!#REF!</definedName>
    <definedName name="Simulador">[1]Listas!$B$2:$B$4</definedName>
    <definedName name="_xlnm.Print_Titles" localSheetId="2">Autodiagnóstico!$8:$9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 l="1"/>
  <c r="F31" i="15" l="1"/>
  <c r="D11" i="15" l="1"/>
  <c r="F45" i="15"/>
  <c r="G6" i="15" l="1"/>
  <c r="D52" i="15"/>
  <c r="D45" i="15"/>
  <c r="D38" i="15"/>
  <c r="D26" i="15"/>
  <c r="F57" i="15"/>
  <c r="F54" i="15"/>
  <c r="F52" i="15"/>
  <c r="F49" i="15"/>
  <c r="F46" i="15"/>
  <c r="F43" i="15"/>
  <c r="F41" i="15"/>
  <c r="F38" i="15"/>
  <c r="F32" i="15"/>
  <c r="F26" i="15"/>
  <c r="F21" i="15"/>
  <c r="F17" i="15"/>
  <c r="F11" i="15" l="1"/>
  <c r="J46" i="17" l="1"/>
  <c r="J42" i="17"/>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9" i="8"/>
  <c r="J119" i="17"/>
  <c r="J120" i="17"/>
  <c r="I70" i="17"/>
  <c r="I14" i="17"/>
  <c r="J43" i="17"/>
  <c r="I69" i="17"/>
  <c r="J167" i="17"/>
  <c r="J169" i="17"/>
  <c r="H169" i="17"/>
  <c r="J168" i="17"/>
  <c r="H168" i="17"/>
  <c r="H167" i="17"/>
  <c r="I162" i="17"/>
  <c r="J145" i="17"/>
  <c r="H145" i="17"/>
  <c r="J144" i="17"/>
  <c r="H144" i="17"/>
  <c r="J143" i="17"/>
  <c r="H143" i="17"/>
  <c r="I138" i="17"/>
  <c r="H120" i="17"/>
  <c r="H119" i="17"/>
  <c r="J118" i="17"/>
  <c r="H118" i="17"/>
  <c r="H112" i="17"/>
  <c r="J99" i="17"/>
  <c r="H99" i="17"/>
  <c r="J98" i="17"/>
  <c r="H98" i="17"/>
  <c r="J97" i="17"/>
  <c r="H97" i="17"/>
  <c r="H89" i="17"/>
  <c r="I71" i="17"/>
  <c r="G71" i="17"/>
  <c r="G70" i="17"/>
  <c r="G69" i="17"/>
  <c r="G64" i="17"/>
  <c r="J47" i="17"/>
  <c r="H47" i="17"/>
  <c r="H46" i="17"/>
  <c r="J45" i="17"/>
  <c r="H45" i="17"/>
  <c r="J44" i="17"/>
  <c r="H44" i="17"/>
  <c r="H43" i="17"/>
  <c r="H42" i="17"/>
  <c r="G14" i="17"/>
</calcChain>
</file>

<file path=xl/sharedStrings.xml><?xml version="1.0" encoding="utf-8"?>
<sst xmlns="http://schemas.openxmlformats.org/spreadsheetml/2006/main" count="569" uniqueCount="352">
  <si>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</si>
  <si>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</si>
  <si>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</si>
  <si>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</si>
  <si>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</si>
  <si>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</si>
  <si>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</si>
  <si>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</si>
  <si>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</si>
  <si>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</si>
  <si>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</si>
  <si>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</si>
  <si>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</si>
  <si>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</si>
  <si>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</si>
  <si>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</si>
  <si>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</si>
  <si>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</si>
  <si>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</si>
  <si>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</si>
  <si>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</si>
  <si>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</si>
  <si>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</si>
  <si>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</si>
  <si>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</si>
  <si>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</si>
  <si>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</si>
  <si>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</si>
  <si>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</si>
  <si>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</si>
  <si>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</si>
  <si>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</si>
  <si>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</si>
  <si>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</si>
  <si>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</si>
  <si>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</si>
  <si>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</si>
  <si>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</si>
  <si>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</si>
  <si>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</si>
  <si>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</si>
  <si>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</si>
  <si>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</si>
  <si>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</si>
  <si>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</si>
  <si>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</si>
  <si>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</si>
  <si>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</si>
  <si>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</si>
  <si>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</si>
  <si>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</si>
  <si>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</si>
  <si>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</si>
  <si>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</si>
  <si>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</si>
  <si>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</si>
  <si>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</si>
  <si>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</si>
  <si>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</si>
  <si>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</si>
  <si>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</si>
  <si>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</si>
  <si>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</si>
  <si>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</si>
  <si>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</si>
  <si>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</si>
  <si>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</si>
  <si>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</si>
  <si>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</si>
  <si>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</si>
  <si>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</si>
  <si>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</si>
  <si>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</si>
  <si>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</si>
  <si>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</si>
  <si>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</si>
  <si>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</si>
  <si>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</si>
  <si>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</si>
  <si>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</si>
  <si>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</si>
  <si>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</si>
  <si>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</si>
  <si>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</si>
  <si>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</si>
  <si>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</si>
  <si>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</si>
  <si>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</si>
  <si>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</si>
  <si>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</si>
  <si>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</si>
  <si>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</si>
  <si>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</si>
  <si>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</si>
  <si>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</si>
  <si>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</si>
  <si>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</si>
  <si>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</si>
  <si>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</si>
  <si>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</si>
  <si>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</si>
  <si>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</si>
  <si>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</si>
  <si>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</si>
  <si>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</si>
  <si>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</si>
  <si>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</si>
  <si>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</si>
  <si>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</si>
  <si>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</si>
  <si>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</si>
  <si>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</si>
  <si>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</si>
  <si>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</si>
  <si>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</si>
  <si>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</si>
  <si>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</si>
  <si>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</si>
  <si>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</si>
  <si>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</si>
  <si>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OBSERVACIONES</t>
  </si>
  <si>
    <t>Calificación</t>
  </si>
  <si>
    <t>Niveles</t>
  </si>
  <si>
    <t>-</t>
  </si>
  <si>
    <t>Puntaje</t>
  </si>
  <si>
    <t>Nivel</t>
  </si>
  <si>
    <t>Color</t>
  </si>
  <si>
    <t>21 - 40</t>
  </si>
  <si>
    <t>41 - 60</t>
  </si>
  <si>
    <t>61- 80</t>
  </si>
  <si>
    <t>81- 100</t>
  </si>
  <si>
    <t xml:space="preserve">CALIFICACIÓN </t>
  </si>
  <si>
    <t>CALIFICACIÓN TOTAL</t>
  </si>
  <si>
    <t>Acciones</t>
  </si>
  <si>
    <t>CATEGORÍA</t>
  </si>
  <si>
    <t>Está compuesto por las siguientes columnas:</t>
  </si>
  <si>
    <t>Gráficas:</t>
  </si>
  <si>
    <t>PUNTAJE</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</si>
  <si>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</si>
  <si>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</si>
  <si>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</si>
  <si>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</si>
  <si>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</si>
  <si>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</si>
  <si>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</si>
  <si>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</si>
  <si>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</si>
  <si>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</si>
  <si>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t>A continuación, se explica en detalle como se debe diligenciar.</t>
  </si>
  <si>
    <t>Autodiagnóstico:</t>
  </si>
  <si>
    <t>En esta hoja se podrán visualizar de una manera más clara y sencilla los resultados obtenidos.  Estas se generarán automáticamente una vez sea diligenciado el autodiagnóstico.</t>
  </si>
  <si>
    <t>Plan de Acción:</t>
  </si>
  <si>
    <t>Normatividad</t>
  </si>
  <si>
    <t>Otros</t>
  </si>
  <si>
    <t>NORMATIVIDAD</t>
  </si>
  <si>
    <t>OTROS</t>
  </si>
  <si>
    <t>COMPONENTES</t>
  </si>
  <si>
    <t xml:space="preserve">2. Calificación por componentes: </t>
  </si>
  <si>
    <t>Categorías del componente 2</t>
  </si>
  <si>
    <t>Diseñar alternativas de mejora</t>
  </si>
  <si>
    <t>Definir las mejoras a implementar, incluyendo el plazo y los responsables de la implementación</t>
  </si>
  <si>
    <t>Evaluar la eficacia de las acciones implementadas y volver a diligenciar el autodiagnóstico</t>
  </si>
  <si>
    <t>ENTIDAD</t>
  </si>
  <si>
    <t>AUTODIAGNÓSTICO DE GESTIÓN POLÍTICA DEFENSA JURÍDICA</t>
  </si>
  <si>
    <t>Planeación</t>
  </si>
  <si>
    <t>Ejecución</t>
  </si>
  <si>
    <t>Actuaciones Prejudiciales</t>
  </si>
  <si>
    <t>Seguimiento y evaluación</t>
  </si>
  <si>
    <t>Defensa Judicial</t>
  </si>
  <si>
    <t>Cumplimiento de sentencias y conciliaciones</t>
  </si>
  <si>
    <t>Acción de repetición y recuperación de bienes públicos</t>
  </si>
  <si>
    <t>La entidad ha adoptado procesos y/o procedimientos internos específicos para la defensa jurídica en los sistemas de gestión de calidad de las entidades.</t>
  </si>
  <si>
    <t>Prevención del daño antijurídico</t>
  </si>
  <si>
    <t>RESULTADOS DE GESTIÓN DEFENSA JURÍDICA</t>
  </si>
  <si>
    <t>Categorías del componente 3</t>
  </si>
  <si>
    <t>Categorías del componente 4</t>
  </si>
  <si>
    <t>Categorías del componente 5</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</si>
  <si>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</si>
  <si>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 xml:space="preserve">El Comité de Conciliación decide sobre la formulación del llamamiento en garantía con fines de repetición para  los casos presentados. </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</si>
  <si>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</si>
  <si>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La entidad capacita y mantiene actualizados a los abogados, especialmente en lo que se refiere a las competencias de actuación en los procesos orales y en los nuevos cambios normativos.</t>
  </si>
  <si>
    <t>Base de datos de procesos estudiados y su gestión</t>
  </si>
  <si>
    <t>Decreto 1069 de 2015, Artículo 2.2.4.3.1.2.5. Numeral 9
Ley 489 de 1998, Artículo 9</t>
  </si>
  <si>
    <t>Decreto 1069 de 2015, Artículo 2.2.4.3.1.2.5. Numeral 10</t>
  </si>
  <si>
    <t>Decreto 1069 de 2015, Artículo 2.2.4.3.1.2.5. Numeral 8</t>
  </si>
  <si>
    <t>Decreto 1069 de 2015, Artículo 2.2.4.3.1.2.4.</t>
  </si>
  <si>
    <t>Decreto 1069 de 2015, Artículo 2.2.4.3.1.2.6. Numeral 1</t>
  </si>
  <si>
    <t>Decreto 1069 de 2015, Artículo 2.2.4.3.1.2.5. Numeral 3</t>
  </si>
  <si>
    <t>Decreto 1069 de 2015, Artículo 2.2.4.3.1.2.5. Numeral 2</t>
  </si>
  <si>
    <t>Decreto 1069 de 2015, Artículo 2.2.4.3.1.2.5. Numeral 7</t>
  </si>
  <si>
    <t>Decreto 1069 de 2015, Artículo 2.2.4.3.1.2.12. (parte 2)</t>
  </si>
  <si>
    <t>Decreto 1069 de 2015, Artículo 2.2.4.3.1.2.13.</t>
  </si>
  <si>
    <t>Decreto 1069 de 2015, Artículo 2.2.4.3.1.2.5. Numeral 1</t>
  </si>
  <si>
    <t xml:space="preserve">
Decreto 1069 de 2015, Capítulo 4
Artículo. 2.2.3.4.1.13
</t>
  </si>
  <si>
    <t>La entidad hace y utiliza fichas técnicas o algún otro documento técnico para el estudio de los casos.</t>
  </si>
  <si>
    <t>2. Planeación y Ruta de acción (color naranja):  la idea es generar un plan de acción con base en el diagnóstico realizado. Los elementos mínimos que se proponen para ello, son:</t>
  </si>
  <si>
    <t>PLAN DE IMPLEMENTACIÓN DEFENSA JURÍDICA</t>
  </si>
  <si>
    <t>PROGRAMACIÓN DE AVANCE</t>
  </si>
  <si>
    <t>PRODUCTO / ENTREGABLE</t>
  </si>
  <si>
    <t>PLAZO DE REALIZACIÓN DE LAS ACTIVIDADES
(Fecha de terminación)</t>
  </si>
  <si>
    <t>RECURSOS ADICIONALES PARA DESAROLLAR ACTIVIDADES</t>
  </si>
  <si>
    <t>EVALUACIÓN DE LA EFICACIA DE
LAS ACCIONES IMPLEMENTADAS</t>
  </si>
  <si>
    <t>DISEÑE ALTERNATIVAS DE MEJORA
ACTIVIDADES DEL PLAN DE IMPLEMENTACIÓN</t>
  </si>
  <si>
    <t>En la entidad existen protocolos o procedimientos internos de manejo de archivos con el fin de facilitar a los apoderados la consecución de los antecedentes administrativos, para poder allegarlos en tiempo a los procesos judiciales.</t>
  </si>
  <si>
    <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t>
  </si>
  <si>
    <t>La entidad cuenta con una política pública de prevención del daño antijurídico aprobada por el Comité de Conciliación mediante acta.</t>
  </si>
  <si>
    <t>AUTODIAGNÓSTICO DE GESTIÓN -  POLÍTICA DEFENSA JURÍDICA</t>
  </si>
  <si>
    <t>Categorías del componente 1</t>
  </si>
  <si>
    <t xml:space="preserve">1. Planeación </t>
  </si>
  <si>
    <t>2. Ejecución</t>
  </si>
  <si>
    <t>3. Seguimiento y evaluación</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</si>
  <si>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</si>
  <si>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r>
      <t xml:space="preserve">Observaciones: </t>
    </r>
    <r>
      <rPr>
        <sz val="11"/>
        <color indexed="8"/>
        <rFont val="Arial"/>
        <family val="2"/>
      </rPr>
      <t>en este espacio, podrá hacer las anotaciones o comentarios que considere pertinentes</t>
    </r>
    <r>
      <rPr>
        <b/>
        <sz val="11"/>
        <color theme="1"/>
        <rFont val="Arial"/>
        <family val="2"/>
      </rPr>
      <t>.</t>
    </r>
  </si>
  <si>
    <t>Puntaje promedio por Componente</t>
  </si>
  <si>
    <t xml:space="preserve">            Puntaje promedio Política de Defensa Jurídica</t>
  </si>
  <si>
    <t>Puntaje promedio</t>
  </si>
  <si>
    <t>0</t>
  </si>
  <si>
    <t>N/A</t>
  </si>
  <si>
    <t>Para la calificación, se estableció una escala de 6 niveles:</t>
  </si>
  <si>
    <t>1. Actuaciones Prejudiciales.</t>
  </si>
  <si>
    <t>2. Defensa Judicial.</t>
  </si>
  <si>
    <t>3. Cumplimiento de sentencias y conciliaciones.</t>
  </si>
  <si>
    <t>4. Acción de repetición y recuperación de bienes públicos.</t>
  </si>
  <si>
    <t>5. Prevención del daño antijurídico.</t>
  </si>
  <si>
    <r>
      <rPr>
        <b/>
        <sz val="11"/>
        <color theme="1"/>
        <rFont val="Arial"/>
        <family val="2"/>
      </rPr>
      <t>Puntaje</t>
    </r>
    <r>
      <rPr>
        <sz val="11"/>
        <color theme="1"/>
        <rFont val="Arial"/>
        <family val="2"/>
      </rPr>
      <t>: es la casilla donde la entidad se autocalificará de acuerdo con las actividades descritas, en una escala de 0 a 100.</t>
    </r>
  </si>
  <si>
    <t>Los resultados finales solo reflejarán el resultado de los puntajes diligenciados. Si alguna casilla se deja en blanco o en 0,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</si>
  <si>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o en su defecto ingrese 0,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</si>
  <si>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rPr>
        <b/>
        <sz val="11"/>
        <color theme="1"/>
        <rFont val="Arial"/>
        <family val="2"/>
      </rPr>
      <t xml:space="preserve">ES MUY IMPORTANTE </t>
    </r>
    <r>
      <rPr>
        <sz val="11"/>
        <color theme="1"/>
        <rFont val="Arial"/>
        <family val="2"/>
      </rPr>
      <t>que los puntajes ingresados sean lo más objetivos posible, y que exista un soporte para cada uno de ellos. El propósito principal es identificar oportunidades de mejora, para lo cual es fundamental ser objetivos en los puntajes ingresados.</t>
    </r>
  </si>
  <si>
    <r>
      <t xml:space="preserve">Recuerde que en la escala mencionada </t>
    </r>
    <r>
      <rPr>
        <b/>
        <sz val="11"/>
        <color theme="1"/>
        <rFont val="Arial"/>
        <family val="2"/>
      </rPr>
      <t>100</t>
    </r>
    <r>
      <rPr>
        <sz val="11"/>
        <color theme="1"/>
        <rFont val="Arial"/>
        <family val="2"/>
      </rPr>
      <t xml:space="preserve"> corresponde al cumplimiento a total cabilidad de la actividad mencionada, </t>
    </r>
    <r>
      <rPr>
        <b/>
        <sz val="11"/>
        <color theme="1"/>
        <rFont val="Arial"/>
        <family val="2"/>
      </rPr>
      <t xml:space="preserve">1 </t>
    </r>
    <r>
      <rPr>
        <sz val="11"/>
        <color theme="1"/>
        <rFont val="Arial"/>
        <family val="2"/>
      </rPr>
      <t>corresponde al incumplimiento total de la actividad descrita</t>
    </r>
  </si>
  <si>
    <r>
      <t xml:space="preserve"> e ingrese</t>
    </r>
    <r>
      <rPr>
        <b/>
        <sz val="11"/>
        <color theme="1"/>
        <rFont val="Arial"/>
        <family val="2"/>
      </rPr>
      <t xml:space="preserve"> 0</t>
    </r>
    <r>
      <rPr>
        <sz val="11"/>
        <color theme="1"/>
        <rFont val="Arial"/>
        <family val="2"/>
      </rPr>
      <t xml:space="preserve"> cuando la actividad descrita no aplica para su entidad. </t>
    </r>
  </si>
  <si>
    <t>En la segunda gráfica se presentan las calificaciones obtenidas por cada uno de los componentes que integran la política.  Igualmente se comparan con los  niveles establecidos.</t>
  </si>
  <si>
    <t xml:space="preserve"> Ley 23 de 1991 modificada por la Ley 446 de 1998 y Ley 1551 de 2012 y Artículo 2.2.4.3.1.2.3 del Decreto 1069 de 2015.</t>
  </si>
  <si>
    <t>Decreto 1069 de 2015, Artículo 2.2.4.3.1.2.5. Numeral 2, 4 y 5.</t>
  </si>
  <si>
    <t>Decreto 1069 de 2015, Artículo 2.2.4.3.1.2.5. Numeral 6 y 7 (parte 2)</t>
  </si>
  <si>
    <t xml:space="preserve">Decreto 1069 de 2015, Artículo 2.2.4.3.1.2.5. Numeral 1, 4 y 5 </t>
  </si>
  <si>
    <t>Ley 594 de 2000</t>
  </si>
  <si>
    <t>Decreto 1069 de 2015, Artículo 2.2.4.3.1.2.5. Numeral 2 y 3</t>
  </si>
  <si>
    <t xml:space="preserve"> </t>
  </si>
  <si>
    <t>Decreto 2469 de 2015
Decreto 1342 de 2016
Circular 10 y 12 de 2014 de la ANDJE</t>
  </si>
  <si>
    <t>Ley 1437 de 2011, Artículos 192 al 195</t>
  </si>
  <si>
    <t>Decreto 1069 de 2015, Artículo 2.2.4.3.1.2.5. Numeral 6 (parte 1) y Artículo 2.2.4.3.1.2.12.</t>
  </si>
  <si>
    <t>Ley 678 de 2001, Decreto 1069 de 2015, Artículo 2.2.4.3.1.2.5. y 2.2.4.3.1.2.6.</t>
  </si>
  <si>
    <t>Decreto 1069 de 2015, Artículo 2.2.4.3.1.2.7</t>
  </si>
  <si>
    <t>PUNTAJE 
(0 - 100)</t>
  </si>
  <si>
    <t>La entidad hace seguimiento al plan de acción y al(los) indicador(es) formulado(s) en sus políticas de prevención del daño antijurídico.</t>
  </si>
  <si>
    <t>El secretario técnico elabora las actas de cada sesión del comité debidamente, suscrita por el presidente y el secretario que haya asistido, dentro de los cinco (5) días siguientes a la correspondiente sesión.</t>
  </si>
  <si>
    <t>El área mide y evalúa los resultados periódicamente de sus indicadores que miden la eficiencia, eficacia y efectividad de las políticas realizadas en materia de defensa jurídica.</t>
  </si>
  <si>
    <t xml:space="preserve">El área identifica los riesgos inherentes al ciclo de defensa jurídica  y realiza la valoración de impacto y probabilidad así como los controles y planes de mitigación de riesgos </t>
  </si>
  <si>
    <t xml:space="preserve">Cuando finalice de calificar las actividades de gestión, podrá ver de manera gráfica los principales resultados, haciendo clic en el botón GRÁFICAS, o regresar al menú principal. </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</si>
  <si>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</si>
  <si>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r>
      <t xml:space="preserve">Este archivo hace parte de un conjunto de herramientas de Autodiagnóstico que le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autodiagnóstico puede ser utilizado en el momento en que lo considere pertinente, sin implicar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</si>
  <si>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azul). La de observaciones de manera opcional si lo considera necesario.</t>
    </r>
  </si>
  <si>
    <t xml:space="preserve">Resolución No. 116 de 2017 de la Contaduría General de la Nación
Resolución No. 353 de 2016 de la ANDJE, Por la cual se adopta una metodología del cálculo de la provisión contable.
</t>
  </si>
  <si>
    <t>Resolución No. 116 de 2017 de la Contaduría General de la Nación</t>
  </si>
  <si>
    <t>Para la Política de Defensa Jurídica los componentes son:</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</si>
  <si>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</si>
  <si>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realice en el avance de la política. </t>
    </r>
  </si>
  <si>
    <r>
      <rPr>
        <b/>
        <sz val="11"/>
        <color indexed="8"/>
        <rFont val="Arial"/>
        <family val="2"/>
      </rPr>
      <t xml:space="preserve">Categoría: </t>
    </r>
    <r>
      <rPr>
        <sz val="11"/>
        <color indexed="8"/>
        <rFont val="Arial"/>
        <family val="2"/>
      </rPr>
      <t xml:space="preserve">corresponde a las acciones que la entidad debe contemplar para el avance de la respectiva política. </t>
    </r>
  </si>
  <si>
    <t>Bajo este escenario las categorías a analizar son:</t>
  </si>
  <si>
    <t>1 - 20</t>
  </si>
  <si>
    <t xml:space="preserve">Y por último, se muestra la calificación por categorías. </t>
  </si>
  <si>
    <t xml:space="preserve">Estos resultados le permitirán identificar cuales son las categorías y componentes que presentan un mayor rezago, o cuya implementación está dilatada, con el fin de que pueda determinar prioridades en el momento de realizar el plan de implementación. </t>
  </si>
  <si>
    <t>1. Documentación y guías de referencia (color gris): contiene toda la información y documentos de consulta que pueden ser útiles y deben ser de conocimiento:</t>
  </si>
  <si>
    <t>El Comité de Conciliación seleccionó un secretario técnico abogado y está vinculado a la planta de personal.</t>
  </si>
  <si>
    <t>El Comité de Conciliación elaboró su propio reglamento y está  aprobado mediante resolución, circular o memorando.</t>
  </si>
  <si>
    <t>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t>
  </si>
  <si>
    <t>La entidad tiene definidos los criterios de procedencia y rechazo de las solicitudes de conciliación.</t>
  </si>
  <si>
    <t>La entidad realiza los estudios y evaluación de sus  procesos  anualmente.</t>
  </si>
  <si>
    <t>El Comité de Conciliación efectúa un seguimiento permanente a la gestión del apoderado externo sobre los procesos que se le hayan asignado.</t>
  </si>
  <si>
    <t>La entidad registra las solicitudes de conciliación, o de otros MASC, y sus actuaciones y decisiones en un sistema de Información y, adicionalmente, cuenta con copia física y/o magnética de los documentos soporte.</t>
  </si>
  <si>
    <t>El área de defensa judicial cuenta con la tabla de retención documental y/o tablas de valoración documental para la gestión de archivos.</t>
  </si>
  <si>
    <t>El Comité de Conciliación diseñó y aprobó un documento con las políticas de defensa judicial de la entidad.</t>
  </si>
  <si>
    <t>El área jurídica de la entidad cuenta con procedimientos para gestionar  prestamos y consultas a documentos,  que forman parte de las pruebas, que están ubicados en otras áreas de la entidad.</t>
  </si>
  <si>
    <t>La entidad cuenta con un sistema de información o base de datos actualizada que contenga los procesos en los que participa.</t>
  </si>
  <si>
    <t>En la entidad reposa en copia física y/o magnética, todo lo respectivo al trámite de los procesos judiciales.</t>
  </si>
  <si>
    <t>La entidad conoce y evalúa el valor de sus demandas y los logros procesales obtenidos.</t>
  </si>
  <si>
    <t>La entidad mide y evalúa la tasa de éxito procesal.</t>
  </si>
  <si>
    <t>La entidad cuenta con una Metodología y/o planeación para elaborar la provisión contable del rubro de sentencias y conciliaciones. De acuerdo con la normatividad de la contaduría General, para 2016 estas metodologías deben cumplir con normas NIIF para el sector público.</t>
  </si>
  <si>
    <t>La entidad obedece los parámetros fijados en los decretos Decretos 2469 de 2015 y 1342 de 2016 que reglamentan los pagos desde el Decreto Único del Sector de Hacienda y Crédito Público.</t>
  </si>
  <si>
    <t>Cumple oportunamente el pago de las sentencias y conciliaciones durante los 10 meses siguientes a la ejecutoría.</t>
  </si>
  <si>
    <t>La entidad identifica y analiza los pagos realizados por concepto de capital e intereses moratorios de sentencias y conciliaciones.</t>
  </si>
  <si>
    <t>La entidad cuenta con un sistema de información o base de datos actualizada que contenga un inventario con los trámites de cumplimiento de créditos judiciales.</t>
  </si>
  <si>
    <t>Realiza seguimiento y evalúa el estado contable de los créditos Judiciales .</t>
  </si>
  <si>
    <t>La entidad mide y evalúa la tasa de éxito procesal en repetición.</t>
  </si>
  <si>
    <t>Los apoderados presentan un informe al Comité de Conciliación para que este pueda determinar la procedencia del llamamiento en garantía, para fines de repetición, en los procesos judiciales de responsabilidad patrimonial.</t>
  </si>
  <si>
    <t>El área identifica los riesgos inherentes al ciclo de defensa jurídica  y realiza la valoración de impacto y probabilidad así como los controles y planes de mitigación de riesgo.</t>
  </si>
  <si>
    <t>La entidad implementa el plan de acción de su política de prevención del daño antijurídico dentro del año calendario (enero-diciembre) para el cual fue diseñado.</t>
  </si>
  <si>
    <t>La entidad realiza gestiones de difusión y/o capacitación de los planes de daño antijurídico.</t>
  </si>
  <si>
    <t>Los comités de conciliación consolidan la información producida por el Comité de Conciliación para las diferentes etapas del ciclo de la defensa jurídica</t>
  </si>
  <si>
    <t>El Comité de Conciliación decide como máximo en un término de quince (15) días contados a partir del momento en que reciban la solicitud de conciliación.</t>
  </si>
  <si>
    <t>El Comité de Conciliación tiene un estudio de casos reiterados y  lo actualiza semestralmente.</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</si>
  <si>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</si>
  <si>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El Comité de Conciliación tiene indicadores y  conoce el resultado de la medición, estos de acuerdo con la periodicidad definida en el plan anual del Comité de Conciliación.</t>
  </si>
  <si>
    <t xml:space="preserve">El Comité de Conciliación cuenta con estrategias de defensa focalizadas en la reiteración,  la complejidad de los casos y el impacto del caso en términos de pretensiones, posibilidad de éxito, visibilidad ante los medios de comunicación, entre otros. </t>
  </si>
  <si>
    <t>El Comité de Conciliación evalúa los procesos que hayan sido fallados en contra de la entidad basado en estudios pertinentes, con el fin de determinar la procedencia de la acción de repetición.</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</si>
  <si>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</si>
  <si>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</si>
  <si>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El área mide y evalúa los resultados periódicamente de los indicadores que miden la eficiencia, eficacia y efectividad de las políticas realizadas en materia de prevención.</t>
  </si>
  <si>
    <t>La entidad registra las solicitudes de conciliación, o de otros Métodos Alternativos de Solución de Conflictos, y sus actuaciones y decisiones en un sistema de Información y, adicionalmente, cuenta con copia física y/o magnética de los documentos soporte.</t>
  </si>
  <si>
    <t>La entidad realiza gestiones de difusión y/o capacitación de los planes de prevención daño antijurídico.</t>
  </si>
  <si>
    <t>POLÍTICA DEFENSA JURÍDICA - TERRITORIO</t>
  </si>
  <si>
    <t xml:space="preserve">1er Trimestre </t>
  </si>
  <si>
    <t xml:space="preserve">2do Trimestre </t>
  </si>
  <si>
    <t xml:space="preserve">3er Trimestre </t>
  </si>
  <si>
    <t xml:space="preserve">4to Trimestre </t>
  </si>
  <si>
    <t>Los fallos se encuentran en los archivos que reposan en la secretaria de representacion judicial. De igual manera, los pagos se encuentran dentro del rubro de Sentencias y Conciliaciones que reposan en los archivos de la Secretaria de Hacienda Departamental</t>
  </si>
  <si>
    <t>El comité de Conciliacion no realizaestudio  perfiles de los abogados externos, pero al frente de tema de contratacion  de los mismos se lleva a cabo el estudio en cada secretaria, en este caso en la que nos precide realiza la ideoneidad de cada uno de los profesinales que son los encargados de llevar los procesos asignados.                                                   La evidencia reposa en los archivos de la Sectretaria de Representacion Judicial.</t>
  </si>
  <si>
    <t xml:space="preserve"> Talento humano, realiza y mantiene actualizados a los abogados.                        Las evidencias reposan en los archivos de Talento Humano.</t>
  </si>
  <si>
    <t xml:space="preserve">Existen protocolos y procedimientos internos de manejo de archivos con el fin de facilitar a los apoderados la consecución de los antecedentes administrativos, para poder allegarlos en tiempo a los procesos judiciales.                 Toda la infrormacion que sea necesaria, se solicita a la secretaria o dependencia  involucrada o donde se encuentre. "ley de archivo"            </t>
  </si>
  <si>
    <t>El Comité de Conciliación cuenta con estrategias de defensa focalizadas en la reiteración,  la complejidad de los casos y el impacto del caso en términos de pretensiones, posibilidad de éxito, visibilidad ante los medios de comunicación, esto se encuentra en cabeza de cada abogado que tenga a su cargo la respectiva designacion.                              La evidencia reposa en los archivos de representacion judicial.</t>
  </si>
  <si>
    <t>En este punto la Secretaria de Representacion Jaudicial cuenta con base de datos actualizada , libro radicador y tabla en fisico de los procesos en los que participa.                                                    La evidencia reposa en los archivos de representacion judicial.                                 Anexo 12. Base de datos</t>
  </si>
  <si>
    <t>La entidad cuenta con una base de datos actualizada que contiene un inventario con los trámites de cumplimiento de créditos judiciales.                                                            La evidencia reposa en los archivos de la secretaria de representacion judicial.</t>
  </si>
  <si>
    <t>se realiazan oficios mensuales, y se revisan los asuntos conntables de posibles  y  probables. Y esto se reporta cada que el departamento hace parte de un proceso litigioso.                                                          La evidencia reposa en los archivos de la secretaria de representacion judicial.</t>
  </si>
  <si>
    <t xml:space="preserve">El comité de conciliacion adopta la decisión motivada de iniciar o no el proceso de repetición en un término no superior a cuatro (4) meses, y se presenta la correspondiente demanda, cuando la misma resulte procedente, dentro de los dos (2) meses siguientes a la decisión.      La evidencia reposa en los archivos de la secretaria de representacion judicial.         </t>
  </si>
  <si>
    <t>El comité ha realizado formulacion del llamamiento en garantia.                                La evidencia reposa en los archivos de la secrearia de representacion judicial.</t>
  </si>
  <si>
    <t xml:space="preserve">cada apoderado tiene acceso a la "ley de archivo" por lo tanto tiene aacceso a cualquier documentos que necesite.             La evidencia reposa en los archivos de la secretaria de representacion judicial. </t>
  </si>
  <si>
    <t>la entidad realiza y lleva los procesos hasta su etapa final ya sea de manera positiva u/o negativa de lo cual se realiza un analisis por parte de cada uno de los profesionales y en el caso de que se deba iniciar la accion de repeticion.</t>
  </si>
  <si>
    <t xml:space="preserve">los profesionales relaizan el estudio de cada proceso y dan la viabilidad para iniciar repeticion en contra deel implicado. Anexos   se encuentran en los archivos de la secretaria </t>
  </si>
  <si>
    <t>si, se solicitan informes cuatro veces al año. La evidencia reposa en los archivos de representacion judicial .</t>
  </si>
  <si>
    <t>si, como capacitaciones, circularizacion, y solicitudes de informes. La evidencia reposa en los archivos de representacion judicial.</t>
  </si>
  <si>
    <t>se relaiza el respectivo seguimiento al plan de acciion solicitando informacion a las secretarias tendiente al seguimiento de las acciones que previenen un futuro litigio.     La evidencia reposa en los archivos de representacion judicial.</t>
  </si>
  <si>
    <t>se miden con los informes entregados, depues se realiza un estimado.                       Las evidencias reposan en los archivos de la secretaria.</t>
  </si>
  <si>
    <t>El área identifica los riesgos inherentes al ciclo de defensa jurídica  y realiza la valoración de impacto y probabilidad así como los controles y planes de mitigación de riesgo, dando cumplimiento a cabalidad con la norvatividad aplicable.</t>
  </si>
  <si>
    <t>Medimos la eficiencia y efectividad  de las politicas, por la cantidad de procesos vigentes en comparacion a los años anteriores. La evidencia reposa en los archivos de la secretaria.</t>
  </si>
  <si>
    <t>El departamento no es quien rechaza las solicitudes de Conciliacion, es la Procuraduria  Administrativa, el departamento no tiene eesa facultad.</t>
  </si>
  <si>
    <t xml:space="preserve">Si, se identifica y analiza los pagos realizados por concepto de capital e intereses moratorios de sentencias y conciliaciones.            La evidencia se encuentra en los archivos de la secretraia de representacion judicial. </t>
  </si>
  <si>
    <t>El secretario técnico del comité de conciliacion es quien elabora las diferentes actas que son presentadas en las diferentes audiencias dentro de los procesos en los cuales se ve demandado o vinculado el Departamento, dentro de los cinco(5) dias siguientes a la correspondiente sesion.  DIicha evidencia reposa en los archivos de representacion judicial.</t>
  </si>
  <si>
    <t>Cuando existe un caso reiterado, donde la administracion puede tener un detrimento economico se intenta conciliar. Esto se hace con cada uno de los abogados.</t>
  </si>
  <si>
    <t>cada profesoinal asignado  dentro de los procesos realiza un estudio de los mismos en aras de estructurar la defensa del departamento.</t>
  </si>
  <si>
    <t>en cada comité de conciliacion se realiza un estudio con el fin de realiza runa medicion de los procesos los cuales pueden resultar con fallo a favor o en contra, Dicho analisis se encuentran en los expedientes que reposan en la secertaria de representacion judicial.</t>
  </si>
  <si>
    <t>El área jurídica de la entidad cuenta con procedimientos para gestionar  prestamos y consultas a documentos,  que forman parte de las pruebas, que están ubicados en otras áreas de la entidad, la evidencia se encuentra en los libros radicadores de la seretaria de representacion judicial.</t>
  </si>
  <si>
    <t>si, la secretaria de representacion judicial del departamento, al realizar el estudio de cada proceso por medio de sus apoderados, identifica cada uno de los riesgos por lo cual se ve involucrado el ente en las diferentes demandas, de igual se dan conceptos y planes para no volver a incurrir en la misma problematica. los anexos se encuentran en las diferentes actas realizadas.</t>
  </si>
  <si>
    <t xml:space="preserve">si, a traves del Decreto 00674 del 2019, mismo que se encuentra en el archivo de la secretaria de representaacion judicial. </t>
  </si>
  <si>
    <t>El Comité de Conciliación está conformado por el Dectreto 000238 de 1999, modificado por el Decreto 00650 del 24/11/2021,
 Dectreto mediante el cual se conformó el Comité de Conciliacion y Defensa Judicial y el Decreto por el cual se modificó. (Reposa en los archivos de la Secretaria de representacio judicial)</t>
  </si>
  <si>
    <t>El comité de Conciliación seleccionó a traves de resolucion 000387 a la profesional Especializada  Yudi Frances Ramirez Giraldo.                                              Decreto 000387 del 09/06/1999 (Reposa en los archivos de la Secretaria de representacio judicial)</t>
  </si>
  <si>
    <t>El comité de Conciliacion elaboró su propio reglamento y esta aprobado mediante  el decreto número 000689 del 29/12/2017.     . Decreto número 000689  (Reposa en los archivos de la Secretaria de representacio judicial)</t>
  </si>
  <si>
    <t>En este punto abogado realiza conceptos para llevar al Comité de Conciliacion y conceptos técnicos de cada secretaria con el fin de que se indique el prorocedimiento frente a cada proceso instaurado.                            Acta de Comité de Conciliacion (Reposa en los archivos de la Secretaria de representacio judicial)</t>
  </si>
  <si>
    <t>El comité de conciliacion, inmediatamente reciben la solicitud de conciliacion decide.    (Reposa en los archivos de la Secretaria de representacio judicial)</t>
  </si>
  <si>
    <t>Dentro de los contratos, en los informes que se presentan mensualmente a los supervisores se encuentra el seguimiento permanante a los procesos asignados.        Informe de Actividades (contratista, abogado externo)(Reposa en los archivos de la Secretaria de representacio judicial)</t>
  </si>
  <si>
    <t xml:space="preserve">Se recopila la informacion en las actas de Comité de Conciliacion, el cual se realiza cada ocho (08) dias,  que sirva de base para las diferentes etapas del ciclo de defensa juridica.                                          Anexo 1. Actas del comité de conciliacion. </t>
  </si>
  <si>
    <t>La entidad registra las solicitudes de conciliaciony otros metodos alternativos de Solucion de Conflictos y sus actuaciones y decisiones, esto se encuenra fisico en los archivos de la secretaria de representacion judicial, base de datos y libro radicador en la misma secretaria.                                  . Base de datos(Reposa en los archivos de la Secretaria de representacio judicial)</t>
  </si>
  <si>
    <t>El área de defensa judicial cuenta con la tabla de retención documental y/o tablas de valoración documental para la gestión de archivos.                                                       Tabla de retencion documental(Reposa en los archivos de la Secretaria de representacio judicial)</t>
  </si>
  <si>
    <t xml:space="preserve">El Comité de Conciliación diseñó y aprobó una cartilla denominada " Politica de prevencion de daños antijuridicos y defensa judicial del Departamento del Quindio" con las políticas de defensa judicial de la entidad.                                   Cartilla  que se encuentra en fisico en la secretaria de representacion judicial. </t>
  </si>
  <si>
    <t>En este punto la Secretaria de Representacion Judicial cuenta con base de datos actualizada , libro radicador y tabla en fisico de los procesos en los que participa.                                                    La evidencia reposa en los archivos de representacion judicial.                                  Base de datos (Reposa en los archivos de la Secretaria de representacio judicial)</t>
  </si>
  <si>
    <t xml:space="preserve">La entidad conoce y evalúa el valor de sus demandas y los logros procesales obtenidos, esto a traves de formato F15 A y F15B, ademas de los oficios debidamente enviados.                                                   Anexo 2.Copia formato F15 A y F15B, ademas de los oficios debidamente enviados que reposan en los archivos de la secretaria de  representacion y defensa judicial.                 </t>
  </si>
  <si>
    <t>En la matriz de procesos encontramos la tasa de éxito procesal.                              Anexo 3. Matriz de procesos</t>
  </si>
  <si>
    <t>se realiza prevision, de probabilidad, posible o remota del rubro de sentencias y conciliaciones.                                             Anexo 4 Matriz de procesos</t>
  </si>
  <si>
    <t>El ordenador del gasto si  remite el acto administrativo y sus antecedentes al Comité de Conciliación, al día siguiente al pago total o al pago de la última cuota efectuado por la entidad pública, de una conciliación, condena o de cualquier otro crédito surgido contra la entidad.                                            Acta comite de conciliacion, accion de repeticion (Reposa en los archivos de la Secretaria de representacio judicial)</t>
  </si>
  <si>
    <t>Todos los pagos se realizan inmediatamente para que no se genere intereses moratorios y asi no causar un detrimento al Departamento.                        Anexo 5. Resolucion de pago.</t>
  </si>
  <si>
    <t xml:space="preserve">Se cumple oportunamente el pago de las sentencias y conciliaciones durante los 10 meses siguientes a la ejecutoría.                  La evidencia reposa tanto en tesoreria y en los archivos de la Secretraria de Representacion Judicial. </t>
  </si>
  <si>
    <t xml:space="preserve">El Comité de Conciliación evalúa los procesos que hayan sido fallados en contra de la entidad basado en estudios pertinentes, con el fin de determinar la procedencia de la acción de repetición.      (Reposa en los archivos de la Secretaria de representacio judicial) </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</si>
  <si>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                                                             (Reposa en los archivos de la Secretaria de representacio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</si>
</sst>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0" x14ac:knownFonts="1">
    <font>
      <sz val="11"/>
      <color theme="1"/>
      <name val="Calibri"/>
      <family val="2"/>
      <scheme val="minor"/>
    </font>
    <font>
      <sz val="11"/>
      <color indexed="8"/>
      <name val="Arial"/>
      <family val="2"/>
    </font>
    <font>
      <sz val="11"/>
      <name val="Arial"/>
      <family val="2"/>
    </font>
    <font>
      <b/>
      <sz val="11"/>
      <name val="Arial"/>
      <family val="2"/>
    </font>
    <font>
      <b/>
      <sz val="11"/>
      <color indexed="8"/>
      <name val="Arial"/>
      <family val="2"/>
    </font>
    <font>
      <sz val="9"/>
      <name val="Arial"/>
      <family val="2"/>
    </font>
    <font>
      <sz val="11"/>
      <color theme="1"/>
      <name val="Calibri"/>
      <family val="2"/>
      <scheme val="minor"/>
    </font>
    <font>
      <b/>
      <sz val="9"/>
      <color theme="1"/>
      <name val="Calibri"/>
      <family val="2"/>
      <scheme val="minor"/>
    </font>
    <font>
      <sz val="9"/>
      <color theme="1"/>
      <name val="Calibri"/>
      <family val="2"/>
      <scheme val="minor"/>
    </font>
    <font>
      <sz val="11"/>
      <color theme="1"/>
      <name val="Arial"/>
      <family val="2"/>
    </font>
    <font>
      <b/>
      <sz val="12"/>
      <color theme="1"/>
      <name val="Arial"/>
      <family val="2"/>
    </font>
    <font>
      <sz val="22"/>
      <color theme="0"/>
      <name val="Arial"/>
      <family val="2"/>
    </font>
    <font>
      <b/>
      <sz val="10"/>
      <color theme="0"/>
      <name val="Arial"/>
      <family val="2"/>
    </font>
    <font>
      <sz val="11"/>
      <color rgb="FF002060"/>
      <name val="Calibri"/>
      <family val="2"/>
      <scheme val="minor"/>
    </font>
    <font>
      <sz val="10"/>
      <color theme="1"/>
      <name val="Arial"/>
      <family val="2"/>
    </font>
    <font>
      <b/>
      <sz val="11"/>
      <color theme="1"/>
      <name val="Arial"/>
      <family val="2"/>
    </font>
    <font>
      <b/>
      <sz val="16"/>
      <color rgb="FF002060"/>
      <name val="Arial"/>
      <family val="2"/>
    </font>
    <font>
      <b/>
      <sz val="14"/>
      <color theme="1"/>
      <name val="Arial"/>
      <family val="2"/>
    </font>
    <font>
      <sz val="11"/>
      <color rgb="FF002060"/>
      <name val="Arial"/>
      <family val="2"/>
    </font>
    <font>
      <sz val="18"/>
      <color theme="0"/>
      <name val="Arial"/>
      <family val="2"/>
    </font>
    <font>
      <sz val="12"/>
      <color rgb="FF002060"/>
      <name val="Arial"/>
      <family val="2"/>
    </font>
    <font>
      <b/>
      <sz val="14"/>
      <color rgb="FF002060"/>
      <name val="Arial"/>
      <family val="2"/>
    </font>
    <font>
      <b/>
      <sz val="14"/>
      <color theme="1"/>
      <name val="Calibri"/>
      <family val="2"/>
      <scheme val="minor"/>
    </font>
    <font>
      <sz val="10"/>
      <color rgb="FF002060"/>
      <name val="Arial"/>
      <family val="2"/>
    </font>
    <font>
      <b/>
      <sz val="11"/>
      <color theme="0"/>
      <name val="Arial"/>
      <family val="2"/>
    </font>
    <font>
      <sz val="20"/>
      <color theme="0"/>
      <name val="Arial"/>
      <family val="2"/>
    </font>
    <font>
      <b/>
      <sz val="18"/>
      <color rgb="FF002060"/>
      <name val="Arial"/>
      <family val="2"/>
    </font>
    <font>
      <b/>
      <sz val="12"/>
      <color rgb="FF002060"/>
      <name val="Arial"/>
      <family val="2"/>
    </font>
    <font>
      <b/>
      <sz val="12"/>
      <color theme="0"/>
      <name val="Arial"/>
      <family val="2"/>
    </font>
    <font>
      <sz val="12"/>
      <color theme="1"/>
      <name val="Calibri"/>
      <family val="2"/>
      <scheme val="minor"/>
    </font>
    <font>
      <sz val="18"/>
      <color theme="1"/>
      <name val="Calibri"/>
      <family val="2"/>
      <scheme val="minor"/>
    </font>
    <font>
      <sz val="18"/>
      <color theme="1"/>
      <name val="Arial"/>
      <family val="2"/>
    </font>
    <font>
      <b/>
      <sz val="18"/>
      <color theme="3"/>
      <name val="Arial"/>
      <family val="2"/>
    </font>
    <font>
      <b/>
      <sz val="10"/>
      <color rgb="FF000000"/>
      <name val="Arial"/>
      <family val="2"/>
    </font>
    <font>
      <sz val="12"/>
      <color theme="1"/>
      <name val="Arial"/>
      <family val="2"/>
    </font>
    <font>
      <b/>
      <sz val="20"/>
      <color theme="0"/>
      <name val="Arial"/>
      <family val="2"/>
    </font>
    <font>
      <sz val="11"/>
      <color theme="3"/>
      <name val="Arial"/>
      <family val="2"/>
    </font>
    <font>
      <b/>
      <sz val="11"/>
      <color theme="3"/>
      <name val="Arial"/>
      <family val="2"/>
    </font>
    <font>
      <sz val="11"/>
      <color theme="0"/>
      <name val="Arial"/>
      <family val="2"/>
    </font>
    <font>
      <sz val="11"/>
      <color rgb="FFFF0000"/>
      <name val="Arial"/>
      <family val="2"/>
    </font>
  </fonts>
  <fills count="1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4343"/>
        <bgColor indexed="64"/>
      </patternFill>
    </fill>
    <fill>
      <patternFill patternType="solid">
        <fgColor rgb="FFFF8F8F"/>
        <bgColor indexed="64"/>
      </patternFill>
    </fill>
    <fill>
      <patternFill patternType="solid">
        <fgColor rgb="FFFFFF99"/>
        <bgColor indexed="64"/>
      </patternFill>
    </fill>
    <fill>
      <patternFill patternType="solid">
        <fgColor rgb="FF92D050"/>
        <bgColor indexed="64"/>
      </patternFill>
    </fill>
    <fill>
      <patternFill patternType="solid">
        <fgColor rgb="FF33CC33"/>
        <bgColor indexed="64"/>
      </patternFill>
    </fill>
    <fill>
      <patternFill patternType="solid">
        <fgColor theme="8" tint="0.59999389629810485"/>
        <bgColor indexed="64"/>
      </patternFill>
    </fill>
  </fills>
  <borders count="172">
    <border>
      <left/>
      <right/>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right style="dashed">
        <color rgb="FF002060"/>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right style="dashed">
        <color rgb="FF002060"/>
      </right>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right style="dashed">
        <color rgb="FF002060"/>
      </right>
      <top/>
      <bottom/>
      <diagonal/>
    </border>
    <border>
      <left style="dashed">
        <color rgb="FF002060"/>
      </left>
      <right/>
      <top/>
      <bottom/>
      <diagonal/>
    </border>
    <border>
      <left style="thin">
        <color theme="4" tint="-0.499984740745262"/>
      </left>
      <right style="thin">
        <color indexed="64"/>
      </right>
      <top style="thin">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style="medium">
        <color theme="4" tint="-0.499984740745262"/>
      </bottom>
      <diagonal/>
    </border>
    <border>
      <left style="medium">
        <color theme="3"/>
      </left>
      <right/>
      <top/>
      <bottom/>
      <diagonal/>
    </border>
    <border>
      <left/>
      <right style="medium">
        <color theme="3"/>
      </right>
      <top/>
      <bottom/>
      <diagonal/>
    </border>
    <border>
      <left/>
      <right/>
      <top/>
      <bottom style="medium">
        <color theme="3"/>
      </bottom>
      <diagonal/>
    </border>
    <border>
      <left/>
      <right/>
      <top style="medium">
        <color theme="3"/>
      </top>
      <bottom/>
      <diagonal/>
    </border>
    <border>
      <left style="medium">
        <color theme="3"/>
      </left>
      <right/>
      <top style="medium">
        <color theme="3"/>
      </top>
      <bottom/>
      <diagonal/>
    </border>
    <border>
      <left style="medium">
        <color theme="3"/>
      </left>
      <right/>
      <top/>
      <bottom style="medium">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diagonal/>
    </border>
    <border>
      <left style="hair">
        <color theme="3"/>
      </left>
      <right style="hair">
        <color theme="3"/>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style="medium">
        <color theme="3"/>
      </left>
      <right style="thin">
        <color theme="3"/>
      </right>
      <top/>
      <bottom/>
      <diagonal/>
    </border>
    <border>
      <left style="medium">
        <color theme="3"/>
      </left>
      <right style="thin">
        <color theme="3"/>
      </right>
      <top/>
      <bottom style="medium">
        <color theme="3"/>
      </bottom>
      <diagonal/>
    </border>
    <border>
      <left style="medium">
        <color theme="3"/>
      </left>
      <right style="thin">
        <color theme="3"/>
      </right>
      <top style="medium">
        <color theme="3"/>
      </top>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medium">
        <color theme="3"/>
      </right>
      <top style="hair">
        <color theme="3"/>
      </top>
      <bottom style="hair">
        <color theme="3"/>
      </bottom>
      <diagonal/>
    </border>
    <border>
      <left style="thin">
        <color theme="3"/>
      </left>
      <right style="thin">
        <color theme="3"/>
      </right>
      <top style="medium">
        <color theme="3"/>
      </top>
      <bottom/>
      <diagonal/>
    </border>
    <border>
      <left/>
      <right style="medium">
        <color theme="3"/>
      </right>
      <top style="hair">
        <color theme="3"/>
      </top>
      <bottom style="hair">
        <color theme="3"/>
      </bottom>
      <diagonal/>
    </border>
    <border>
      <left style="thin">
        <color theme="3"/>
      </left>
      <right style="medium">
        <color theme="3"/>
      </right>
      <top style="hair">
        <color theme="3"/>
      </top>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hair">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hair">
        <color theme="3"/>
      </top>
      <bottom style="thin">
        <color theme="3"/>
      </bottom>
      <diagonal/>
    </border>
    <border>
      <left/>
      <right style="medium">
        <color theme="3"/>
      </right>
      <top/>
      <bottom style="hair">
        <color theme="3"/>
      </bottom>
      <diagonal/>
    </border>
    <border>
      <left style="thin">
        <color theme="3"/>
      </left>
      <right style="thin">
        <color theme="3"/>
      </right>
      <top/>
      <bottom style="medium">
        <color theme="3"/>
      </bottom>
      <diagonal/>
    </border>
    <border>
      <left style="medium">
        <color theme="3"/>
      </left>
      <right style="thin">
        <color theme="3"/>
      </right>
      <top style="thin">
        <color theme="3"/>
      </top>
      <bottom style="thin">
        <color theme="3"/>
      </bottom>
      <diagonal/>
    </border>
    <border>
      <left style="medium">
        <color theme="3"/>
      </left>
      <right/>
      <top/>
      <bottom style="thin">
        <color theme="3"/>
      </bottom>
      <diagonal/>
    </border>
    <border>
      <left/>
      <right/>
      <top style="thin">
        <color theme="3"/>
      </top>
      <bottom/>
      <diagonal/>
    </border>
    <border>
      <left/>
      <right/>
      <top/>
      <bottom style="thin">
        <color theme="3"/>
      </bottom>
      <diagonal/>
    </border>
    <border>
      <left style="thin">
        <color theme="3"/>
      </left>
      <right style="medium">
        <color theme="3"/>
      </right>
      <top/>
      <bottom/>
      <diagonal/>
    </border>
    <border>
      <left/>
      <right/>
      <top/>
      <bottom style="hair">
        <color theme="3"/>
      </bottom>
      <diagonal/>
    </border>
    <border>
      <left style="thin">
        <color theme="3"/>
      </left>
      <right style="thin">
        <color theme="3"/>
      </right>
      <top style="hair">
        <color theme="3"/>
      </top>
      <bottom/>
      <diagonal/>
    </border>
    <border>
      <left style="thin">
        <color theme="3"/>
      </left>
      <right style="medium">
        <color theme="3"/>
      </right>
      <top style="thin">
        <color theme="3"/>
      </top>
      <bottom style="hair">
        <color theme="3"/>
      </bottom>
      <diagonal/>
    </border>
    <border>
      <left/>
      <right/>
      <top style="hair">
        <color theme="3"/>
      </top>
      <bottom style="medium">
        <color theme="3"/>
      </bottom>
      <diagonal/>
    </border>
    <border>
      <left/>
      <right/>
      <top style="hair">
        <color theme="3"/>
      </top>
      <bottom/>
      <diagonal/>
    </border>
    <border>
      <left style="thin">
        <color theme="3"/>
      </left>
      <right style="medium">
        <color theme="3"/>
      </right>
      <top/>
      <bottom style="medium">
        <color theme="3"/>
      </bottom>
      <diagonal/>
    </border>
    <border>
      <left style="thin">
        <color theme="3"/>
      </left>
      <right style="medium">
        <color theme="3"/>
      </right>
      <top style="thin">
        <color theme="3"/>
      </top>
      <bottom style="thin">
        <color theme="3"/>
      </bottom>
      <diagonal/>
    </border>
    <border>
      <left style="thin">
        <color theme="3"/>
      </left>
      <right style="medium">
        <color theme="3"/>
      </right>
      <top style="medium">
        <color theme="3"/>
      </top>
      <bottom/>
      <diagonal/>
    </border>
    <border>
      <left style="thin">
        <color theme="3"/>
      </left>
      <right style="medium">
        <color theme="3"/>
      </right>
      <top style="hair">
        <color theme="3"/>
      </top>
      <bottom style="medium">
        <color theme="3"/>
      </bottom>
      <diagonal/>
    </border>
    <border>
      <left style="thin">
        <color theme="3"/>
      </left>
      <right style="medium">
        <color theme="3"/>
      </right>
      <top style="hair">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style="thin">
        <color theme="3"/>
      </left>
      <right/>
      <top style="hair">
        <color theme="3"/>
      </top>
      <bottom style="hair">
        <color theme="3"/>
      </bottom>
      <diagonal/>
    </border>
    <border>
      <left style="thin">
        <color theme="3"/>
      </left>
      <right/>
      <top style="medium">
        <color theme="3"/>
      </top>
      <bottom/>
      <diagonal/>
    </border>
    <border>
      <left style="thin">
        <color theme="3"/>
      </left>
      <right/>
      <top/>
      <bottom style="medium">
        <color theme="3"/>
      </bottom>
      <diagonal/>
    </border>
    <border>
      <left/>
      <right/>
      <top style="hair">
        <color theme="3"/>
      </top>
      <bottom style="thin">
        <color theme="3"/>
      </bottom>
      <diagonal/>
    </border>
    <border>
      <left/>
      <right/>
      <top style="medium">
        <color theme="3"/>
      </top>
      <bottom style="hair">
        <color theme="3"/>
      </bottom>
      <diagonal/>
    </border>
    <border>
      <left style="thin">
        <color theme="3"/>
      </left>
      <right style="medium">
        <color theme="3"/>
      </right>
      <top/>
      <bottom style="hair">
        <color theme="3"/>
      </bottom>
      <diagonal/>
    </border>
    <border>
      <left style="thin">
        <color theme="3"/>
      </left>
      <right style="medium">
        <color theme="3"/>
      </right>
      <top style="medium">
        <color theme="3"/>
      </top>
      <bottom style="hair">
        <color theme="3"/>
      </bottom>
      <diagonal/>
    </border>
    <border>
      <left style="hair">
        <color theme="3"/>
      </left>
      <right/>
      <top/>
      <bottom style="hair">
        <color theme="3"/>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right style="hair">
        <color theme="3"/>
      </right>
      <top/>
      <bottom/>
      <diagonal/>
    </border>
    <border>
      <left/>
      <right style="hair">
        <color theme="3"/>
      </right>
      <top style="hair">
        <color theme="3"/>
      </top>
      <bottom/>
      <diagonal/>
    </border>
    <border>
      <left style="hair">
        <color theme="3"/>
      </left>
      <right/>
      <top style="hair">
        <color theme="3"/>
      </top>
      <bottom/>
      <diagonal/>
    </border>
    <border>
      <left/>
      <right style="dashed">
        <color rgb="FF002060"/>
      </right>
      <top style="hair">
        <color rgb="FF002060"/>
      </top>
      <bottom style="thin">
        <color theme="3"/>
      </bottom>
      <diagonal/>
    </border>
    <border>
      <left style="dashed">
        <color rgb="FF002060"/>
      </left>
      <right style="dashed">
        <color rgb="FF002060"/>
      </right>
      <top style="hair">
        <color rgb="FF002060"/>
      </top>
      <bottom style="thin">
        <color theme="3"/>
      </bottom>
      <diagonal/>
    </border>
    <border>
      <left style="dashed">
        <color rgb="FF002060"/>
      </left>
      <right style="thin">
        <color rgb="FF002060"/>
      </right>
      <top style="hair">
        <color rgb="FF002060"/>
      </top>
      <bottom style="thin">
        <color theme="3"/>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3"/>
      </bottom>
      <diagonal/>
    </border>
    <border>
      <left/>
      <right style="thin">
        <color theme="4" tint="-0.499984740745262"/>
      </right>
      <top/>
      <bottom/>
      <diagonal/>
    </border>
    <border>
      <left/>
      <right style="thin">
        <color theme="4" tint="-0.499984740745262"/>
      </right>
      <top/>
      <bottom style="medium">
        <color theme="4" tint="-0.499984740745262"/>
      </bottom>
      <diagonal/>
    </border>
    <border>
      <left style="thin">
        <color theme="3"/>
      </left>
      <right style="dashed">
        <color rgb="FF002060"/>
      </right>
      <top style="medium">
        <color theme="3"/>
      </top>
      <bottom style="hair">
        <color rgb="FF002060"/>
      </bottom>
      <diagonal/>
    </border>
    <border>
      <left style="dashed">
        <color rgb="FF002060"/>
      </left>
      <right style="dashed">
        <color rgb="FF002060"/>
      </right>
      <top style="medium">
        <color theme="3"/>
      </top>
      <bottom style="hair">
        <color rgb="FF002060"/>
      </bottom>
      <diagonal/>
    </border>
    <border>
      <left style="medium">
        <color theme="3"/>
      </left>
      <right style="thin">
        <color theme="3"/>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right style="dashed">
        <color rgb="FF002060"/>
      </right>
      <top style="medium">
        <color theme="3"/>
      </top>
      <bottom style="hair">
        <color rgb="FF002060"/>
      </bottom>
      <diagonal/>
    </border>
    <border>
      <left style="dashed">
        <color rgb="FF002060"/>
      </left>
      <right style="thin">
        <color rgb="FF002060"/>
      </right>
      <top style="medium">
        <color theme="3"/>
      </top>
      <bottom style="hair">
        <color rgb="FF002060"/>
      </bottom>
      <diagonal/>
    </border>
    <border>
      <left style="dashed">
        <color rgb="FF002060"/>
      </left>
      <right style="medium">
        <color theme="3"/>
      </right>
      <top style="medium">
        <color theme="3"/>
      </top>
      <bottom style="hair">
        <color rgb="FF002060"/>
      </bottom>
      <diagonal/>
    </border>
    <border>
      <left style="medium">
        <color theme="3"/>
      </left>
      <right style="thin">
        <color theme="3"/>
      </right>
      <top/>
      <bottom style="thin">
        <color theme="4" tint="-0.499984740745262"/>
      </bottom>
      <diagonal/>
    </border>
    <border>
      <left style="dashed">
        <color rgb="FF002060"/>
      </left>
      <right style="medium">
        <color theme="3"/>
      </right>
      <top style="hair">
        <color rgb="FF002060"/>
      </top>
      <bottom style="hair">
        <color rgb="FF002060"/>
      </bottom>
      <diagonal/>
    </border>
    <border>
      <left style="medium">
        <color theme="3"/>
      </left>
      <right style="thin">
        <color theme="3"/>
      </right>
      <top style="thin">
        <color theme="4" tint="-0.499984740745262"/>
      </top>
      <bottom style="thin">
        <color theme="4" tint="-0.499984740745262"/>
      </bottom>
      <diagonal/>
    </border>
    <border>
      <left style="dashed">
        <color rgb="FF002060"/>
      </left>
      <right style="medium">
        <color theme="3"/>
      </right>
      <top style="hair">
        <color rgb="FF002060"/>
      </top>
      <bottom style="thin">
        <color theme="3"/>
      </bottom>
      <diagonal/>
    </border>
    <border>
      <left style="dashed">
        <color rgb="FF002060"/>
      </left>
      <right style="medium">
        <color theme="3"/>
      </right>
      <top/>
      <bottom style="hair">
        <color rgb="FF002060"/>
      </bottom>
      <diagonal/>
    </border>
    <border>
      <left style="dashed">
        <color rgb="FF002060"/>
      </left>
      <right style="medium">
        <color theme="3"/>
      </right>
      <top style="hair">
        <color rgb="FF002060"/>
      </top>
      <bottom style="thin">
        <color theme="4" tint="-0.499984740745262"/>
      </bottom>
      <diagonal/>
    </border>
    <border>
      <left style="medium">
        <color theme="3"/>
      </left>
      <right style="thin">
        <color theme="3"/>
      </right>
      <top style="thin">
        <color theme="4" tint="-0.499984740745262"/>
      </top>
      <bottom/>
      <diagonal/>
    </border>
    <border>
      <left style="medium">
        <color theme="3"/>
      </left>
      <right style="thin">
        <color theme="3"/>
      </right>
      <top style="thin">
        <color theme="4" tint="-0.499984740745262"/>
      </top>
      <bottom style="medium">
        <color theme="3"/>
      </bottom>
      <diagonal/>
    </border>
    <border>
      <left style="dashed">
        <color rgb="FF002060"/>
      </left>
      <right style="medium">
        <color theme="3"/>
      </right>
      <top style="hair">
        <color rgb="FF002060"/>
      </top>
      <bottom style="medium">
        <color theme="4" tint="-0.499984740745262"/>
      </bottom>
      <diagonal/>
    </border>
    <border>
      <left style="medium">
        <color theme="3"/>
      </left>
      <right style="thin">
        <color theme="4" tint="-0.499984740745262"/>
      </right>
      <top style="medium">
        <color theme="3"/>
      </top>
      <bottom style="thin">
        <color theme="4" tint="-0.499984740745262"/>
      </bottom>
      <diagonal/>
    </border>
    <border>
      <left style="dashed">
        <color rgb="FF002060"/>
      </left>
      <right style="medium">
        <color theme="3"/>
      </right>
      <top style="medium">
        <color theme="4" tint="-0.499984740745262"/>
      </top>
      <bottom style="hair">
        <color rgb="FF002060"/>
      </bottom>
      <diagonal/>
    </border>
    <border>
      <left style="medium">
        <color theme="3"/>
      </left>
      <right style="thin">
        <color theme="4" tint="-0.499984740745262"/>
      </right>
      <top/>
      <bottom style="thin">
        <color theme="4" tint="-0.499984740745262"/>
      </bottom>
      <diagonal/>
    </border>
    <border>
      <left style="medium">
        <color theme="3"/>
      </left>
      <right style="thin">
        <color theme="4" tint="-0.499984740745262"/>
      </right>
      <top style="thin">
        <color theme="4" tint="-0.499984740745262"/>
      </top>
      <bottom style="thin">
        <color theme="4" tint="-0.499984740745262"/>
      </bottom>
      <diagonal/>
    </border>
    <border>
      <left style="dashed">
        <color rgb="FF002060"/>
      </left>
      <right style="medium">
        <color theme="3"/>
      </right>
      <top style="thin">
        <color theme="4" tint="-0.499984740745262"/>
      </top>
      <bottom style="hair">
        <color rgb="FF002060"/>
      </bottom>
      <diagonal/>
    </border>
    <border>
      <left style="medium">
        <color theme="3"/>
      </left>
      <right style="thin">
        <color theme="4" tint="-0.499984740745262"/>
      </right>
      <top style="thin">
        <color theme="4" tint="-0.499984740745262"/>
      </top>
      <bottom style="medium">
        <color theme="4" tint="-0.499984740745262"/>
      </bottom>
      <diagonal/>
    </border>
    <border>
      <left style="medium">
        <color theme="3"/>
      </left>
      <right style="thin">
        <color theme="4" tint="-0.499984740745262"/>
      </right>
      <top style="medium">
        <color theme="4" tint="-0.499984740745262"/>
      </top>
      <bottom style="thin">
        <color theme="4" tint="-0.499984740745262"/>
      </bottom>
      <diagonal/>
    </border>
    <border>
      <left style="dashed">
        <color rgb="FF002060"/>
      </left>
      <right style="medium">
        <color theme="3"/>
      </right>
      <top style="hair">
        <color rgb="FF002060"/>
      </top>
      <bottom/>
      <diagonal/>
    </border>
    <border>
      <left style="medium">
        <color theme="3"/>
      </left>
      <right style="thin">
        <color theme="4" tint="-0.499984740745262"/>
      </right>
      <top style="thin">
        <color theme="4" tint="-0.499984740745262"/>
      </top>
      <bottom/>
      <diagonal/>
    </border>
    <border>
      <left style="dashed">
        <color rgb="FF002060"/>
      </left>
      <right style="medium">
        <color theme="3"/>
      </right>
      <top/>
      <bottom/>
      <diagonal/>
    </border>
    <border>
      <left style="dashed">
        <color rgb="FF002060"/>
      </left>
      <right style="medium">
        <color theme="3"/>
      </right>
      <top/>
      <bottom style="medium">
        <color theme="4" tint="-0.499984740745262"/>
      </bottom>
      <diagonal/>
    </border>
    <border>
      <left style="medium">
        <color theme="3"/>
      </left>
      <right style="thin">
        <color theme="4" tint="-0.499984740745262"/>
      </right>
      <top style="thin">
        <color theme="4" tint="-0.499984740745262"/>
      </top>
      <bottom style="medium">
        <color theme="3"/>
      </bottom>
      <diagonal/>
    </border>
    <border>
      <left style="thin">
        <color theme="4" tint="-0.499984740745262"/>
      </left>
      <right style="thin">
        <color theme="4" tint="-0.499984740745262"/>
      </right>
      <top style="thin">
        <color theme="4" tint="-0.499984740745262"/>
      </top>
      <bottom style="medium">
        <color theme="3"/>
      </bottom>
      <diagonal/>
    </border>
    <border>
      <left/>
      <right style="dashed">
        <color rgb="FF002060"/>
      </right>
      <top style="hair">
        <color rgb="FF002060"/>
      </top>
      <bottom style="medium">
        <color theme="3"/>
      </bottom>
      <diagonal/>
    </border>
    <border>
      <left style="dashed">
        <color rgb="FF002060"/>
      </left>
      <right style="dashed">
        <color rgb="FF002060"/>
      </right>
      <top style="hair">
        <color rgb="FF002060"/>
      </top>
      <bottom style="medium">
        <color theme="3"/>
      </bottom>
      <diagonal/>
    </border>
    <border>
      <left style="dashed">
        <color rgb="FF002060"/>
      </left>
      <right style="thin">
        <color rgb="FF002060"/>
      </right>
      <top style="hair">
        <color rgb="FF002060"/>
      </top>
      <bottom style="medium">
        <color theme="3"/>
      </bottom>
      <diagonal/>
    </border>
    <border>
      <left style="dashed">
        <color rgb="FF002060"/>
      </left>
      <right style="medium">
        <color theme="3"/>
      </right>
      <top style="hair">
        <color rgb="FF002060"/>
      </top>
      <bottom style="medium">
        <color theme="3"/>
      </bottom>
      <diagonal/>
    </border>
    <border>
      <left style="thin">
        <color theme="3"/>
      </left>
      <right style="thin">
        <color theme="3"/>
      </right>
      <top style="medium">
        <color theme="3"/>
      </top>
      <bottom style="hair">
        <color theme="3"/>
      </bottom>
      <diagonal/>
    </border>
    <border>
      <left style="thin">
        <color theme="3"/>
      </left>
      <right style="thin">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thin">
        <color theme="3"/>
      </right>
      <top style="dotted">
        <color theme="3"/>
      </top>
      <bottom style="medium">
        <color theme="3"/>
      </bottom>
      <diagonal/>
    </border>
    <border>
      <left style="thin">
        <color theme="3"/>
      </left>
      <right style="thin">
        <color theme="3"/>
      </right>
      <top style="medium">
        <color theme="3"/>
      </top>
      <bottom style="dotted">
        <color theme="3"/>
      </bottom>
      <diagonal/>
    </border>
    <border>
      <left style="thin">
        <color theme="3"/>
      </left>
      <right style="thin">
        <color theme="3"/>
      </right>
      <top/>
      <bottom style="dotted">
        <color theme="3"/>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right style="thin">
        <color theme="3"/>
      </right>
      <top style="hair">
        <color theme="3"/>
      </top>
      <bottom/>
      <diagonal/>
    </border>
  </borders>
  <cellStyleXfs count="2">
    <xf numFmtId="0" fontId="0" fillId="0" borderId="0"/>
    <xf numFmtId="41" fontId="6" fillId="0" borderId="0" applyFont="0" applyFill="0" applyBorder="0" applyAlignment="0" applyProtection="0"/>
  </cellStyleXfs>
  <cellXfs count="402">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10" fillId="0" borderId="1" xfId="0" applyFont="1" applyBorder="1" applyAlignment="1">
      <alignment vertical="center"/>
    </xf>
    <xf numFmtId="0" fontId="9" fillId="0" borderId="1" xfId="0" applyFont="1" applyBorder="1" applyAlignment="1">
      <alignment horizontal="center" vertical="center"/>
    </xf>
    <xf numFmtId="0" fontId="9" fillId="0" borderId="7" xfId="0" applyFont="1" applyBorder="1" applyAlignment="1">
      <alignment vertical="center"/>
    </xf>
    <xf numFmtId="0" fontId="11" fillId="0" borderId="3"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12" fillId="0" borderId="11" xfId="0" applyFont="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13" fillId="0" borderId="0" xfId="0" applyFont="1" applyAlignment="1">
      <alignment horizontal="right"/>
    </xf>
    <xf numFmtId="0" fontId="9" fillId="0" borderId="9" xfId="0" applyFont="1" applyBorder="1"/>
    <xf numFmtId="0" fontId="9" fillId="0" borderId="10" xfId="0" applyFont="1" applyBorder="1"/>
    <xf numFmtId="0" fontId="9" fillId="0" borderId="14" xfId="0" applyFont="1" applyBorder="1"/>
    <xf numFmtId="0" fontId="9" fillId="0" borderId="0" xfId="0" applyFont="1"/>
    <xf numFmtId="0" fontId="9" fillId="0" borderId="11" xfId="0" applyFont="1" applyBorder="1"/>
    <xf numFmtId="0" fontId="9" fillId="0" borderId="15" xfId="0" applyFont="1" applyBorder="1"/>
    <xf numFmtId="164" fontId="9" fillId="0" borderId="0" xfId="0" applyNumberFormat="1" applyFont="1"/>
    <xf numFmtId="0" fontId="9" fillId="0" borderId="12" xfId="0" applyFont="1" applyBorder="1"/>
    <xf numFmtId="0" fontId="9" fillId="0" borderId="13" xfId="0" applyFont="1" applyBorder="1"/>
    <xf numFmtId="0" fontId="9" fillId="0" borderId="16" xfId="0" applyFont="1" applyBorder="1"/>
    <xf numFmtId="0" fontId="0" fillId="0" borderId="9" xfId="0" applyBorder="1"/>
    <xf numFmtId="0" fontId="0" fillId="0" borderId="10" xfId="0" applyBorder="1"/>
    <xf numFmtId="0" fontId="0" fillId="0" borderId="14" xfId="0" applyBorder="1"/>
    <xf numFmtId="0" fontId="0" fillId="0" borderId="11" xfId="0" applyBorder="1"/>
    <xf numFmtId="0" fontId="0" fillId="0" borderId="15" xfId="0" applyBorder="1"/>
    <xf numFmtId="0" fontId="0" fillId="0" borderId="12" xfId="0" applyBorder="1"/>
    <xf numFmtId="0" fontId="0" fillId="0" borderId="13" xfId="0" applyBorder="1"/>
    <xf numFmtId="0" fontId="0" fillId="0" borderId="16" xfId="0" applyBorder="1"/>
    <xf numFmtId="0" fontId="16"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horizontal="center" vertical="center"/>
    </xf>
    <xf numFmtId="0" fontId="18" fillId="0" borderId="0" xfId="0" applyFont="1"/>
    <xf numFmtId="0" fontId="18" fillId="0" borderId="0" xfId="0" applyFont="1" applyAlignment="1">
      <alignment horizontal="right"/>
    </xf>
    <xf numFmtId="0" fontId="9" fillId="0" borderId="0" xfId="0" applyFont="1" applyAlignment="1">
      <alignment vertical="top" wrapText="1"/>
    </xf>
    <xf numFmtId="0" fontId="19" fillId="0" borderId="0" xfId="0" applyFont="1" applyAlignment="1">
      <alignment horizontal="center" vertical="center"/>
    </xf>
    <xf numFmtId="0" fontId="0" fillId="0" borderId="0" xfId="0" applyAlignment="1">
      <alignment vertical="center" wrapText="1"/>
    </xf>
    <xf numFmtId="0" fontId="14" fillId="0" borderId="13" xfId="0" applyFont="1" applyBorder="1" applyAlignment="1">
      <alignment vertical="center"/>
    </xf>
    <xf numFmtId="0" fontId="2" fillId="0" borderId="0" xfId="0" applyFont="1" applyAlignment="1">
      <alignment vertical="center"/>
    </xf>
    <xf numFmtId="0" fontId="5" fillId="0" borderId="13" xfId="0" applyFont="1" applyBorder="1" applyAlignment="1">
      <alignment vertical="center" wrapText="1"/>
    </xf>
    <xf numFmtId="1" fontId="9" fillId="0" borderId="0" xfId="0" applyNumberFormat="1" applyFont="1"/>
    <xf numFmtId="0" fontId="5" fillId="0" borderId="17" xfId="0" applyFont="1" applyBorder="1" applyAlignment="1">
      <alignment vertical="center" wrapText="1"/>
    </xf>
    <xf numFmtId="0" fontId="5" fillId="0" borderId="18" xfId="0" applyFont="1" applyBorder="1" applyAlignment="1">
      <alignment vertical="center" wrapText="1"/>
    </xf>
    <xf numFmtId="0" fontId="18" fillId="0" borderId="19"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5" fillId="0" borderId="20" xfId="0" applyFont="1" applyBorder="1" applyAlignment="1">
      <alignment horizontal="lef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18" fillId="0" borderId="25"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18" fillId="0" borderId="28"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18" fillId="0" borderId="31"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18" fillId="0" borderId="34"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5" fillId="0" borderId="23" xfId="0" applyFont="1" applyBorder="1" applyAlignment="1">
      <alignment vertical="top"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18" fillId="0" borderId="37"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5" fillId="0" borderId="38" xfId="0" applyFont="1" applyBorder="1" applyAlignment="1">
      <alignment vertical="center" wrapText="1"/>
    </xf>
    <xf numFmtId="0" fontId="5" fillId="0" borderId="39" xfId="0" applyFont="1" applyBorder="1" applyAlignment="1">
      <alignment vertical="center" wrapText="1"/>
    </xf>
    <xf numFmtId="0" fontId="18" fillId="0" borderId="40" xfId="0" applyFont="1" applyBorder="1" applyAlignment="1">
      <alignment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5" fillId="0" borderId="26" xfId="0" applyFont="1" applyBorder="1" applyAlignment="1">
      <alignment vertical="top"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18" fillId="0" borderId="46" xfId="0" applyFont="1" applyBorder="1" applyAlignment="1">
      <alignment vertical="center"/>
    </xf>
    <xf numFmtId="0" fontId="18" fillId="0" borderId="44" xfId="0" applyFont="1" applyBorder="1" applyAlignment="1">
      <alignment vertical="center"/>
    </xf>
    <xf numFmtId="0" fontId="18" fillId="0" borderId="47" xfId="0" applyFont="1" applyBorder="1" applyAlignment="1">
      <alignment vertical="center"/>
    </xf>
    <xf numFmtId="0" fontId="15" fillId="0" borderId="0" xfId="0" applyFont="1" applyAlignment="1">
      <alignment horizont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5" fillId="0" borderId="25" xfId="0" applyFont="1" applyBorder="1" applyAlignment="1">
      <alignment horizontal="left" vertical="center" wrapText="1"/>
    </xf>
    <xf numFmtId="0" fontId="5" fillId="0" borderId="28" xfId="0" applyFont="1" applyBorder="1" applyAlignment="1">
      <alignment horizontal="left" vertical="center" wrapText="1"/>
    </xf>
    <xf numFmtId="0" fontId="5"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0" borderId="46" xfId="0" applyFont="1" applyBorder="1" applyAlignment="1">
      <alignment horizontal="left" vertical="center" wrapText="1"/>
    </xf>
    <xf numFmtId="0" fontId="5" fillId="0" borderId="19" xfId="0" applyFont="1" applyBorder="1" applyAlignment="1">
      <alignment horizontal="left" vertical="center" wrapText="1"/>
    </xf>
    <xf numFmtId="0" fontId="24" fillId="0" borderId="0" xfId="0" applyFont="1" applyAlignment="1">
      <alignment horizontal="center"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49" fontId="9" fillId="0" borderId="0" xfId="0" applyNumberFormat="1" applyFont="1" applyAlignment="1">
      <alignment vertical="center"/>
    </xf>
    <xf numFmtId="0" fontId="24" fillId="7" borderId="0" xfId="0" applyFont="1" applyFill="1" applyAlignment="1">
      <alignment horizontal="center" vertical="center"/>
    </xf>
    <xf numFmtId="0" fontId="9" fillId="0" borderId="117" xfId="0" applyFont="1" applyBorder="1" applyAlignment="1">
      <alignment horizontal="center" vertical="center"/>
    </xf>
    <xf numFmtId="0" fontId="9" fillId="0" borderId="116"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118" xfId="0" applyFont="1" applyBorder="1" applyAlignment="1">
      <alignment horizontal="center" vertical="center"/>
    </xf>
    <xf numFmtId="0" fontId="9" fillId="0" borderId="66" xfId="0" applyFont="1" applyBorder="1" applyAlignment="1">
      <alignment horizontal="center" vertical="center"/>
    </xf>
    <xf numFmtId="0" fontId="21" fillId="5" borderId="0" xfId="0" applyFont="1" applyFill="1"/>
    <xf numFmtId="0" fontId="9" fillId="5" borderId="0" xfId="0" applyFont="1" applyFill="1"/>
    <xf numFmtId="0" fontId="28" fillId="9" borderId="0" xfId="0" applyFont="1" applyFill="1" applyAlignment="1">
      <alignment horizontal="center" vertical="center" wrapText="1"/>
    </xf>
    <xf numFmtId="0" fontId="34" fillId="0" borderId="0" xfId="0" applyFont="1" applyAlignment="1">
      <alignment vertical="center"/>
    </xf>
    <xf numFmtId="0" fontId="29" fillId="0" borderId="0" xfId="0" applyFont="1" applyAlignment="1">
      <alignment horizontal="center" vertical="center"/>
    </xf>
    <xf numFmtId="0" fontId="28" fillId="0" borderId="0" xfId="0" applyFont="1" applyAlignment="1">
      <alignment horizontal="center" vertical="center" wrapText="1"/>
    </xf>
    <xf numFmtId="0" fontId="5" fillId="0" borderId="120" xfId="0" applyFont="1" applyBorder="1" applyAlignment="1">
      <alignment horizontal="left" vertical="center" wrapText="1"/>
    </xf>
    <xf numFmtId="0" fontId="5" fillId="0" borderId="121" xfId="0" applyFont="1" applyBorder="1" applyAlignment="1">
      <alignment vertical="center" wrapText="1"/>
    </xf>
    <xf numFmtId="0" fontId="5" fillId="0" borderId="122" xfId="0" applyFont="1" applyBorder="1" applyAlignment="1">
      <alignment vertical="center" wrapText="1"/>
    </xf>
    <xf numFmtId="0" fontId="18" fillId="0" borderId="120" xfId="0" applyFont="1" applyBorder="1" applyAlignment="1">
      <alignment vertical="center"/>
    </xf>
    <xf numFmtId="0" fontId="18" fillId="0" borderId="121" xfId="0" applyFont="1" applyBorder="1" applyAlignment="1">
      <alignment vertical="center"/>
    </xf>
    <xf numFmtId="0" fontId="18" fillId="0" borderId="122" xfId="0" applyFont="1" applyBorder="1" applyAlignment="1">
      <alignment vertical="center"/>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9" fillId="10" borderId="0" xfId="0" applyFont="1" applyFill="1" applyAlignment="1">
      <alignment vertical="center"/>
    </xf>
    <xf numFmtId="0" fontId="9" fillId="10" borderId="0" xfId="0" applyFont="1" applyFill="1" applyAlignment="1">
      <alignment horizontal="center" vertical="center"/>
    </xf>
    <xf numFmtId="0" fontId="27" fillId="10" borderId="0" xfId="0" applyFont="1" applyFill="1" applyAlignment="1">
      <alignment vertical="center"/>
    </xf>
    <xf numFmtId="0" fontId="36"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0" xfId="0" applyFont="1"/>
    <xf numFmtId="0" fontId="1" fillId="0" borderId="0" xfId="0" applyFont="1" applyAlignment="1">
      <alignment vertical="center"/>
    </xf>
    <xf numFmtId="0" fontId="2" fillId="0" borderId="0" xfId="0" applyFont="1"/>
    <xf numFmtId="0" fontId="5" fillId="0" borderId="128" xfId="0" applyFont="1" applyBorder="1" applyAlignment="1">
      <alignment horizontal="left" vertical="center" wrapText="1"/>
    </xf>
    <xf numFmtId="0" fontId="18" fillId="0" borderId="81" xfId="0" applyFont="1" applyBorder="1" applyAlignment="1">
      <alignment horizontal="center" vertical="center" wrapText="1"/>
    </xf>
    <xf numFmtId="0" fontId="5" fillId="0" borderId="129" xfId="0" applyFont="1" applyBorder="1" applyAlignment="1">
      <alignment vertical="center" wrapText="1"/>
    </xf>
    <xf numFmtId="0" fontId="18" fillId="0" borderId="89" xfId="0" applyFont="1" applyBorder="1" applyAlignment="1">
      <alignment horizontal="center" vertical="center" wrapText="1"/>
    </xf>
    <xf numFmtId="0" fontId="5" fillId="0" borderId="132" xfId="0" applyFont="1" applyBorder="1" applyAlignment="1">
      <alignment horizontal="left" vertical="center" wrapText="1"/>
    </xf>
    <xf numFmtId="0" fontId="5" fillId="0" borderId="133" xfId="0" applyFont="1" applyBorder="1" applyAlignment="1">
      <alignment vertical="center" wrapText="1"/>
    </xf>
    <xf numFmtId="0" fontId="18" fillId="0" borderId="132" xfId="0" applyFont="1" applyBorder="1" applyAlignment="1">
      <alignment vertical="center"/>
    </xf>
    <xf numFmtId="0" fontId="18" fillId="0" borderId="129" xfId="0" applyFont="1" applyBorder="1" applyAlignment="1">
      <alignment vertical="center"/>
    </xf>
    <xf numFmtId="0" fontId="18" fillId="0" borderId="133" xfId="0" applyFont="1" applyBorder="1" applyAlignment="1">
      <alignment vertical="center"/>
    </xf>
    <xf numFmtId="0" fontId="18" fillId="0" borderId="134" xfId="0" applyFont="1" applyBorder="1" applyAlignment="1">
      <alignment vertical="center"/>
    </xf>
    <xf numFmtId="0" fontId="18" fillId="0" borderId="136" xfId="0" applyFont="1" applyBorder="1" applyAlignment="1">
      <alignment vertical="center"/>
    </xf>
    <xf numFmtId="0" fontId="18" fillId="0" borderId="138" xfId="0" applyFont="1" applyBorder="1" applyAlignment="1">
      <alignment vertical="center"/>
    </xf>
    <xf numFmtId="0" fontId="18" fillId="0" borderId="139" xfId="0" applyFont="1" applyBorder="1" applyAlignment="1">
      <alignment vertical="center"/>
    </xf>
    <xf numFmtId="0" fontId="18" fillId="0" borderId="140" xfId="0" applyFont="1" applyBorder="1" applyAlignment="1">
      <alignment vertical="center"/>
    </xf>
    <xf numFmtId="0" fontId="18" fillId="0" borderId="143" xfId="0" applyFont="1" applyBorder="1" applyAlignment="1">
      <alignment vertical="center"/>
    </xf>
    <xf numFmtId="0" fontId="18" fillId="0" borderId="145" xfId="0" applyFont="1" applyBorder="1" applyAlignment="1">
      <alignment vertical="center"/>
    </xf>
    <xf numFmtId="0" fontId="18" fillId="0" borderId="148" xfId="0" applyFont="1" applyBorder="1" applyAlignment="1">
      <alignment vertical="center"/>
    </xf>
    <xf numFmtId="0" fontId="18" fillId="0" borderId="151" xfId="0" applyFont="1" applyBorder="1" applyAlignment="1">
      <alignment vertical="center"/>
    </xf>
    <xf numFmtId="0" fontId="18" fillId="0" borderId="153" xfId="0" applyFont="1" applyBorder="1" applyAlignment="1">
      <alignment vertical="center"/>
    </xf>
    <xf numFmtId="0" fontId="18" fillId="0" borderId="154" xfId="0" applyFont="1" applyBorder="1" applyAlignment="1">
      <alignment vertical="center"/>
    </xf>
    <xf numFmtId="0" fontId="5" fillId="0" borderId="157" xfId="0" applyFont="1" applyBorder="1" applyAlignment="1">
      <alignment horizontal="left" vertical="center" wrapText="1"/>
    </xf>
    <xf numFmtId="0" fontId="5" fillId="0" borderId="158" xfId="0" applyFont="1" applyBorder="1" applyAlignment="1">
      <alignment vertical="center" wrapText="1"/>
    </xf>
    <xf numFmtId="0" fontId="5" fillId="0" borderId="159" xfId="0" applyFont="1" applyBorder="1" applyAlignment="1">
      <alignment vertical="center" wrapText="1"/>
    </xf>
    <xf numFmtId="0" fontId="18" fillId="0" borderId="157" xfId="0" applyFont="1" applyBorder="1" applyAlignment="1">
      <alignment vertical="center"/>
    </xf>
    <xf numFmtId="0" fontId="18" fillId="0" borderId="158" xfId="0" applyFont="1" applyBorder="1" applyAlignment="1">
      <alignment vertical="center"/>
    </xf>
    <xf numFmtId="0" fontId="18" fillId="0" borderId="159" xfId="0" applyFont="1" applyBorder="1" applyAlignment="1">
      <alignment vertical="center"/>
    </xf>
    <xf numFmtId="0" fontId="18" fillId="0" borderId="160" xfId="0" applyFont="1" applyBorder="1" applyAlignment="1">
      <alignment vertical="center"/>
    </xf>
    <xf numFmtId="49" fontId="9" fillId="0" borderId="65" xfId="0" applyNumberFormat="1" applyFont="1" applyBorder="1" applyAlignment="1">
      <alignment horizontal="center" vertical="center"/>
    </xf>
    <xf numFmtId="0" fontId="9" fillId="12" borderId="118" xfId="0" applyFont="1" applyFill="1" applyBorder="1" applyAlignment="1">
      <alignment vertical="center"/>
    </xf>
    <xf numFmtId="0" fontId="9" fillId="13" borderId="116" xfId="0" applyFont="1" applyFill="1" applyBorder="1" applyAlignment="1">
      <alignment vertical="center"/>
    </xf>
    <xf numFmtId="0" fontId="9" fillId="14" borderId="117" xfId="0" applyFont="1" applyFill="1" applyBorder="1" applyAlignment="1">
      <alignment vertical="center"/>
    </xf>
    <xf numFmtId="0" fontId="9" fillId="15" borderId="65" xfId="0" applyFont="1" applyFill="1" applyBorder="1" applyAlignment="1">
      <alignment vertical="center"/>
    </xf>
    <xf numFmtId="0" fontId="9" fillId="16" borderId="64" xfId="0" applyFont="1" applyFill="1" applyBorder="1" applyAlignment="1">
      <alignment vertical="center"/>
    </xf>
    <xf numFmtId="1" fontId="9" fillId="0" borderId="118" xfId="0" applyNumberFormat="1" applyFont="1" applyBorder="1" applyAlignment="1">
      <alignment horizontal="center" vertical="center"/>
    </xf>
    <xf numFmtId="1" fontId="9" fillId="0" borderId="65" xfId="0" applyNumberFormat="1" applyFont="1" applyBorder="1" applyAlignment="1">
      <alignment horizontal="center" vertical="center"/>
    </xf>
    <xf numFmtId="0" fontId="9" fillId="17" borderId="118" xfId="0" applyFont="1" applyFill="1" applyBorder="1" applyAlignment="1">
      <alignment vertical="center"/>
    </xf>
    <xf numFmtId="0" fontId="9" fillId="0" borderId="0" xfId="0" applyFont="1" applyAlignment="1">
      <alignment vertical="top"/>
    </xf>
    <xf numFmtId="0" fontId="23" fillId="0" borderId="80" xfId="0" applyFont="1" applyBorder="1" applyAlignment="1" applyProtection="1">
      <alignment horizontal="justify" vertical="center" wrapText="1"/>
      <protection locked="0"/>
    </xf>
    <xf numFmtId="0" fontId="20" fillId="3" borderId="78" xfId="0" applyFont="1" applyFill="1" applyBorder="1" applyAlignment="1" applyProtection="1">
      <alignment horizontal="center" vertical="center" wrapText="1"/>
      <protection locked="0"/>
    </xf>
    <xf numFmtId="0" fontId="23" fillId="0" borderId="83" xfId="0" applyFont="1" applyBorder="1" applyAlignment="1" applyProtection="1">
      <alignment horizontal="justify" vertical="center" wrapText="1"/>
      <protection locked="0"/>
    </xf>
    <xf numFmtId="0" fontId="23" fillId="0" borderId="104" xfId="0" applyFont="1" applyBorder="1" applyAlignment="1" applyProtection="1">
      <alignment horizontal="justify" vertical="center" wrapText="1"/>
      <protection locked="0"/>
    </xf>
    <xf numFmtId="0" fontId="20" fillId="3" borderId="77" xfId="0" applyFont="1" applyFill="1" applyBorder="1" applyAlignment="1" applyProtection="1">
      <alignment horizontal="center" vertical="center" wrapText="1"/>
      <protection locked="0"/>
    </xf>
    <xf numFmtId="0" fontId="23" fillId="0" borderId="94" xfId="0" applyFont="1" applyBorder="1" applyAlignment="1" applyProtection="1">
      <alignment horizontal="justify" vertical="center" wrapText="1"/>
      <protection locked="0"/>
    </xf>
    <xf numFmtId="0" fontId="23" fillId="4" borderId="83" xfId="0" applyFont="1" applyFill="1" applyBorder="1" applyAlignment="1" applyProtection="1">
      <alignment horizontal="justify" vertical="center" wrapText="1"/>
      <protection locked="0"/>
    </xf>
    <xf numFmtId="0" fontId="23" fillId="0" borderId="112" xfId="0" applyFont="1" applyBorder="1" applyAlignment="1" applyProtection="1">
      <alignment horizontal="justify" vertical="center" wrapText="1"/>
      <protection locked="0"/>
    </xf>
    <xf numFmtId="0" fontId="23" fillId="4" borderId="97" xfId="0" applyFont="1" applyFill="1" applyBorder="1" applyAlignment="1" applyProtection="1">
      <alignment horizontal="left" vertical="center" wrapText="1"/>
      <protection locked="0"/>
    </xf>
    <xf numFmtId="0" fontId="23" fillId="4" borderId="80" xfId="0" applyFont="1" applyFill="1" applyBorder="1" applyAlignment="1" applyProtection="1">
      <alignment horizontal="left" vertical="center" wrapText="1"/>
      <protection locked="0"/>
    </xf>
    <xf numFmtId="0" fontId="23" fillId="4" borderId="112" xfId="0" applyFont="1" applyFill="1" applyBorder="1" applyAlignment="1" applyProtection="1">
      <alignment horizontal="left" vertical="center" wrapText="1"/>
      <protection locked="0"/>
    </xf>
    <xf numFmtId="0" fontId="23" fillId="4" borderId="103" xfId="0" applyFont="1" applyFill="1" applyBorder="1" applyAlignment="1" applyProtection="1">
      <alignment horizontal="left" vertical="center" wrapText="1"/>
      <protection locked="0"/>
    </xf>
    <xf numFmtId="0" fontId="23" fillId="4" borderId="113" xfId="0" applyFont="1" applyFill="1" applyBorder="1" applyAlignment="1" applyProtection="1">
      <alignment vertical="center" wrapText="1"/>
      <protection locked="0"/>
    </xf>
    <xf numFmtId="0" fontId="23" fillId="4" borderId="83" xfId="0" applyFont="1" applyFill="1" applyBorder="1" applyAlignment="1" applyProtection="1">
      <alignment horizontal="left" vertical="center" wrapText="1"/>
      <protection locked="0"/>
    </xf>
    <xf numFmtId="0" fontId="23" fillId="4" borderId="101" xfId="0" applyFont="1" applyFill="1" applyBorder="1" applyAlignment="1" applyProtection="1">
      <alignment horizontal="left" vertical="center" wrapText="1"/>
      <protection locked="0"/>
    </xf>
    <xf numFmtId="0" fontId="23" fillId="4" borderId="88" xfId="0" applyFont="1" applyFill="1" applyBorder="1" applyAlignment="1" applyProtection="1">
      <alignment horizontal="left" vertical="center" wrapText="1"/>
      <protection locked="0"/>
    </xf>
    <xf numFmtId="0" fontId="23" fillId="0" borderId="82" xfId="0" applyFont="1" applyBorder="1" applyAlignment="1" applyProtection="1">
      <alignment horizontal="justify" vertical="center" wrapText="1"/>
      <protection locked="0"/>
    </xf>
    <xf numFmtId="0" fontId="23" fillId="0" borderId="97" xfId="0" applyFont="1" applyBorder="1" applyAlignment="1" applyProtection="1">
      <alignment horizontal="justify" vertical="center" wrapText="1"/>
      <protection locked="0"/>
    </xf>
    <xf numFmtId="0" fontId="23" fillId="0" borderId="100" xfId="0" applyFont="1" applyBorder="1" applyAlignment="1" applyProtection="1">
      <alignment horizontal="justify" vertical="center" wrapText="1"/>
      <protection locked="0"/>
    </xf>
    <xf numFmtId="0" fontId="9"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9" fillId="0" borderId="4" xfId="0" applyFont="1" applyBorder="1" applyAlignment="1" applyProtection="1">
      <alignment horizontal="justify" vertical="center"/>
      <protection locked="0"/>
    </xf>
    <xf numFmtId="0" fontId="9" fillId="0" borderId="6"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2" xfId="0" applyFont="1" applyBorder="1" applyAlignment="1" applyProtection="1">
      <alignment vertical="center"/>
      <protection locked="0"/>
    </xf>
    <xf numFmtId="0" fontId="9" fillId="0" borderId="7" xfId="0" applyFont="1" applyBorder="1" applyAlignment="1" applyProtection="1">
      <alignment vertical="center"/>
      <protection locked="0"/>
    </xf>
    <xf numFmtId="0" fontId="11" fillId="0" borderId="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9" fillId="0" borderId="3" xfId="0" applyFont="1" applyBorder="1" applyAlignment="1" applyProtection="1">
      <alignment vertical="center"/>
      <protection locked="0"/>
    </xf>
    <xf numFmtId="41" fontId="9" fillId="0" borderId="0" xfId="1" applyFont="1" applyAlignment="1" applyProtection="1">
      <alignment vertical="center"/>
      <protection locked="0"/>
    </xf>
    <xf numFmtId="0" fontId="29"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7" fillId="0" borderId="0" xfId="0" applyFont="1" applyAlignment="1" applyProtection="1">
      <alignment horizontal="center" vertical="top"/>
      <protection locked="0"/>
    </xf>
    <xf numFmtId="0" fontId="21" fillId="0" borderId="90" xfId="0" applyFont="1" applyBorder="1" applyAlignment="1" applyProtection="1">
      <alignment horizontal="center" vertical="center" wrapText="1"/>
      <protection locked="0"/>
    </xf>
    <xf numFmtId="1" fontId="21" fillId="0" borderId="70" xfId="0" applyNumberFormat="1"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1" fontId="21" fillId="0" borderId="81" xfId="0" applyNumberFormat="1" applyFont="1" applyBorder="1" applyAlignment="1" applyProtection="1">
      <alignment horizontal="center" vertical="center" wrapText="1"/>
      <protection locked="0"/>
    </xf>
    <xf numFmtId="0" fontId="23" fillId="4" borderId="102" xfId="0" applyFont="1" applyFill="1" applyBorder="1" applyAlignment="1" applyProtection="1">
      <alignment vertical="center" wrapText="1"/>
      <protection locked="0"/>
    </xf>
    <xf numFmtId="0" fontId="23" fillId="4" borderId="112" xfId="0" applyFont="1" applyFill="1" applyBorder="1" applyAlignment="1" applyProtection="1">
      <alignment horizontal="justify" vertical="center" wrapText="1"/>
      <protection locked="0"/>
    </xf>
    <xf numFmtId="0" fontId="2" fillId="0" borderId="0" xfId="0" applyFont="1" applyAlignment="1" applyProtection="1">
      <alignment vertical="center"/>
      <protection locked="0"/>
    </xf>
    <xf numFmtId="0" fontId="23" fillId="4" borderId="80" xfId="0" applyFont="1" applyFill="1" applyBorder="1" applyAlignment="1" applyProtection="1">
      <alignment horizontal="justify" vertical="center" wrapText="1"/>
      <protection locked="0"/>
    </xf>
    <xf numFmtId="0" fontId="23" fillId="0" borderId="103" xfId="0" applyFont="1" applyBorder="1" applyAlignment="1" applyProtection="1">
      <alignment horizontal="justify" vertical="center" wrapText="1"/>
      <protection locked="0"/>
    </xf>
    <xf numFmtId="0" fontId="23" fillId="4" borderId="104" xfId="0" applyFont="1" applyFill="1" applyBorder="1" applyAlignment="1" applyProtection="1">
      <alignment horizontal="left" vertical="center" wrapText="1"/>
      <protection locked="0"/>
    </xf>
    <xf numFmtId="0" fontId="9" fillId="0" borderId="8" xfId="0" applyFont="1" applyBorder="1" applyAlignment="1" applyProtection="1">
      <alignment vertical="center"/>
      <protection locked="0"/>
    </xf>
    <xf numFmtId="0" fontId="9" fillId="0" borderId="5" xfId="0" applyFont="1" applyBorder="1" applyAlignment="1" applyProtection="1">
      <alignment vertical="center"/>
      <protection locked="0"/>
    </xf>
    <xf numFmtId="2" fontId="9" fillId="0" borderId="0" xfId="0" applyNumberFormat="1" applyFont="1" applyAlignment="1" applyProtection="1">
      <alignment vertical="center"/>
      <protection locked="0"/>
    </xf>
    <xf numFmtId="0" fontId="18" fillId="4" borderId="111" xfId="0" applyFont="1" applyFill="1" applyBorder="1" applyAlignment="1" applyProtection="1">
      <alignment vertical="center" wrapText="1"/>
      <protection locked="0"/>
    </xf>
    <xf numFmtId="0" fontId="18" fillId="4" borderId="106" xfId="0" applyFont="1" applyFill="1" applyBorder="1" applyAlignment="1" applyProtection="1">
      <alignment vertical="center" wrapText="1"/>
      <protection locked="0"/>
    </xf>
    <xf numFmtId="0" fontId="18" fillId="4" borderId="95" xfId="0" applyFont="1" applyFill="1" applyBorder="1" applyAlignment="1" applyProtection="1">
      <alignment vertical="center" wrapText="1"/>
      <protection locked="0"/>
    </xf>
    <xf numFmtId="0" fontId="18" fillId="4" borderId="87" xfId="0" applyFont="1" applyFill="1" applyBorder="1" applyAlignment="1" applyProtection="1">
      <alignment vertical="center" wrapText="1"/>
      <protection locked="0"/>
    </xf>
    <xf numFmtId="0" fontId="18" fillId="4" borderId="0" xfId="0" applyFont="1" applyFill="1" applyAlignment="1" applyProtection="1">
      <alignment vertical="center" wrapText="1"/>
      <protection locked="0"/>
    </xf>
    <xf numFmtId="0" fontId="18" fillId="4" borderId="105" xfId="0" applyFont="1" applyFill="1" applyBorder="1" applyAlignment="1" applyProtection="1">
      <alignment vertical="center" wrapText="1"/>
      <protection locked="0"/>
    </xf>
    <xf numFmtId="0" fontId="18" fillId="4" borderId="99" xfId="0" applyFont="1" applyFill="1" applyBorder="1" applyAlignment="1" applyProtection="1">
      <alignment vertical="center" wrapText="1"/>
      <protection locked="0"/>
    </xf>
    <xf numFmtId="0" fontId="18" fillId="4" borderId="98" xfId="0" applyFont="1" applyFill="1" applyBorder="1" applyAlignment="1" applyProtection="1">
      <alignment vertical="center" wrapText="1"/>
      <protection locked="0"/>
    </xf>
    <xf numFmtId="0" fontId="18" fillId="4" borderId="85" xfId="0" applyFont="1" applyFill="1" applyBorder="1" applyAlignment="1" applyProtection="1">
      <alignment vertical="center" wrapText="1"/>
      <protection locked="0"/>
    </xf>
    <xf numFmtId="0" fontId="18" fillId="4" borderId="93" xfId="0" applyFont="1" applyFill="1" applyBorder="1" applyAlignment="1" applyProtection="1">
      <alignment vertical="center" wrapText="1"/>
      <protection locked="0"/>
    </xf>
    <xf numFmtId="0" fontId="18" fillId="4" borderId="92" xfId="0" applyFont="1" applyFill="1" applyBorder="1" applyAlignment="1" applyProtection="1">
      <alignment vertical="center" wrapText="1"/>
      <protection locked="0"/>
    </xf>
    <xf numFmtId="0" fontId="18" fillId="4" borderId="107" xfId="0" applyFont="1" applyFill="1" applyBorder="1" applyAlignment="1" applyProtection="1">
      <alignment vertical="center" wrapText="1"/>
      <protection locked="0"/>
    </xf>
    <xf numFmtId="0" fontId="18" fillId="4" borderId="60" xfId="0" applyFont="1" applyFill="1" applyBorder="1" applyAlignment="1" applyProtection="1">
      <alignment vertical="center" wrapText="1"/>
      <protection locked="0"/>
    </xf>
    <xf numFmtId="0" fontId="18" fillId="4" borderId="61" xfId="0" applyFont="1" applyFill="1" applyBorder="1" applyAlignment="1" applyProtection="1">
      <alignment vertical="center" wrapText="1"/>
      <protection locked="0"/>
    </xf>
    <xf numFmtId="0" fontId="18" fillId="0" borderId="99" xfId="0" applyFont="1" applyBorder="1" applyAlignment="1" applyProtection="1">
      <alignment vertical="center" wrapText="1"/>
      <protection locked="0"/>
    </xf>
    <xf numFmtId="0" fontId="18" fillId="0" borderId="84" xfId="0" applyFont="1" applyBorder="1" applyAlignment="1" applyProtection="1">
      <alignment vertical="center" wrapText="1"/>
      <protection locked="0"/>
    </xf>
    <xf numFmtId="0" fontId="18" fillId="0" borderId="60" xfId="0" applyFont="1" applyBorder="1" applyAlignment="1" applyProtection="1">
      <alignment vertical="center" wrapText="1"/>
      <protection locked="0"/>
    </xf>
    <xf numFmtId="0" fontId="18" fillId="0" borderId="86" xfId="0" applyFont="1" applyBorder="1" applyAlignment="1" applyProtection="1">
      <alignment vertical="center" wrapText="1"/>
      <protection locked="0"/>
    </xf>
    <xf numFmtId="0" fontId="18" fillId="0" borderId="95" xfId="0" applyFont="1" applyBorder="1" applyAlignment="1" applyProtection="1">
      <alignment vertical="center" wrapText="1"/>
      <protection locked="0"/>
    </xf>
    <xf numFmtId="0" fontId="18" fillId="0" borderId="106" xfId="0" applyFont="1" applyBorder="1" applyAlignment="1" applyProtection="1">
      <alignment vertical="center" wrapText="1"/>
      <protection locked="0"/>
    </xf>
    <xf numFmtId="0" fontId="18" fillId="0" borderId="0" xfId="0" applyFont="1" applyAlignment="1" applyProtection="1">
      <alignment vertical="center" wrapText="1"/>
      <protection locked="0"/>
    </xf>
    <xf numFmtId="0" fontId="18" fillId="0" borderId="98" xfId="0" applyFont="1" applyBorder="1" applyAlignment="1" applyProtection="1">
      <alignment vertical="center" wrapText="1"/>
      <protection locked="0"/>
    </xf>
    <xf numFmtId="0" fontId="18" fillId="0" borderId="111" xfId="0" applyFont="1" applyBorder="1" applyAlignment="1" applyProtection="1">
      <alignment vertical="center" wrapText="1"/>
      <protection locked="0"/>
    </xf>
    <xf numFmtId="0" fontId="18" fillId="0" borderId="110" xfId="0" applyFont="1" applyBorder="1" applyAlignment="1" applyProtection="1">
      <alignment vertical="center" wrapText="1"/>
      <protection locked="0"/>
    </xf>
    <xf numFmtId="0" fontId="23" fillId="0" borderId="113" xfId="0" applyFont="1" applyBorder="1" applyAlignment="1" applyProtection="1">
      <alignment horizontal="justify" vertical="center" wrapText="1"/>
      <protection locked="0"/>
    </xf>
    <xf numFmtId="0" fontId="20" fillId="3" borderId="161" xfId="0" applyFont="1" applyFill="1" applyBorder="1" applyAlignment="1" applyProtection="1">
      <alignment horizontal="center" vertical="center" wrapText="1"/>
      <protection locked="0"/>
    </xf>
    <xf numFmtId="0" fontId="20" fillId="3" borderId="85" xfId="0" applyFont="1" applyFill="1" applyBorder="1" applyAlignment="1" applyProtection="1">
      <alignment horizontal="center" vertical="center" wrapText="1"/>
      <protection locked="0"/>
    </xf>
    <xf numFmtId="0" fontId="20" fillId="3" borderId="87" xfId="0" applyFont="1" applyFill="1" applyBorder="1" applyAlignment="1" applyProtection="1">
      <alignment horizontal="center" vertical="center" wrapText="1"/>
      <protection locked="0"/>
    </xf>
    <xf numFmtId="0" fontId="20" fillId="3" borderId="162" xfId="0" applyFont="1" applyFill="1" applyBorder="1" applyAlignment="1" applyProtection="1">
      <alignment horizontal="center" vertical="center" wrapText="1"/>
      <protection locked="0"/>
    </xf>
    <xf numFmtId="0" fontId="20" fillId="3" borderId="163" xfId="0" applyFont="1" applyFill="1" applyBorder="1" applyAlignment="1" applyProtection="1">
      <alignment horizontal="center" vertical="center" wrapText="1"/>
      <protection locked="0"/>
    </xf>
    <xf numFmtId="0" fontId="20" fillId="3" borderId="164" xfId="0" applyFont="1" applyFill="1" applyBorder="1" applyAlignment="1" applyProtection="1">
      <alignment horizontal="center" vertical="center" wrapText="1"/>
      <protection locked="0"/>
    </xf>
    <xf numFmtId="0" fontId="20" fillId="3" borderId="165" xfId="0" applyFont="1" applyFill="1" applyBorder="1" applyAlignment="1" applyProtection="1">
      <alignment horizontal="center" vertical="center" wrapText="1"/>
      <protection locked="0"/>
    </xf>
    <xf numFmtId="0" fontId="20" fillId="3" borderId="166" xfId="0" applyFont="1" applyFill="1" applyBorder="1" applyAlignment="1" applyProtection="1">
      <alignment horizontal="center" vertical="center" wrapText="1"/>
      <protection locked="0"/>
    </xf>
    <xf numFmtId="0" fontId="20" fillId="3" borderId="167" xfId="0" applyFont="1" applyFill="1" applyBorder="1" applyAlignment="1" applyProtection="1">
      <alignment horizontal="center" vertical="center" wrapText="1"/>
      <protection locked="0"/>
    </xf>
    <xf numFmtId="0" fontId="18" fillId="4" borderId="171" xfId="0" applyFont="1" applyFill="1" applyBorder="1" applyAlignment="1" applyProtection="1">
      <alignment vertical="center" wrapText="1"/>
      <protection locked="0"/>
    </xf>
    <xf numFmtId="0" fontId="38" fillId="0" borderId="0" xfId="0" applyFont="1"/>
    <xf numFmtId="164" fontId="38" fillId="0" borderId="0" xfId="0" applyNumberFormat="1" applyFont="1"/>
    <xf numFmtId="0" fontId="18" fillId="4" borderId="114" xfId="0" applyFont="1" applyFill="1" applyBorder="1" applyAlignment="1" applyProtection="1">
      <alignment vertical="center" wrapText="1"/>
      <protection locked="0"/>
    </xf>
    <xf numFmtId="0" fontId="18" fillId="4" borderId="96" xfId="0" applyFont="1" applyFill="1" applyBorder="1" applyAlignment="1" applyProtection="1">
      <alignment vertical="center" wrapText="1"/>
      <protection locked="0"/>
    </xf>
    <xf numFmtId="0" fontId="18" fillId="0" borderId="87" xfId="0" applyFont="1" applyBorder="1" applyAlignment="1" applyProtection="1">
      <alignment vertical="center" wrapText="1"/>
      <protection locked="0"/>
    </xf>
    <xf numFmtId="0" fontId="2" fillId="4" borderId="129" xfId="0" applyFont="1" applyFill="1" applyBorder="1" applyAlignment="1">
      <alignment vertical="center" wrapText="1"/>
    </xf>
    <xf numFmtId="0" fontId="2" fillId="4" borderId="21" xfId="0" applyFont="1" applyFill="1" applyBorder="1" applyAlignment="1">
      <alignment vertical="center" wrapText="1"/>
    </xf>
    <xf numFmtId="0" fontId="2" fillId="4" borderId="23" xfId="0" applyFont="1" applyFill="1" applyBorder="1" applyAlignment="1">
      <alignment vertical="center" wrapText="1"/>
    </xf>
    <xf numFmtId="0" fontId="2" fillId="4" borderId="29" xfId="0" applyFont="1" applyFill="1" applyBorder="1" applyAlignment="1">
      <alignment vertical="center" wrapText="1"/>
    </xf>
    <xf numFmtId="0" fontId="2" fillId="4" borderId="32" xfId="0" applyFont="1" applyFill="1" applyBorder="1" applyAlignment="1">
      <alignment vertical="center" wrapText="1"/>
    </xf>
    <xf numFmtId="0" fontId="2" fillId="4" borderId="35" xfId="0" applyFont="1" applyFill="1" applyBorder="1" applyAlignment="1">
      <alignment vertical="center" wrapText="1"/>
    </xf>
    <xf numFmtId="0" fontId="39" fillId="4" borderId="21" xfId="0" applyFont="1" applyFill="1" applyBorder="1" applyAlignment="1">
      <alignment vertical="center" wrapText="1"/>
    </xf>
    <xf numFmtId="0" fontId="2" fillId="4" borderId="38" xfId="0" applyFont="1" applyFill="1" applyBorder="1" applyAlignment="1">
      <alignment vertical="center" wrapText="1"/>
    </xf>
    <xf numFmtId="0" fontId="2" fillId="4" borderId="26" xfId="0" applyFont="1" applyFill="1" applyBorder="1" applyAlignment="1">
      <alignment vertical="center" wrapText="1"/>
    </xf>
    <xf numFmtId="0" fontId="2" fillId="4" borderId="44" xfId="0" applyFont="1" applyFill="1" applyBorder="1" applyAlignment="1">
      <alignment vertical="center" wrapText="1"/>
    </xf>
    <xf numFmtId="0" fontId="2" fillId="4" borderId="158" xfId="0" applyFont="1" applyFill="1" applyBorder="1" applyAlignment="1">
      <alignment vertical="center" wrapText="1"/>
    </xf>
    <xf numFmtId="0" fontId="25" fillId="7" borderId="0" xfId="0" applyFont="1" applyFill="1" applyAlignment="1">
      <alignment horizontal="center" vertical="center"/>
    </xf>
    <xf numFmtId="0" fontId="0" fillId="0" borderId="0" xfId="0"/>
    <xf numFmtId="0" fontId="17" fillId="0" borderId="0" xfId="0" applyFont="1" applyAlignment="1">
      <alignment horizontal="center" vertical="center"/>
    </xf>
    <xf numFmtId="0" fontId="16" fillId="5" borderId="0" xfId="0" applyFont="1" applyFill="1" applyAlignment="1">
      <alignment horizontal="center" vertical="center"/>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alignment wrapText="1"/>
    </xf>
    <xf numFmtId="0" fontId="2" fillId="0" borderId="0" xfId="0" applyFont="1" applyAlignment="1">
      <alignment vertical="center" wrapText="1"/>
    </xf>
    <xf numFmtId="0" fontId="16" fillId="0" borderId="75"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21" fillId="0" borderId="108" xfId="0" applyFont="1" applyBorder="1" applyAlignment="1" applyProtection="1">
      <alignment horizontal="center" vertical="center" wrapText="1"/>
      <protection locked="0"/>
    </xf>
    <xf numFmtId="0" fontId="21" fillId="0" borderId="72" xfId="0" applyFont="1" applyBorder="1" applyAlignment="1" applyProtection="1">
      <alignment horizontal="center" vertical="center" wrapText="1"/>
      <protection locked="0"/>
    </xf>
    <xf numFmtId="1" fontId="32" fillId="0" borderId="81" xfId="0" applyNumberFormat="1" applyFont="1" applyBorder="1" applyAlignment="1" applyProtection="1">
      <alignment horizontal="center" vertical="center" wrapText="1"/>
      <protection locked="0"/>
    </xf>
    <xf numFmtId="1" fontId="30" fillId="0" borderId="78" xfId="0" applyNumberFormat="1" applyFont="1" applyBorder="1" applyAlignment="1" applyProtection="1">
      <alignment horizontal="center" vertical="center" wrapText="1"/>
      <protection locked="0"/>
    </xf>
    <xf numFmtId="1" fontId="30" fillId="0" borderId="89" xfId="0" applyNumberFormat="1" applyFont="1" applyBorder="1" applyAlignment="1" applyProtection="1">
      <alignment horizontal="center" vertical="center" wrapText="1"/>
      <protection locked="0"/>
    </xf>
    <xf numFmtId="0" fontId="21" fillId="0" borderId="77" xfId="0" applyFont="1" applyBorder="1" applyAlignment="1" applyProtection="1">
      <alignment horizontal="center" vertical="center" wrapText="1"/>
      <protection locked="0"/>
    </xf>
    <xf numFmtId="0" fontId="21" fillId="0" borderId="78"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1" fontId="22" fillId="0" borderId="81" xfId="0" applyNumberFormat="1" applyFont="1" applyBorder="1" applyAlignment="1" applyProtection="1">
      <alignment horizontal="center" vertical="center" wrapText="1"/>
      <protection locked="0"/>
    </xf>
    <xf numFmtId="1" fontId="22" fillId="0" borderId="78" xfId="0" applyNumberFormat="1" applyFont="1" applyBorder="1" applyAlignment="1" applyProtection="1">
      <alignment horizontal="center" vertical="center" wrapText="1"/>
      <protection locked="0"/>
    </xf>
    <xf numFmtId="1" fontId="22" fillId="0" borderId="79" xfId="0" applyNumberFormat="1" applyFont="1" applyBorder="1" applyAlignment="1" applyProtection="1">
      <alignment horizontal="center" vertical="center" wrapText="1"/>
      <protection locked="0"/>
    </xf>
    <xf numFmtId="1" fontId="21" fillId="0" borderId="77" xfId="0" applyNumberFormat="1" applyFont="1" applyBorder="1" applyAlignment="1" applyProtection="1">
      <alignment horizontal="center" vertical="center" wrapText="1"/>
      <protection locked="0"/>
    </xf>
    <xf numFmtId="1" fontId="21" fillId="0" borderId="79" xfId="0" applyNumberFormat="1" applyFont="1" applyBorder="1" applyAlignment="1" applyProtection="1">
      <alignment horizontal="center" vertical="center" wrapText="1"/>
      <protection locked="0"/>
    </xf>
    <xf numFmtId="0" fontId="21" fillId="0" borderId="71" xfId="0" applyFont="1" applyBorder="1" applyAlignment="1" applyProtection="1">
      <alignment horizontal="center" vertical="center" wrapText="1"/>
      <protection locked="0"/>
    </xf>
    <xf numFmtId="0" fontId="21" fillId="0" borderId="109" xfId="0" applyFont="1" applyBorder="1" applyAlignment="1" applyProtection="1">
      <alignment horizontal="center" vertical="center" wrapText="1"/>
      <protection locked="0"/>
    </xf>
    <xf numFmtId="1" fontId="22" fillId="0" borderId="77" xfId="0" applyNumberFormat="1" applyFont="1" applyBorder="1" applyAlignment="1" applyProtection="1">
      <alignment horizontal="center" vertical="center" wrapText="1"/>
      <protection locked="0"/>
    </xf>
    <xf numFmtId="1" fontId="22" fillId="0" borderId="89" xfId="0" applyNumberFormat="1" applyFont="1" applyBorder="1" applyAlignment="1" applyProtection="1">
      <alignment horizontal="center" vertical="center" wrapText="1"/>
      <protection locked="0"/>
    </xf>
    <xf numFmtId="0" fontId="16" fillId="0" borderId="62"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21" fillId="0" borderId="89"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21" fillId="0" borderId="81" xfId="0" applyFont="1" applyBorder="1" applyAlignment="1" applyProtection="1">
      <alignment horizontal="center" vertical="center" wrapText="1"/>
      <protection locked="0"/>
    </xf>
    <xf numFmtId="1" fontId="31" fillId="0" borderId="81" xfId="0" applyNumberFormat="1" applyFont="1" applyBorder="1" applyAlignment="1" applyProtection="1">
      <alignment horizontal="center" vertical="center" wrapText="1"/>
      <protection locked="0"/>
    </xf>
    <xf numFmtId="1" fontId="31" fillId="0" borderId="78" xfId="0" applyNumberFormat="1" applyFont="1" applyBorder="1" applyAlignment="1" applyProtection="1">
      <alignment horizontal="center" vertical="center" wrapText="1"/>
      <protection locked="0"/>
    </xf>
    <xf numFmtId="1" fontId="32" fillId="0" borderId="75" xfId="0" applyNumberFormat="1" applyFont="1" applyBorder="1" applyAlignment="1" applyProtection="1">
      <alignment horizontal="center" vertical="center" wrapText="1"/>
      <protection locked="0"/>
    </xf>
    <xf numFmtId="1" fontId="30" fillId="0" borderId="73" xfId="0" applyNumberFormat="1" applyFont="1" applyBorder="1" applyAlignment="1" applyProtection="1">
      <alignment horizontal="center" vertical="center" wrapText="1"/>
      <protection locked="0"/>
    </xf>
    <xf numFmtId="1" fontId="30" fillId="0" borderId="74" xfId="0" applyNumberFormat="1"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1" fillId="0" borderId="63" xfId="0" applyFont="1" applyBorder="1" applyAlignment="1" applyProtection="1">
      <alignment horizontal="center" vertical="center" wrapText="1"/>
      <protection locked="0"/>
    </xf>
    <xf numFmtId="1" fontId="21" fillId="0" borderId="78" xfId="0" applyNumberFormat="1" applyFont="1" applyBorder="1" applyAlignment="1" applyProtection="1">
      <alignment horizontal="center" vertical="center" wrapText="1"/>
      <protection locked="0"/>
    </xf>
    <xf numFmtId="1" fontId="26" fillId="0" borderId="61" xfId="0" applyNumberFormat="1" applyFont="1" applyBorder="1" applyAlignment="1" applyProtection="1">
      <alignment horizontal="center" vertical="center" wrapText="1"/>
      <protection locked="0"/>
    </xf>
    <xf numFmtId="1" fontId="26" fillId="0" borderId="0" xfId="0" applyNumberFormat="1" applyFont="1" applyAlignment="1" applyProtection="1">
      <alignment horizontal="center" vertical="center" wrapText="1"/>
      <protection locked="0"/>
    </xf>
    <xf numFmtId="1" fontId="26" fillId="0" borderId="60" xfId="0" applyNumberFormat="1" applyFont="1" applyBorder="1" applyAlignment="1" applyProtection="1">
      <alignment horizontal="center" vertical="center" wrapText="1"/>
      <protection locked="0"/>
    </xf>
    <xf numFmtId="0" fontId="21" fillId="0" borderId="62" xfId="0" applyFont="1" applyBorder="1" applyAlignment="1" applyProtection="1">
      <alignment horizontal="center" vertical="center" wrapText="1"/>
      <protection locked="0"/>
    </xf>
    <xf numFmtId="0" fontId="21" fillId="0" borderId="91" xfId="0" applyFont="1" applyBorder="1" applyAlignment="1" applyProtection="1">
      <alignment horizontal="center" vertical="center" wrapText="1"/>
      <protection locked="0"/>
    </xf>
    <xf numFmtId="1" fontId="31" fillId="0" borderId="67" xfId="0" applyNumberFormat="1" applyFont="1" applyBorder="1" applyAlignment="1" applyProtection="1">
      <alignment horizontal="center" vertical="center" wrapText="1"/>
      <protection locked="0"/>
    </xf>
    <xf numFmtId="1" fontId="31" fillId="0" borderId="68" xfId="0" applyNumberFormat="1" applyFont="1" applyBorder="1" applyAlignment="1" applyProtection="1">
      <alignment horizontal="center" vertical="center" wrapText="1"/>
      <protection locked="0"/>
    </xf>
    <xf numFmtId="1" fontId="30" fillId="0" borderId="68" xfId="0" applyNumberFormat="1" applyFont="1" applyBorder="1" applyAlignment="1" applyProtection="1">
      <alignment horizontal="center" vertical="center" wrapText="1"/>
      <protection locked="0"/>
    </xf>
    <xf numFmtId="1" fontId="30" fillId="0" borderId="69" xfId="0" applyNumberFormat="1" applyFont="1" applyBorder="1" applyAlignment="1" applyProtection="1">
      <alignment horizontal="center" vertical="center" wrapText="1"/>
      <protection locked="0"/>
    </xf>
    <xf numFmtId="1" fontId="21" fillId="0" borderId="81" xfId="0" applyNumberFormat="1" applyFont="1" applyBorder="1" applyAlignment="1" applyProtection="1">
      <alignment horizontal="center" vertical="center" wrapText="1"/>
      <protection locked="0"/>
    </xf>
    <xf numFmtId="1" fontId="21" fillId="0" borderId="89" xfId="0" applyNumberFormat="1" applyFont="1" applyBorder="1" applyAlignment="1" applyProtection="1">
      <alignment horizontal="center" vertical="center" wrapText="1"/>
      <protection locked="0"/>
    </xf>
    <xf numFmtId="0" fontId="35" fillId="7" borderId="0" xfId="0" applyFont="1" applyFill="1" applyAlignment="1" applyProtection="1">
      <alignment horizontal="center" vertical="center"/>
      <protection locked="0"/>
    </xf>
    <xf numFmtId="0" fontId="21" fillId="0" borderId="76" xfId="0" applyFont="1" applyBorder="1" applyAlignment="1" applyProtection="1">
      <alignment horizontal="center" vertical="center" wrapText="1"/>
      <protection locked="0"/>
    </xf>
    <xf numFmtId="0" fontId="28" fillId="6" borderId="169" xfId="0" applyFont="1" applyFill="1" applyBorder="1" applyAlignment="1" applyProtection="1">
      <alignment horizontal="center" vertical="center" wrapText="1"/>
      <protection locked="0"/>
    </xf>
    <xf numFmtId="0" fontId="28" fillId="6" borderId="170" xfId="0" applyFont="1" applyFill="1" applyBorder="1" applyAlignment="1" applyProtection="1">
      <alignment horizontal="center" vertical="center" wrapText="1"/>
      <protection locked="0"/>
    </xf>
    <xf numFmtId="0" fontId="26" fillId="0" borderId="119" xfId="0" applyFont="1" applyBorder="1" applyAlignment="1" applyProtection="1">
      <alignment horizontal="center" vertical="center"/>
      <protection locked="0"/>
    </xf>
    <xf numFmtId="0" fontId="9" fillId="0" borderId="99" xfId="0" applyFont="1" applyBorder="1" applyAlignment="1" applyProtection="1">
      <alignment horizontal="center" vertical="center"/>
      <protection locked="0"/>
    </xf>
    <xf numFmtId="0" fontId="9" fillId="0" borderId="118" xfId="0" applyFont="1" applyBorder="1" applyAlignment="1" applyProtection="1">
      <alignment horizontal="center" vertical="center"/>
      <protection locked="0"/>
    </xf>
    <xf numFmtId="0" fontId="27" fillId="11" borderId="115" xfId="0" applyFont="1" applyFill="1" applyBorder="1" applyAlignment="1" applyProtection="1">
      <alignment vertical="center"/>
      <protection locked="0"/>
    </xf>
    <xf numFmtId="0" fontId="9" fillId="11" borderId="106" xfId="0" applyFont="1" applyFill="1" applyBorder="1" applyAlignment="1" applyProtection="1">
      <alignment vertical="center"/>
      <protection locked="0"/>
    </xf>
    <xf numFmtId="0" fontId="9" fillId="11" borderId="116" xfId="0" applyFont="1" applyFill="1" applyBorder="1" applyAlignment="1" applyProtection="1">
      <alignment vertical="center"/>
      <protection locked="0"/>
    </xf>
    <xf numFmtId="0" fontId="26" fillId="0" borderId="99" xfId="0" applyFont="1" applyBorder="1" applyAlignment="1" applyProtection="1">
      <alignment horizontal="center" vertical="center"/>
      <protection locked="0"/>
    </xf>
    <xf numFmtId="0" fontId="26" fillId="0" borderId="118" xfId="0" applyFont="1" applyBorder="1" applyAlignment="1" applyProtection="1">
      <alignment horizontal="center" vertical="center"/>
      <protection locked="0"/>
    </xf>
    <xf numFmtId="1" fontId="26" fillId="4" borderId="115" xfId="0" applyNumberFormat="1" applyFont="1" applyFill="1" applyBorder="1" applyAlignment="1" applyProtection="1">
      <alignment horizontal="center" vertical="center"/>
      <protection locked="0"/>
    </xf>
    <xf numFmtId="1" fontId="26" fillId="4" borderId="106" xfId="0" applyNumberFormat="1" applyFont="1" applyFill="1" applyBorder="1" applyAlignment="1" applyProtection="1">
      <alignment horizontal="center" vertical="center"/>
      <protection locked="0"/>
    </xf>
    <xf numFmtId="1" fontId="26" fillId="4" borderId="116" xfId="0" applyNumberFormat="1" applyFont="1" applyFill="1" applyBorder="1" applyAlignment="1" applyProtection="1">
      <alignment horizontal="center" vertical="center"/>
      <protection locked="0"/>
    </xf>
    <xf numFmtId="0" fontId="28" fillId="6" borderId="168" xfId="0" applyFont="1" applyFill="1" applyBorder="1" applyAlignment="1" applyProtection="1">
      <alignment horizontal="center" vertical="center" wrapText="1"/>
      <protection locked="0"/>
    </xf>
    <xf numFmtId="0" fontId="34" fillId="6" borderId="168" xfId="0" applyFont="1" applyFill="1" applyBorder="1" applyAlignment="1" applyProtection="1">
      <alignment horizontal="center" vertical="center" wrapText="1"/>
      <protection locked="0"/>
    </xf>
    <xf numFmtId="0" fontId="34" fillId="6" borderId="169" xfId="0" applyFont="1" applyFill="1" applyBorder="1" applyAlignment="1" applyProtection="1">
      <alignment horizontal="center" vertical="center" wrapText="1"/>
      <protection locked="0"/>
    </xf>
    <xf numFmtId="0" fontId="36" fillId="0" borderId="0" xfId="0" applyFont="1" applyAlignment="1">
      <alignment horizontal="center"/>
    </xf>
    <xf numFmtId="0" fontId="37" fillId="0" borderId="0" xfId="0" applyFont="1" applyAlignment="1">
      <alignment horizontal="center"/>
    </xf>
    <xf numFmtId="0" fontId="37" fillId="0" borderId="0" xfId="0" applyFont="1" applyAlignment="1">
      <alignment horizontal="center" vertical="center"/>
    </xf>
    <xf numFmtId="0" fontId="28" fillId="9" borderId="0" xfId="0" applyFont="1" applyFill="1" applyAlignment="1">
      <alignment horizontal="center" vertical="center" wrapText="1"/>
    </xf>
    <xf numFmtId="0" fontId="21" fillId="0" borderId="51"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30" xfId="0" applyFont="1" applyBorder="1" applyAlignment="1">
      <alignment horizontal="center" vertical="center" wrapText="1"/>
    </xf>
    <xf numFmtId="0" fontId="21" fillId="0" borderId="135"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42" xfId="0" applyFont="1" applyBorder="1" applyAlignment="1">
      <alignment horizontal="center" vertical="center" wrapText="1"/>
    </xf>
    <xf numFmtId="0" fontId="21" fillId="0" borderId="144" xfId="0" applyFont="1" applyBorder="1" applyAlignment="1">
      <alignment horizontal="center" vertical="center" wrapText="1"/>
    </xf>
    <xf numFmtId="0" fontId="21" fillId="0" borderId="146" xfId="0" applyFont="1" applyBorder="1" applyAlignment="1">
      <alignment horizontal="center" vertical="center" wrapText="1"/>
    </xf>
    <xf numFmtId="0" fontId="21" fillId="0" borderId="147" xfId="0" applyFont="1" applyBorder="1" applyAlignment="1">
      <alignment horizontal="center" vertical="center" wrapText="1"/>
    </xf>
    <xf numFmtId="0" fontId="21" fillId="0" borderId="149" xfId="0" applyFont="1" applyBorder="1" applyAlignment="1">
      <alignment horizontal="center" vertical="center" wrapText="1"/>
    </xf>
    <xf numFmtId="0" fontId="21" fillId="0" borderId="150" xfId="0" applyFont="1" applyBorder="1" applyAlignment="1">
      <alignment horizontal="center" vertical="center" wrapText="1"/>
    </xf>
    <xf numFmtId="0" fontId="21" fillId="0" borderId="152" xfId="0" applyFont="1" applyBorder="1" applyAlignment="1">
      <alignment horizontal="center" vertical="center" wrapText="1"/>
    </xf>
    <xf numFmtId="0" fontId="21" fillId="0" borderId="126" xfId="0" applyFont="1" applyBorder="1" applyAlignment="1">
      <alignment horizontal="center" vertical="center" wrapText="1"/>
    </xf>
    <xf numFmtId="0" fontId="21" fillId="0" borderId="127" xfId="0" applyFont="1" applyBorder="1" applyAlignment="1">
      <alignment horizontal="center" vertical="center" wrapText="1"/>
    </xf>
    <xf numFmtId="0" fontId="21" fillId="0" borderId="52" xfId="0" applyFont="1" applyBorder="1" applyAlignment="1">
      <alignment horizontal="center" vertical="center" wrapText="1"/>
    </xf>
    <xf numFmtId="0" fontId="28" fillId="7" borderId="0" xfId="0" applyFont="1" applyFill="1" applyAlignment="1">
      <alignment horizontal="center" vertical="center" wrapText="1"/>
    </xf>
    <xf numFmtId="0" fontId="29" fillId="7" borderId="0" xfId="0" applyFont="1" applyFill="1" applyAlignment="1">
      <alignment horizontal="center" vertical="center"/>
    </xf>
    <xf numFmtId="0" fontId="21" fillId="0" borderId="55" xfId="0" applyFont="1" applyBorder="1" applyAlignment="1">
      <alignment horizontal="center" vertical="center" wrapText="1"/>
    </xf>
    <xf numFmtId="0" fontId="28" fillId="8" borderId="0" xfId="0" applyFont="1" applyFill="1" applyAlignment="1">
      <alignment horizontal="center" vertical="center" wrapText="1"/>
    </xf>
    <xf numFmtId="0" fontId="21" fillId="0" borderId="53" xfId="0" applyFont="1" applyBorder="1" applyAlignment="1">
      <alignment horizontal="center" vertical="center" wrapText="1"/>
    </xf>
    <xf numFmtId="0" fontId="33" fillId="0" borderId="11" xfId="0" applyFont="1" applyBorder="1" applyAlignment="1">
      <alignment horizontal="center" vertical="center" wrapText="1"/>
    </xf>
    <xf numFmtId="0" fontId="34" fillId="7" borderId="0" xfId="0" applyFont="1" applyFill="1" applyAlignment="1">
      <alignment vertical="center"/>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155" xfId="0" applyFont="1" applyBorder="1" applyAlignment="1">
      <alignment horizontal="center" vertical="center" wrapText="1"/>
    </xf>
    <xf numFmtId="0" fontId="21" fillId="0" borderId="156" xfId="0" applyFont="1" applyBorder="1" applyAlignment="1">
      <alignment horizontal="center" vertical="center" wrapText="1"/>
    </xf>
    <xf numFmtId="0" fontId="21" fillId="0" borderId="131" xfId="0" applyFont="1" applyBorder="1" applyAlignment="1">
      <alignment horizontal="center" vertical="center" wrapText="1"/>
    </xf>
    <xf numFmtId="0" fontId="21" fillId="0" borderId="123" xfId="0" applyFont="1" applyBorder="1" applyAlignment="1">
      <alignment horizontal="center" vertical="center" wrapText="1"/>
    </xf>
    <xf numFmtId="0" fontId="21" fillId="0" borderId="124" xfId="0" applyFont="1" applyBorder="1" applyAlignment="1">
      <alignment horizontal="center" vertical="center" wrapText="1"/>
    </xf>
    <xf numFmtId="0" fontId="21" fillId="0" borderId="125" xfId="0" applyFont="1" applyBorder="1" applyAlignment="1">
      <alignment horizontal="center" vertical="center" wrapText="1"/>
    </xf>
    <xf numFmtId="0" fontId="22" fillId="0" borderId="126" xfId="0" applyFont="1" applyBorder="1" applyAlignment="1">
      <alignment horizontal="center" vertical="center" wrapText="1"/>
    </xf>
  </cellXfs>
  <cellStyles count="2">
    <cellStyle name="Millares [0]" xfId="1" builtinId="6"/>
    <cellStyle name="Normal" xfId="0" builtinId="0"/>
  </cellStyles>
  <dxfs count="23">
    <dxf>
      <font>
        <b/>
        <i val="0"/>
        <color theme="0"/>
      </font>
      <fill>
        <patternFill>
          <bgColor rgb="FFFF5050"/>
        </patternFill>
      </fill>
    </dxf>
    <dxf>
      <font>
        <b/>
        <i val="0"/>
        <color theme="0"/>
      </font>
      <fill>
        <patternFill>
          <bgColor rgb="FFFF7C80"/>
        </patternFill>
      </fill>
    </dxf>
    <dxf>
      <font>
        <b/>
        <i val="0"/>
        <color theme="3"/>
      </font>
      <fill>
        <patternFill>
          <bgColor rgb="FFFFFF66"/>
        </patternFill>
      </fill>
    </dxf>
    <dxf>
      <font>
        <b/>
        <i val="0"/>
        <color rgb="FF002060"/>
      </font>
      <fill>
        <patternFill>
          <bgColor rgb="FF92D050"/>
        </patternFill>
      </fill>
    </dxf>
    <dxf>
      <font>
        <b/>
        <i val="0"/>
        <color theme="0"/>
      </font>
      <fill>
        <patternFill>
          <bgColor rgb="FF00B050"/>
        </patternFill>
      </fill>
    </dxf>
    <dxf>
      <fill>
        <patternFill>
          <bgColor theme="8" tint="0.79998168889431442"/>
        </patternFill>
      </fill>
    </dxf>
    <dxf>
      <fill>
        <patternFill>
          <bgColor theme="8" tint="0.59996337778862885"/>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
      <fill>
        <patternFill>
          <bgColor theme="8" tint="0.59996337778862885"/>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s>
  <tableStyles count="0" defaultTableStyle="TableStyleMedium2" defaultPivotStyle="PivotStyleLight16"/>
  <colors>
    <mruColors>
      <color rgb="FFFF4343"/>
      <color rgb="FFFFFF66"/>
      <color rgb="FFFF5050"/>
      <color rgb="FFFF8F8F"/>
      <color rgb="FFFFFF99"/>
      <color rgb="FFFF7C80"/>
      <color rgb="FFFF0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6077440358273"/>
          <c:y val="4.8424318524239791E-2"/>
          <c:w val="0.83747315011807366"/>
          <c:h val="0.80193651682704947"/>
        </c:manualLayout>
      </c:layout>
      <c:barChart>
        <c:barDir val="col"/>
        <c:grouping val="clustered"/>
        <c:varyColors val="0"/>
        <c:ser>
          <c:idx val="0"/>
          <c:order val="0"/>
          <c:tx>
            <c:strRef>
              <c:f>Gráficas!$H$13</c:f>
              <c:strCache>
                <c:ptCount val="1"/>
                <c:pt idx="0">
                  <c:v>Niveles</c:v>
                </c:pt>
              </c:strCache>
            </c:strRef>
          </c:tx>
          <c:spPr>
            <a:gradFill rotWithShape="0">
              <a:gsLst>
                <a:gs pos="0">
                  <a:srgbClr val="00B050"/>
                </a:gs>
                <a:gs pos="24000">
                  <a:srgbClr val="92D050"/>
                </a:gs>
                <a:gs pos="52000">
                  <a:srgbClr val="FFFF99"/>
                </a:gs>
                <a:gs pos="76000">
                  <a:srgbClr val="FF7C80"/>
                </a:gs>
                <a:gs pos="100000">
                  <a:srgbClr val="FF4343"/>
                </a:gs>
              </a:gsLst>
              <a:lin ang="5400000"/>
            </a:gradFill>
            <a:ln w="25400">
              <a:noFill/>
            </a:ln>
          </c:spPr>
          <c:invertIfNegative val="0"/>
          <c:dPt>
            <c:idx val="0"/>
            <c:invertIfNegative val="0"/>
            <c:bubble3D val="0"/>
            <c:spPr>
              <a:gradFill rotWithShape="0">
                <a:gsLst>
                  <a:gs pos="0">
                    <a:srgbClr val="00B050"/>
                  </a:gs>
                  <a:gs pos="56000">
                    <a:srgbClr val="FFFF99"/>
                  </a:gs>
                  <a:gs pos="27000">
                    <a:srgbClr val="92D050"/>
                  </a:gs>
                  <a:gs pos="51000">
                    <a:srgbClr val="FFFF99"/>
                  </a:gs>
                  <a:gs pos="78000">
                    <a:srgbClr val="FF7C80"/>
                  </a:gs>
                  <a:gs pos="100000">
                    <a:srgbClr val="FF4343"/>
                  </a:gs>
                </a:gsLst>
                <a:lin ang="5400000"/>
              </a:gradFill>
              <a:ln w="25400">
                <a:noFill/>
              </a:ln>
            </c:spPr>
            <c:extLst>
              <c:ext xmlns:c16="http://schemas.microsoft.com/office/drawing/2014/chart" uri="{C3380CC4-5D6E-409C-BE32-E72D297353CC}">
                <c16:uniqueId val="{00000006-33C0-4694-B108-16667BDC12B7}"/>
              </c:ext>
            </c:extLst>
          </c:dPt>
          <c:cat>
            <c:strRef>
              <c:f>Gráficas!$G$14</c:f>
              <c:strCache>
                <c:ptCount val="1"/>
                <c:pt idx="0">
                  <c:v>POLÍTICA DEFENSA JURÍDICA - TERRITORIO</c:v>
                </c:pt>
              </c:strCache>
            </c:strRef>
          </c:cat>
          <c:val>
            <c:numRef>
              <c:f>Gráficas!$H$14</c:f>
              <c:numCache>
                <c:formatCode>General</c:formatCode>
                <c:ptCount val="1"/>
                <c:pt idx="0">
                  <c:v>100</c:v>
                </c:pt>
              </c:numCache>
            </c:numRef>
          </c:val>
          <c:extLst>
            <c:ext xmlns:c16="http://schemas.microsoft.com/office/drawing/2014/chart" uri="{C3380CC4-5D6E-409C-BE32-E72D297353CC}">
              <c16:uniqueId val="{00000000-49E9-4069-B7A4-712D49EEAB64}"/>
            </c:ext>
          </c:extLst>
        </c:ser>
        <c:dLbls>
          <c:showLegendKey val="0"/>
          <c:showVal val="0"/>
          <c:showCatName val="0"/>
          <c:showSerName val="0"/>
          <c:showPercent val="0"/>
          <c:showBubbleSize val="0"/>
        </c:dLbls>
        <c:gapWidth val="150"/>
        <c:axId val="282818368"/>
        <c:axId val="282818928"/>
      </c:barChart>
      <c:scatterChart>
        <c:scatterStyle val="lineMarker"/>
        <c:varyColors val="0"/>
        <c:ser>
          <c:idx val="1"/>
          <c:order val="1"/>
          <c:tx>
            <c:strRef>
              <c:f>Gráficas!$I$13</c:f>
              <c:strCache>
                <c:ptCount val="1"/>
                <c:pt idx="0">
                  <c:v>Calificación</c:v>
                </c:pt>
              </c:strCache>
            </c:strRef>
          </c:tx>
          <c:spPr>
            <a:ln w="28575">
              <a:solidFill>
                <a:schemeClr val="tx2"/>
              </a:solid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cmpd="dbl">
                  <a:solidFill>
                    <a:schemeClr val="tx2"/>
                  </a:solidFill>
                  <a:prstDash val="solid"/>
                  <a:headEnd type="triangle"/>
                </a:ln>
                <a:effectLst/>
              </c:spPr>
            </c:marker>
            <c:bubble3D val="0"/>
            <c:spPr>
              <a:ln w="38100" cap="rnd">
                <a:noFill/>
                <a:prstDash val="dash"/>
                <a:round/>
                <a:headEnd type="triangle"/>
              </a:ln>
              <a:effectLst/>
            </c:spPr>
            <c:extLst>
              <c:ext xmlns:c16="http://schemas.microsoft.com/office/drawing/2014/chart" uri="{C3380CC4-5D6E-409C-BE32-E72D297353CC}">
                <c16:uniqueId val="{00000002-49E9-4069-B7A4-712D49EEAB64}"/>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49E9-4069-B7A4-712D49EEAB64}"/>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49E9-4069-B7A4-712D49EEAB64}"/>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49E9-4069-B7A4-712D49EEAB64}"/>
              </c:ext>
            </c:extLst>
          </c:dPt>
          <c:dLbls>
            <c:spPr>
              <a:noFill/>
              <a:ln>
                <a:noFill/>
              </a:ln>
              <a:effectLst>
                <a:glow rad="228600">
                  <a:schemeClr val="accent3">
                    <a:satMod val="175000"/>
                    <a:alpha val="40000"/>
                  </a:schemeClr>
                </a:glow>
              </a:effectLst>
            </c:spPr>
            <c:txPr>
              <a:bodyPr wrap="square" lIns="38100" tIns="19050" rIns="38100" bIns="19050" anchor="ctr">
                <a:spAutoFit/>
              </a:bodyPr>
              <a:lstStyle/>
              <a:p>
                <a:pPr>
                  <a:defRPr sz="1200" b="1" i="0" u="none" strike="noStrike" baseline="0">
                    <a:solidFill>
                      <a:schemeClr val="tx2">
                        <a:lumMod val="75000"/>
                      </a:schemeClr>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Gráficas!$G$14</c:f>
              <c:strCache>
                <c:ptCount val="1"/>
                <c:pt idx="0">
                  <c:v>POLÍTICA DEFENSA JURÍDICA - TERRITORIO</c:v>
                </c:pt>
              </c:strCache>
            </c:strRef>
          </c:xVal>
          <c:yVal>
            <c:numRef>
              <c:f>Gráficas!$I$14</c:f>
              <c:numCache>
                <c:formatCode>0.0</c:formatCode>
                <c:ptCount val="1"/>
                <c:pt idx="0">
                  <c:v>98.125</c:v>
                </c:pt>
              </c:numCache>
            </c:numRef>
          </c:yVal>
          <c:smooth val="0"/>
          <c:extLst>
            <c:ext xmlns:c16="http://schemas.microsoft.com/office/drawing/2014/chart" uri="{C3380CC4-5D6E-409C-BE32-E72D297353CC}">
              <c16:uniqueId val="{00000009-49E9-4069-B7A4-712D49EEAB64}"/>
            </c:ext>
          </c:extLst>
        </c:ser>
        <c:dLbls>
          <c:showLegendKey val="0"/>
          <c:showVal val="0"/>
          <c:showCatName val="0"/>
          <c:showSerName val="0"/>
          <c:showPercent val="0"/>
          <c:showBubbleSize val="0"/>
        </c:dLbls>
        <c:axId val="282818368"/>
        <c:axId val="282818928"/>
      </c:scatterChart>
      <c:catAx>
        <c:axId val="28281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chemeClr val="tx2"/>
                </a:solidFill>
                <a:latin typeface="Arial"/>
                <a:ea typeface="Arial"/>
                <a:cs typeface="Arial"/>
              </a:defRPr>
            </a:pPr>
            <a:endParaRPr lang="es-CO"/>
          </a:p>
        </c:txPr>
        <c:crossAx val="282818928"/>
        <c:crosses val="autoZero"/>
        <c:auto val="1"/>
        <c:lblAlgn val="ctr"/>
        <c:lblOffset val="100"/>
        <c:noMultiLvlLbl val="0"/>
      </c:catAx>
      <c:valAx>
        <c:axId val="282818928"/>
        <c:scaling>
          <c:orientation val="minMax"/>
          <c:max val="100"/>
        </c:scaling>
        <c:delete val="0"/>
        <c:axPos val="l"/>
        <c:majorGridlines>
          <c:spPr>
            <a:ln w="6350" cap="flat" cmpd="sng" algn="ctr">
              <a:solidFill>
                <a:schemeClr val="bg1">
                  <a:lumMod val="95000"/>
                </a:schemeClr>
              </a:solidFill>
              <a:prstDash val="sysDot"/>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8281836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7744621195924"/>
          <c:y val="3.6529666037268628E-2"/>
          <c:w val="0.85114446411486788"/>
          <c:h val="0.80193651682704947"/>
        </c:manualLayout>
      </c:layout>
      <c:barChart>
        <c:barDir val="col"/>
        <c:grouping val="clustered"/>
        <c:varyColors val="0"/>
        <c:ser>
          <c:idx val="0"/>
          <c:order val="0"/>
          <c:tx>
            <c:strRef>
              <c:f>Gráficas!$I$41</c:f>
              <c:strCache>
                <c:ptCount val="1"/>
                <c:pt idx="0">
                  <c:v>Rangos</c:v>
                </c:pt>
              </c:strCache>
            </c:strRef>
          </c:tx>
          <c:spPr>
            <a:gradFill rotWithShape="0">
              <a:gsLst>
                <a:gs pos="0">
                  <a:srgbClr val="00B050"/>
                </a:gs>
                <a:gs pos="27000">
                  <a:srgbClr val="92D050"/>
                </a:gs>
                <a:gs pos="46000">
                  <a:srgbClr val="FFFF99"/>
                </a:gs>
                <a:gs pos="56000">
                  <a:srgbClr val="FFFF99"/>
                </a:gs>
                <a:gs pos="81000">
                  <a:srgbClr val="FF8F8F"/>
                </a:gs>
                <a:gs pos="100000">
                  <a:srgbClr val="FF4343"/>
                </a:gs>
              </a:gsLst>
              <a:lin ang="5400000"/>
            </a:gradFill>
            <a:ln w="25400">
              <a:noFill/>
            </a:ln>
          </c:spPr>
          <c:invertIfNegative val="0"/>
          <c:cat>
            <c:strRef>
              <c:f>Gráficas!$H$42:$H$46</c:f>
              <c:strCache>
                <c:ptCount val="5"/>
                <c:pt idx="0">
                  <c:v>Actuaciones Prejudiciales</c:v>
                </c:pt>
                <c:pt idx="1">
                  <c:v>Defensa Judicial</c:v>
                </c:pt>
                <c:pt idx="2">
                  <c:v>Cumplimiento de sentencias y conciliaciones</c:v>
                </c:pt>
                <c:pt idx="3">
                  <c:v>Acción de repetición y recuperación de bienes públicos</c:v>
                </c:pt>
                <c:pt idx="4">
                  <c:v>Prevención del daño antijurídico</c:v>
                </c:pt>
              </c:strCache>
            </c:strRef>
          </c:cat>
          <c:val>
            <c:numRef>
              <c:f>Gráficas!$I$42:$I$46</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67-43D4-86EA-9889BE6D2315}"/>
            </c:ext>
          </c:extLst>
        </c:ser>
        <c:dLbls>
          <c:showLegendKey val="0"/>
          <c:showVal val="0"/>
          <c:showCatName val="0"/>
          <c:showSerName val="0"/>
          <c:showPercent val="0"/>
          <c:showBubbleSize val="0"/>
        </c:dLbls>
        <c:gapWidth val="150"/>
        <c:axId val="283179184"/>
        <c:axId val="283179744"/>
      </c:barChart>
      <c:scatterChart>
        <c:scatterStyle val="lineMarker"/>
        <c:varyColors val="0"/>
        <c:ser>
          <c:idx val="1"/>
          <c:order val="1"/>
          <c:tx>
            <c:strRef>
              <c:f>Gráficas!$J$41</c:f>
              <c:strCache>
                <c:ptCount val="1"/>
                <c:pt idx="0">
                  <c:v>Puntaje actual</c:v>
                </c:pt>
              </c:strCache>
            </c:strRef>
          </c:tx>
          <c:spPr>
            <a:ln w="28575">
              <a:noFill/>
            </a:ln>
          </c:spPr>
          <c:marker>
            <c:symbol val="dash"/>
            <c:size val="15"/>
            <c:spPr>
              <a:solidFill>
                <a:schemeClr val="tx2"/>
              </a:solidFill>
              <a:ln w="22225">
                <a:solidFill>
                  <a:schemeClr val="tx2"/>
                </a:solidFill>
              </a:ln>
              <a:effectLst/>
            </c:spPr>
          </c:marker>
          <c:dPt>
            <c:idx val="0"/>
            <c:marker>
              <c:spPr>
                <a:solidFill>
                  <a:schemeClr val="tx2"/>
                </a:solidFill>
                <a:ln w="22225">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667-43D4-86EA-9889BE6D2315}"/>
              </c:ext>
            </c:extLst>
          </c:dPt>
          <c:dPt>
            <c:idx val="1"/>
            <c:marker>
              <c:spPr>
                <a:solidFill>
                  <a:schemeClr val="tx2"/>
                </a:solidFill>
                <a:ln w="22225">
                  <a:solidFill>
                    <a:schemeClr val="tx2"/>
                  </a:solidFill>
                  <a:headEnd type="triangle"/>
                </a:ln>
                <a:effectLst/>
              </c:spPr>
            </c:marker>
            <c:bubble3D val="0"/>
            <c:extLst>
              <c:ext xmlns:c16="http://schemas.microsoft.com/office/drawing/2014/chart" uri="{C3380CC4-5D6E-409C-BE32-E72D297353CC}">
                <c16:uniqueId val="{00000004-3667-43D4-86EA-9889BE6D2315}"/>
              </c:ext>
            </c:extLst>
          </c:dPt>
          <c:dLbls>
            <c:numFmt formatCode="#,##0.0" sourceLinked="0"/>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Gráficas!$H$42:$H$46</c:f>
              <c:strCache>
                <c:ptCount val="5"/>
                <c:pt idx="0">
                  <c:v>Actuaciones Prejudiciales</c:v>
                </c:pt>
                <c:pt idx="1">
                  <c:v>Defensa Judicial</c:v>
                </c:pt>
                <c:pt idx="2">
                  <c:v>Cumplimiento de sentencias y conciliaciones</c:v>
                </c:pt>
                <c:pt idx="3">
                  <c:v>Acción de repetición y recuperación de bienes públicos</c:v>
                </c:pt>
                <c:pt idx="4">
                  <c:v>Prevención del daño antijurídico</c:v>
                </c:pt>
              </c:strCache>
            </c:strRef>
          </c:xVal>
          <c:yVal>
            <c:numRef>
              <c:f>Gráficas!$J$42:$J$46</c:f>
              <c:numCache>
                <c:formatCode>0.0</c:formatCode>
                <c:ptCount val="5"/>
                <c:pt idx="0">
                  <c:v>98.666666666666671</c:v>
                </c:pt>
                <c:pt idx="1">
                  <c:v>100</c:v>
                </c:pt>
                <c:pt idx="2" formatCode="General">
                  <c:v>100</c:v>
                </c:pt>
                <c:pt idx="3" formatCode="General">
                  <c:v>90</c:v>
                </c:pt>
                <c:pt idx="4">
                  <c:v>100</c:v>
                </c:pt>
              </c:numCache>
            </c:numRef>
          </c:yVal>
          <c:smooth val="0"/>
          <c:extLst>
            <c:ext xmlns:c16="http://schemas.microsoft.com/office/drawing/2014/chart" uri="{C3380CC4-5D6E-409C-BE32-E72D297353CC}">
              <c16:uniqueId val="{00000005-3667-43D4-86EA-9889BE6D2315}"/>
            </c:ext>
          </c:extLst>
        </c:ser>
        <c:dLbls>
          <c:showLegendKey val="0"/>
          <c:showVal val="0"/>
          <c:showCatName val="0"/>
          <c:showSerName val="0"/>
          <c:showPercent val="0"/>
          <c:showBubbleSize val="0"/>
        </c:dLbls>
        <c:axId val="283179184"/>
        <c:axId val="283179744"/>
      </c:scatterChart>
      <c:catAx>
        <c:axId val="28317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83179744"/>
        <c:crosses val="autoZero"/>
        <c:auto val="1"/>
        <c:lblAlgn val="ctr"/>
        <c:lblOffset val="100"/>
        <c:noMultiLvlLbl val="0"/>
      </c:catAx>
      <c:valAx>
        <c:axId val="283179744"/>
        <c:scaling>
          <c:orientation val="minMax"/>
          <c:max val="100"/>
        </c:scaling>
        <c:delete val="0"/>
        <c:axPos val="l"/>
        <c:majorGridlines>
          <c:spPr>
            <a:ln w="6350" cap="flat" cmpd="sng" algn="ctr">
              <a:solidFill>
                <a:schemeClr val="bg1">
                  <a:lumMod val="95000"/>
                </a:schemeClr>
              </a:solidFill>
              <a:prstDash val="sysDash"/>
              <a:round/>
            </a:ln>
            <a:effectLst/>
          </c:spPr>
        </c:majorGridlines>
        <c:title>
          <c:tx>
            <c:rich>
              <a:bodyPr/>
              <a:lstStyle/>
              <a:p>
                <a:pPr>
                  <a:defRPr sz="1200"/>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83179184"/>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927776679952"/>
          <c:y val="3.6529666037268628E-2"/>
          <c:w val="0.86332928929494757"/>
          <c:h val="0.80193651682704947"/>
        </c:manualLayout>
      </c:layout>
      <c:barChart>
        <c:barDir val="col"/>
        <c:grouping val="clustered"/>
        <c:varyColors val="0"/>
        <c:ser>
          <c:idx val="0"/>
          <c:order val="0"/>
          <c:tx>
            <c:strRef>
              <c:f>Gráficas!$H$68</c:f>
              <c:strCache>
                <c:ptCount val="1"/>
                <c:pt idx="0">
                  <c:v>Niveles</c:v>
                </c:pt>
              </c:strCache>
            </c:strRef>
          </c:tx>
          <c:spPr>
            <a:gradFill rotWithShape="0">
              <a:gsLst>
                <a:gs pos="0">
                  <a:srgbClr val="00B050"/>
                </a:gs>
                <a:gs pos="25999">
                  <a:srgbClr val="92D050"/>
                </a:gs>
                <a:gs pos="43000">
                  <a:srgbClr val="FFFF99"/>
                </a:gs>
                <a:gs pos="58000">
                  <a:srgbClr val="FFFF99"/>
                </a:gs>
                <a:gs pos="84000">
                  <a:srgbClr val="FF7C80"/>
                </a:gs>
                <a:gs pos="100000">
                  <a:srgbClr val="FF5050"/>
                </a:gs>
              </a:gsLst>
              <a:lin ang="5400000"/>
            </a:gradFill>
            <a:ln w="25400">
              <a:noFill/>
            </a:ln>
          </c:spPr>
          <c:invertIfNegative val="0"/>
          <c:cat>
            <c:strRef>
              <c:f>Gráficas!$G$69:$G$71</c:f>
              <c:strCache>
                <c:ptCount val="3"/>
                <c:pt idx="0">
                  <c:v>Planeación</c:v>
                </c:pt>
                <c:pt idx="1">
                  <c:v>Ejecución</c:v>
                </c:pt>
                <c:pt idx="2">
                  <c:v>Seguimiento y evaluación</c:v>
                </c:pt>
              </c:strCache>
            </c:strRef>
          </c:cat>
          <c:val>
            <c:numRef>
              <c:f>Gráficas!$H$69:$H$71</c:f>
              <c:numCache>
                <c:formatCode>General</c:formatCode>
                <c:ptCount val="3"/>
                <c:pt idx="0">
                  <c:v>100</c:v>
                </c:pt>
                <c:pt idx="1">
                  <c:v>100</c:v>
                </c:pt>
                <c:pt idx="2">
                  <c:v>100</c:v>
                </c:pt>
              </c:numCache>
            </c:numRef>
          </c:val>
          <c:extLst>
            <c:ext xmlns:c16="http://schemas.microsoft.com/office/drawing/2014/chart" uri="{C3380CC4-5D6E-409C-BE32-E72D297353CC}">
              <c16:uniqueId val="{00000000-43CD-4B5B-9E7D-77C74E7AEA89}"/>
            </c:ext>
          </c:extLst>
        </c:ser>
        <c:dLbls>
          <c:showLegendKey val="0"/>
          <c:showVal val="0"/>
          <c:showCatName val="0"/>
          <c:showSerName val="0"/>
          <c:showPercent val="0"/>
          <c:showBubbleSize val="0"/>
        </c:dLbls>
        <c:gapWidth val="150"/>
        <c:axId val="280154672"/>
        <c:axId val="280155232"/>
      </c:barChart>
      <c:scatterChart>
        <c:scatterStyle val="lineMarker"/>
        <c:varyColors val="0"/>
        <c:ser>
          <c:idx val="1"/>
          <c:order val="1"/>
          <c:tx>
            <c:strRef>
              <c:f>Gráficas!$I$68</c:f>
              <c:strCache>
                <c:ptCount val="1"/>
                <c:pt idx="0">
                  <c:v>Calificación</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3CD-4B5B-9E7D-77C74E7AEA89}"/>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43CD-4B5B-9E7D-77C74E7AEA89}"/>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43CD-4B5B-9E7D-77C74E7AEA89}"/>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43CD-4B5B-9E7D-77C74E7AEA89}"/>
              </c:ext>
            </c:extLst>
          </c:dPt>
          <c:dLbls>
            <c:dLbl>
              <c:idx val="1"/>
              <c:layout>
                <c:manualLayout>
                  <c:x val="1.1178821385466808E-2"/>
                  <c:y val="4.4868145800021251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CD-4B5B-9E7D-77C74E7AEA89}"/>
                </c:ext>
              </c:extLst>
            </c:dLbl>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Gráficas!$G$69:$G$71</c:f>
              <c:strCache>
                <c:ptCount val="3"/>
                <c:pt idx="0">
                  <c:v>Planeación</c:v>
                </c:pt>
                <c:pt idx="1">
                  <c:v>Ejecución</c:v>
                </c:pt>
                <c:pt idx="2">
                  <c:v>Seguimiento y evaluación</c:v>
                </c:pt>
              </c:strCache>
            </c:strRef>
          </c:xVal>
          <c:yVal>
            <c:numRef>
              <c:f>Gráficas!$I$69:$I$71</c:f>
              <c:numCache>
                <c:formatCode>0.0</c:formatCode>
                <c:ptCount val="3"/>
                <c:pt idx="0">
                  <c:v>96.666666666666671</c:v>
                </c:pt>
                <c:pt idx="1">
                  <c:v>100</c:v>
                </c:pt>
                <c:pt idx="2">
                  <c:v>100</c:v>
                </c:pt>
              </c:numCache>
            </c:numRef>
          </c:yVal>
          <c:smooth val="0"/>
          <c:extLst>
            <c:ext xmlns:c16="http://schemas.microsoft.com/office/drawing/2014/chart" uri="{C3380CC4-5D6E-409C-BE32-E72D297353CC}">
              <c16:uniqueId val="{00000009-43CD-4B5B-9E7D-77C74E7AEA89}"/>
            </c:ext>
          </c:extLst>
        </c:ser>
        <c:dLbls>
          <c:showLegendKey val="0"/>
          <c:showVal val="0"/>
          <c:showCatName val="0"/>
          <c:showSerName val="0"/>
          <c:showPercent val="0"/>
          <c:showBubbleSize val="0"/>
        </c:dLbls>
        <c:axId val="280154672"/>
        <c:axId val="280155232"/>
      </c:scatterChart>
      <c:catAx>
        <c:axId val="28015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80155232"/>
        <c:crosses val="autoZero"/>
        <c:auto val="1"/>
        <c:lblAlgn val="ctr"/>
        <c:lblOffset val="100"/>
        <c:noMultiLvlLbl val="0"/>
      </c:catAx>
      <c:valAx>
        <c:axId val="280155232"/>
        <c:scaling>
          <c:orientation val="minMax"/>
          <c:max val="10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layout>
            <c:manualLayout>
              <c:xMode val="edge"/>
              <c:yMode val="edge"/>
              <c:x val="1.6408993597362719E-2"/>
              <c:y val="0.33210755246609802"/>
            </c:manualLayout>
          </c:layout>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801546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2940631077639E-2"/>
          <c:y val="5.6128360414592335E-2"/>
          <c:w val="0.8898493218450918"/>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43000">
                  <a:srgbClr val="FFFF99"/>
                </a:gs>
                <a:gs pos="57000">
                  <a:srgbClr val="FFFF99"/>
                </a:gs>
                <a:gs pos="78000">
                  <a:srgbClr val="FF8F8F"/>
                </a:gs>
                <a:gs pos="100000">
                  <a:srgbClr val="FF4343"/>
                </a:gs>
              </a:gsLst>
              <a:lin ang="5400000"/>
            </a:gradFill>
            <a:ln w="25400">
              <a:noFill/>
            </a:ln>
          </c:spPr>
          <c:invertIfNegative val="0"/>
          <c:cat>
            <c:strRef>
              <c:f>Gráficas!$H$97:$H$99</c:f>
              <c:strCache>
                <c:ptCount val="3"/>
                <c:pt idx="0">
                  <c:v>Planeación</c:v>
                </c:pt>
                <c:pt idx="1">
                  <c:v>Ejecución</c:v>
                </c:pt>
                <c:pt idx="2">
                  <c:v>Seguimiento y evaluación</c:v>
                </c:pt>
              </c:strCache>
            </c:strRef>
          </c:cat>
          <c:val>
            <c:numRef>
              <c:f>Gráficas!$I$97:$I$99</c:f>
              <c:numCache>
                <c:formatCode>General</c:formatCode>
                <c:ptCount val="3"/>
                <c:pt idx="0">
                  <c:v>100</c:v>
                </c:pt>
                <c:pt idx="1">
                  <c:v>100</c:v>
                </c:pt>
                <c:pt idx="2">
                  <c:v>100</c:v>
                </c:pt>
              </c:numCache>
            </c:numRef>
          </c:val>
          <c:extLst>
            <c:ext xmlns:c16="http://schemas.microsoft.com/office/drawing/2014/chart" uri="{C3380CC4-5D6E-409C-BE32-E72D297353CC}">
              <c16:uniqueId val="{00000000-143D-4253-AEA6-361940CD5967}"/>
            </c:ext>
          </c:extLst>
        </c:ser>
        <c:dLbls>
          <c:showLegendKey val="0"/>
          <c:showVal val="0"/>
          <c:showCatName val="0"/>
          <c:showSerName val="0"/>
          <c:showPercent val="0"/>
          <c:showBubbleSize val="0"/>
        </c:dLbls>
        <c:gapWidth val="150"/>
        <c:axId val="234639872"/>
        <c:axId val="234640432"/>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3D-4253-AEA6-361940CD5967}"/>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143D-4253-AEA6-361940CD5967}"/>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143D-4253-AEA6-361940CD5967}"/>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143D-4253-AEA6-361940CD5967}"/>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Gráficas!$H$97:$H$99</c:f>
              <c:strCache>
                <c:ptCount val="3"/>
                <c:pt idx="0">
                  <c:v>Planeación</c:v>
                </c:pt>
                <c:pt idx="1">
                  <c:v>Ejecución</c:v>
                </c:pt>
                <c:pt idx="2">
                  <c:v>Seguimiento y evaluación</c:v>
                </c:pt>
              </c:strCache>
            </c:strRef>
          </c:xVal>
          <c:yVal>
            <c:numRef>
              <c:f>Gráficas!$J$97:$J$99</c:f>
              <c:numCache>
                <c:formatCode>0.0</c:formatCode>
                <c:ptCount val="3"/>
                <c:pt idx="0">
                  <c:v>100</c:v>
                </c:pt>
                <c:pt idx="1">
                  <c:v>100</c:v>
                </c:pt>
                <c:pt idx="2">
                  <c:v>100</c:v>
                </c:pt>
              </c:numCache>
            </c:numRef>
          </c:yVal>
          <c:smooth val="0"/>
          <c:extLst>
            <c:ext xmlns:c16="http://schemas.microsoft.com/office/drawing/2014/chart" uri="{C3380CC4-5D6E-409C-BE32-E72D297353CC}">
              <c16:uniqueId val="{00000009-143D-4253-AEA6-361940CD5967}"/>
            </c:ext>
          </c:extLst>
        </c:ser>
        <c:dLbls>
          <c:showLegendKey val="0"/>
          <c:showVal val="0"/>
          <c:showCatName val="0"/>
          <c:showSerName val="0"/>
          <c:showPercent val="0"/>
          <c:showBubbleSize val="0"/>
        </c:dLbls>
        <c:axId val="234639872"/>
        <c:axId val="234640432"/>
      </c:scatterChart>
      <c:catAx>
        <c:axId val="23463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34640432"/>
        <c:crosses val="autoZero"/>
        <c:auto val="1"/>
        <c:lblAlgn val="ctr"/>
        <c:lblOffset val="100"/>
        <c:noMultiLvlLbl val="0"/>
      </c:catAx>
      <c:valAx>
        <c:axId val="23464043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a:t>
                </a:r>
                <a:r>
                  <a:rPr lang="es-CO"/>
                  <a:t>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346398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04980314040591E-2"/>
          <c:y val="6.3450879593353493E-2"/>
          <c:w val="0.91918152892341343"/>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41000">
                  <a:srgbClr val="FFFF99"/>
                </a:gs>
                <a:gs pos="57001">
                  <a:srgbClr val="FFFF99"/>
                </a:gs>
                <a:gs pos="78000">
                  <a:srgbClr val="FF7C80"/>
                </a:gs>
                <a:gs pos="100000">
                  <a:srgbClr val="FF4343"/>
                </a:gs>
              </a:gsLst>
              <a:lin ang="5400000"/>
            </a:gradFill>
            <a:ln w="25400">
              <a:noFill/>
            </a:ln>
          </c:spPr>
          <c:invertIfNegative val="0"/>
          <c:cat>
            <c:strRef>
              <c:f>Gráficas!$H$118:$H$120</c:f>
              <c:strCache>
                <c:ptCount val="3"/>
                <c:pt idx="0">
                  <c:v>Planeación</c:v>
                </c:pt>
                <c:pt idx="1">
                  <c:v>Ejecución</c:v>
                </c:pt>
                <c:pt idx="2">
                  <c:v>Seguimiento y evaluación</c:v>
                </c:pt>
              </c:strCache>
            </c:strRef>
          </c:cat>
          <c:val>
            <c:numRef>
              <c:f>Gráficas!$I$118:$I$120</c:f>
              <c:numCache>
                <c:formatCode>General</c:formatCode>
                <c:ptCount val="3"/>
                <c:pt idx="0">
                  <c:v>100</c:v>
                </c:pt>
                <c:pt idx="1">
                  <c:v>100</c:v>
                </c:pt>
                <c:pt idx="2">
                  <c:v>100</c:v>
                </c:pt>
              </c:numCache>
            </c:numRef>
          </c:val>
          <c:extLst>
            <c:ext xmlns:c16="http://schemas.microsoft.com/office/drawing/2014/chart" uri="{C3380CC4-5D6E-409C-BE32-E72D297353CC}">
              <c16:uniqueId val="{00000000-8234-4EB3-B14C-614BC0FCDFF8}"/>
            </c:ext>
          </c:extLst>
        </c:ser>
        <c:dLbls>
          <c:showLegendKey val="0"/>
          <c:showVal val="0"/>
          <c:showCatName val="0"/>
          <c:showSerName val="0"/>
          <c:showPercent val="0"/>
          <c:showBubbleSize val="0"/>
        </c:dLbls>
        <c:gapWidth val="150"/>
        <c:axId val="281354304"/>
        <c:axId val="281354864"/>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234-4EB3-B14C-614BC0FCDFF8}"/>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8234-4EB3-B14C-614BC0FCDFF8}"/>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8234-4EB3-B14C-614BC0FCDFF8}"/>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8234-4EB3-B14C-614BC0FCDFF8}"/>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Gráficas!$H$118:$H$120</c:f>
              <c:strCache>
                <c:ptCount val="3"/>
                <c:pt idx="0">
                  <c:v>Planeación</c:v>
                </c:pt>
                <c:pt idx="1">
                  <c:v>Ejecución</c:v>
                </c:pt>
                <c:pt idx="2">
                  <c:v>Seguimiento y evaluación</c:v>
                </c:pt>
              </c:strCache>
            </c:strRef>
          </c:xVal>
          <c:yVal>
            <c:numRef>
              <c:f>Gráficas!$J$118:$J$120</c:f>
              <c:numCache>
                <c:formatCode>General</c:formatCode>
                <c:ptCount val="3"/>
                <c:pt idx="0">
                  <c:v>100</c:v>
                </c:pt>
                <c:pt idx="1">
                  <c:v>100</c:v>
                </c:pt>
                <c:pt idx="2">
                  <c:v>100</c:v>
                </c:pt>
              </c:numCache>
            </c:numRef>
          </c:yVal>
          <c:smooth val="0"/>
          <c:extLst>
            <c:ext xmlns:c16="http://schemas.microsoft.com/office/drawing/2014/chart" uri="{C3380CC4-5D6E-409C-BE32-E72D297353CC}">
              <c16:uniqueId val="{00000009-8234-4EB3-B14C-614BC0FCDFF8}"/>
            </c:ext>
          </c:extLst>
        </c:ser>
        <c:dLbls>
          <c:showLegendKey val="0"/>
          <c:showVal val="0"/>
          <c:showCatName val="0"/>
          <c:showSerName val="0"/>
          <c:showPercent val="0"/>
          <c:showBubbleSize val="0"/>
        </c:dLbls>
        <c:axId val="281354304"/>
        <c:axId val="281354864"/>
      </c:scatterChart>
      <c:catAx>
        <c:axId val="28135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81354864"/>
        <c:crosses val="autoZero"/>
        <c:auto val="1"/>
        <c:lblAlgn val="ctr"/>
        <c:lblOffset val="100"/>
        <c:noMultiLvlLbl val="0"/>
      </c:catAx>
      <c:valAx>
        <c:axId val="28135486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sz="1200"/>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81354304"/>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018604385764"/>
          <c:y val="5.6128494142313842E-2"/>
          <c:w val="0.85727485877463894"/>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39000">
                  <a:srgbClr val="FFFF99"/>
                </a:gs>
                <a:gs pos="57001">
                  <a:srgbClr val="FFFF99"/>
                </a:gs>
                <a:gs pos="78000">
                  <a:srgbClr val="FF8F8F"/>
                </a:gs>
                <a:gs pos="100000">
                  <a:srgbClr val="FF5050"/>
                </a:gs>
              </a:gsLst>
              <a:lin ang="5400000"/>
            </a:gradFill>
            <a:ln w="25400">
              <a:noFill/>
            </a:ln>
          </c:spPr>
          <c:invertIfNegative val="0"/>
          <c:cat>
            <c:strRef>
              <c:f>Gráficas!$H$143:$H$145</c:f>
              <c:strCache>
                <c:ptCount val="3"/>
                <c:pt idx="0">
                  <c:v>Planeación</c:v>
                </c:pt>
                <c:pt idx="1">
                  <c:v>Ejecución</c:v>
                </c:pt>
                <c:pt idx="2">
                  <c:v>Seguimiento y evaluación</c:v>
                </c:pt>
              </c:strCache>
            </c:strRef>
          </c:cat>
          <c:val>
            <c:numRef>
              <c:f>Gráficas!$I$143:$I$145</c:f>
              <c:numCache>
                <c:formatCode>General</c:formatCode>
                <c:ptCount val="3"/>
                <c:pt idx="0">
                  <c:v>100</c:v>
                </c:pt>
                <c:pt idx="1">
                  <c:v>100</c:v>
                </c:pt>
                <c:pt idx="2">
                  <c:v>100</c:v>
                </c:pt>
              </c:numCache>
            </c:numRef>
          </c:val>
          <c:extLst>
            <c:ext xmlns:c16="http://schemas.microsoft.com/office/drawing/2014/chart" uri="{C3380CC4-5D6E-409C-BE32-E72D297353CC}">
              <c16:uniqueId val="{00000000-AF1E-4B29-9F3E-883102D86F0D}"/>
            </c:ext>
          </c:extLst>
        </c:ser>
        <c:dLbls>
          <c:showLegendKey val="0"/>
          <c:showVal val="0"/>
          <c:showCatName val="0"/>
          <c:showSerName val="0"/>
          <c:showPercent val="0"/>
          <c:showBubbleSize val="0"/>
        </c:dLbls>
        <c:gapWidth val="150"/>
        <c:axId val="278223152"/>
        <c:axId val="278223712"/>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F1E-4B29-9F3E-883102D86F0D}"/>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AF1E-4B29-9F3E-883102D86F0D}"/>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AF1E-4B29-9F3E-883102D86F0D}"/>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AF1E-4B29-9F3E-883102D86F0D}"/>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Gráficas!$H$143:$H$145</c:f>
              <c:strCache>
                <c:ptCount val="3"/>
                <c:pt idx="0">
                  <c:v>Planeación</c:v>
                </c:pt>
                <c:pt idx="1">
                  <c:v>Ejecución</c:v>
                </c:pt>
                <c:pt idx="2">
                  <c:v>Seguimiento y evaluación</c:v>
                </c:pt>
              </c:strCache>
            </c:strRef>
          </c:xVal>
          <c:yVal>
            <c:numRef>
              <c:f>Gráficas!$J$143:$J$145</c:f>
              <c:numCache>
                <c:formatCode>0</c:formatCode>
                <c:ptCount val="3"/>
                <c:pt idx="0">
                  <c:v>100</c:v>
                </c:pt>
                <c:pt idx="1">
                  <c:v>83.333333333333329</c:v>
                </c:pt>
                <c:pt idx="2">
                  <c:v>93.333333333333329</c:v>
                </c:pt>
              </c:numCache>
            </c:numRef>
          </c:yVal>
          <c:smooth val="0"/>
          <c:extLst>
            <c:ext xmlns:c16="http://schemas.microsoft.com/office/drawing/2014/chart" uri="{C3380CC4-5D6E-409C-BE32-E72D297353CC}">
              <c16:uniqueId val="{00000009-AF1E-4B29-9F3E-883102D86F0D}"/>
            </c:ext>
          </c:extLst>
        </c:ser>
        <c:dLbls>
          <c:showLegendKey val="0"/>
          <c:showVal val="0"/>
          <c:showCatName val="0"/>
          <c:showSerName val="0"/>
          <c:showPercent val="0"/>
          <c:showBubbleSize val="0"/>
        </c:dLbls>
        <c:axId val="278223152"/>
        <c:axId val="278223712"/>
      </c:scatterChart>
      <c:catAx>
        <c:axId val="27822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78223712"/>
        <c:crosses val="autoZero"/>
        <c:auto val="1"/>
        <c:lblAlgn val="ctr"/>
        <c:lblOffset val="100"/>
        <c:noMultiLvlLbl val="0"/>
      </c:catAx>
      <c:valAx>
        <c:axId val="27822371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7822315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378866873523"/>
          <c:y val="5.6128360414592335E-2"/>
          <c:w val="0.84312497710714218"/>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36000">
                  <a:srgbClr val="FFFF99"/>
                </a:gs>
                <a:gs pos="57001">
                  <a:srgbClr val="FFFF99"/>
                </a:gs>
                <a:gs pos="78000">
                  <a:srgbClr val="FF8F8F"/>
                </a:gs>
                <a:gs pos="100000">
                  <a:srgbClr val="FF5050"/>
                </a:gs>
              </a:gsLst>
              <a:lin ang="5400000"/>
            </a:gradFill>
            <a:ln w="25400">
              <a:noFill/>
            </a:ln>
          </c:spPr>
          <c:invertIfNegative val="0"/>
          <c:cat>
            <c:strRef>
              <c:f>Gráficas!$H$167:$H$169</c:f>
              <c:strCache>
                <c:ptCount val="3"/>
                <c:pt idx="0">
                  <c:v>Planeación</c:v>
                </c:pt>
                <c:pt idx="1">
                  <c:v>Ejecución</c:v>
                </c:pt>
                <c:pt idx="2">
                  <c:v>Seguimiento y evaluación</c:v>
                </c:pt>
              </c:strCache>
            </c:strRef>
          </c:cat>
          <c:val>
            <c:numRef>
              <c:f>Gráficas!$I$167:$I$169</c:f>
              <c:numCache>
                <c:formatCode>General</c:formatCode>
                <c:ptCount val="3"/>
                <c:pt idx="0">
                  <c:v>100</c:v>
                </c:pt>
                <c:pt idx="1">
                  <c:v>100</c:v>
                </c:pt>
                <c:pt idx="2">
                  <c:v>100</c:v>
                </c:pt>
              </c:numCache>
            </c:numRef>
          </c:val>
          <c:extLst>
            <c:ext xmlns:c16="http://schemas.microsoft.com/office/drawing/2014/chart" uri="{C3380CC4-5D6E-409C-BE32-E72D297353CC}">
              <c16:uniqueId val="{00000000-65CA-4C72-9AEF-93BECBF4B572}"/>
            </c:ext>
          </c:extLst>
        </c:ser>
        <c:dLbls>
          <c:showLegendKey val="0"/>
          <c:showVal val="0"/>
          <c:showCatName val="0"/>
          <c:showSerName val="0"/>
          <c:showPercent val="0"/>
          <c:showBubbleSize val="0"/>
        </c:dLbls>
        <c:gapWidth val="150"/>
        <c:axId val="283498688"/>
        <c:axId val="283499248"/>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5CA-4C72-9AEF-93BECBF4B572}"/>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65CA-4C72-9AEF-93BECBF4B572}"/>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65CA-4C72-9AEF-93BECBF4B572}"/>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65CA-4C72-9AEF-93BECBF4B572}"/>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Gráficas!$H$167:$H$169</c:f>
              <c:strCache>
                <c:ptCount val="3"/>
                <c:pt idx="0">
                  <c:v>Planeación</c:v>
                </c:pt>
                <c:pt idx="1">
                  <c:v>Ejecución</c:v>
                </c:pt>
                <c:pt idx="2">
                  <c:v>Seguimiento y evaluación</c:v>
                </c:pt>
              </c:strCache>
            </c:strRef>
          </c:xVal>
          <c:yVal>
            <c:numRef>
              <c:f>Gráficas!$J$167:$J$169</c:f>
              <c:numCache>
                <c:formatCode>0</c:formatCode>
                <c:ptCount val="3"/>
                <c:pt idx="0">
                  <c:v>100</c:v>
                </c:pt>
                <c:pt idx="1">
                  <c:v>100</c:v>
                </c:pt>
                <c:pt idx="2" formatCode="General">
                  <c:v>100</c:v>
                </c:pt>
              </c:numCache>
            </c:numRef>
          </c:yVal>
          <c:smooth val="0"/>
          <c:extLst>
            <c:ext xmlns:c16="http://schemas.microsoft.com/office/drawing/2014/chart" uri="{C3380CC4-5D6E-409C-BE32-E72D297353CC}">
              <c16:uniqueId val="{00000009-65CA-4C72-9AEF-93BECBF4B572}"/>
            </c:ext>
          </c:extLst>
        </c:ser>
        <c:dLbls>
          <c:showLegendKey val="0"/>
          <c:showVal val="0"/>
          <c:showCatName val="0"/>
          <c:showSerName val="0"/>
          <c:showPercent val="0"/>
          <c:showBubbleSize val="0"/>
        </c:dLbls>
        <c:axId val="283498688"/>
        <c:axId val="283499248"/>
      </c:scatterChart>
      <c:catAx>
        <c:axId val="28349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283499248"/>
        <c:crosses val="autoZero"/>
        <c:auto val="1"/>
        <c:lblAlgn val="ctr"/>
        <c:lblOffset val="100"/>
        <c:noMultiLvlLbl val="0"/>
      </c:catAx>
      <c:valAx>
        <c:axId val="2834992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28349868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104775</xdr:rowOff>
    </xdr:from>
    <xdr:to>
      <xdr:col>12</xdr:col>
      <xdr:colOff>438150</xdr:colOff>
      <xdr:row>1</xdr:row>
      <xdr:rowOff>1066800</xdr:rowOff>
    </xdr:to>
    <xdr:pic>
      <xdr:nvPicPr>
        <xdr:cNvPr id="1052" name="Imagen 1">
          <a:extLst>
            <a:ext uri="{FF2B5EF4-FFF2-40B4-BE49-F238E27FC236}">
              <a16:creationId xmlns:a16="http://schemas.microsoft.com/office/drawing/2014/main" id="{BF9211BF-5241-4732-99EB-D5D1D96F7B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228600"/>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444501</xdr:colOff>
      <xdr:row>11</xdr:row>
      <xdr:rowOff>52917</xdr:rowOff>
    </xdr:from>
    <xdr:to>
      <xdr:col>12</xdr:col>
      <xdr:colOff>518583</xdr:colOff>
      <xdr:row>12</xdr:row>
      <xdr:rowOff>137583</xdr:rowOff>
    </xdr:to>
    <xdr:sp macro="[0]!PDA" textlink="">
      <xdr:nvSpPr>
        <xdr:cNvPr id="4" name="Rectángulo: esquinas redondeadas 3">
          <a:extLst>
            <a:ext uri="{FF2B5EF4-FFF2-40B4-BE49-F238E27FC236}">
              <a16:creationId xmlns:a16="http://schemas.microsoft.com/office/drawing/2014/main" id="{07A52CFF-2A4E-47A9-9924-D4C7238BCA84}"/>
            </a:ext>
          </a:extLst>
        </xdr:cNvPr>
        <xdr:cNvSpPr/>
      </xdr:nvSpPr>
      <xdr:spPr>
        <a:xfrm>
          <a:off x="3619501" y="3619500"/>
          <a:ext cx="4646082" cy="328083"/>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PLAN DE IMPLEMENTACIÓN</a:t>
          </a:r>
        </a:p>
      </xdr:txBody>
    </xdr:sp>
    <xdr:clientData/>
  </xdr:twoCellAnchor>
  <xdr:twoCellAnchor>
    <xdr:from>
      <xdr:col>6</xdr:col>
      <xdr:colOff>501650</xdr:colOff>
      <xdr:row>6</xdr:row>
      <xdr:rowOff>152400</xdr:rowOff>
    </xdr:from>
    <xdr:to>
      <xdr:col>12</xdr:col>
      <xdr:colOff>529167</xdr:colOff>
      <xdr:row>8</xdr:row>
      <xdr:rowOff>42333</xdr:rowOff>
    </xdr:to>
    <xdr:sp macro="[0]!Intrucciones" textlink="">
      <xdr:nvSpPr>
        <xdr:cNvPr id="10" name="Rectángulo: esquinas redondeadas 9">
          <a:extLst>
            <a:ext uri="{FF2B5EF4-FFF2-40B4-BE49-F238E27FC236}">
              <a16:creationId xmlns:a16="http://schemas.microsoft.com/office/drawing/2014/main" id="{E7707FF7-3434-461C-B372-F69E5D5A2D67}"/>
            </a:ext>
          </a:extLst>
        </xdr:cNvPr>
        <xdr:cNvSpPr/>
      </xdr:nvSpPr>
      <xdr:spPr>
        <a:xfrm>
          <a:off x="3676650" y="2406650"/>
          <a:ext cx="4599517" cy="397933"/>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INSTRUCCIONES DE DILIGENCIAMIENTO</a:t>
          </a:r>
        </a:p>
      </xdr:txBody>
    </xdr:sp>
    <xdr:clientData/>
  </xdr:twoCellAnchor>
  <xdr:twoCellAnchor>
    <xdr:from>
      <xdr:col>6</xdr:col>
      <xdr:colOff>486833</xdr:colOff>
      <xdr:row>8</xdr:row>
      <xdr:rowOff>237067</xdr:rowOff>
    </xdr:from>
    <xdr:to>
      <xdr:col>12</xdr:col>
      <xdr:colOff>529166</xdr:colOff>
      <xdr:row>10</xdr:row>
      <xdr:rowOff>131234</xdr:rowOff>
    </xdr:to>
    <xdr:sp macro="[0]!Autodiagnóstico" textlink="">
      <xdr:nvSpPr>
        <xdr:cNvPr id="11" name="Rectángulo: esquinas redondeadas 10">
          <a:extLst>
            <a:ext uri="{FF2B5EF4-FFF2-40B4-BE49-F238E27FC236}">
              <a16:creationId xmlns:a16="http://schemas.microsoft.com/office/drawing/2014/main" id="{80BE56AB-FB9D-44A2-A88F-9EE6B2108938}"/>
            </a:ext>
          </a:extLst>
        </xdr:cNvPr>
        <xdr:cNvSpPr/>
      </xdr:nvSpPr>
      <xdr:spPr>
        <a:xfrm>
          <a:off x="3661833" y="2999317"/>
          <a:ext cx="4614333" cy="381000"/>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AUTODIAGNÓSTICO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431536</xdr:colOff>
      <xdr:row>1</xdr:row>
      <xdr:rowOff>93925</xdr:rowOff>
    </xdr:from>
    <xdr:to>
      <xdr:col>16</xdr:col>
      <xdr:colOff>37308</xdr:colOff>
      <xdr:row>1</xdr:row>
      <xdr:rowOff>1046425</xdr:rowOff>
    </xdr:to>
    <xdr:pic>
      <xdr:nvPicPr>
        <xdr:cNvPr id="2104" name="Imagen 3">
          <a:extLst>
            <a:ext uri="{FF2B5EF4-FFF2-40B4-BE49-F238E27FC236}">
              <a16:creationId xmlns:a16="http://schemas.microsoft.com/office/drawing/2014/main" id="{991B7ABA-8B3D-4E03-AF07-A54FE3698F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5786" y="210342"/>
          <a:ext cx="396610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126206</xdr:colOff>
      <xdr:row>1</xdr:row>
      <xdr:rowOff>916781</xdr:rowOff>
    </xdr:from>
    <xdr:to>
      <xdr:col>2</xdr:col>
      <xdr:colOff>738188</xdr:colOff>
      <xdr:row>1</xdr:row>
      <xdr:rowOff>1131094</xdr:rowOff>
    </xdr:to>
    <xdr:sp macro="" textlink="">
      <xdr:nvSpPr>
        <xdr:cNvPr id="2" name="CuadroTexto 1">
          <a:extLst>
            <a:ext uri="{FF2B5EF4-FFF2-40B4-BE49-F238E27FC236}">
              <a16:creationId xmlns:a16="http://schemas.microsoft.com/office/drawing/2014/main" id="{8DD2B2A8-EAB5-43FC-BADF-D5EFF9024046}"/>
            </a:ext>
          </a:extLst>
        </xdr:cNvPr>
        <xdr:cNvSpPr txBox="1"/>
      </xdr:nvSpPr>
      <xdr:spPr>
        <a:xfrm>
          <a:off x="328612" y="1035844"/>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twoCellAnchor editAs="oneCell">
    <xdr:from>
      <xdr:col>2</xdr:col>
      <xdr:colOff>0</xdr:colOff>
      <xdr:row>1</xdr:row>
      <xdr:rowOff>0</xdr:rowOff>
    </xdr:from>
    <xdr:to>
      <xdr:col>3</xdr:col>
      <xdr:colOff>150019</xdr:colOff>
      <xdr:row>1</xdr:row>
      <xdr:rowOff>916744</xdr:rowOff>
    </xdr:to>
    <xdr:pic>
      <xdr:nvPicPr>
        <xdr:cNvPr id="6" name="Gráfico 2" descr="Lista de comprobación">
          <a:hlinkClick xmlns:r="http://schemas.openxmlformats.org/officeDocument/2006/relationships" r:id="rId2"/>
          <a:extLst>
            <a:ext uri="{FF2B5EF4-FFF2-40B4-BE49-F238E27FC236}">
              <a16:creationId xmlns:a16="http://schemas.microsoft.com/office/drawing/2014/main" id="{23798EB9-FA0E-46CC-9534-ACB085EC89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14300"/>
          <a:ext cx="912019" cy="916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18717</xdr:colOff>
      <xdr:row>1</xdr:row>
      <xdr:rowOff>166688</xdr:rowOff>
    </xdr:from>
    <xdr:to>
      <xdr:col>2</xdr:col>
      <xdr:colOff>940594</xdr:colOff>
      <xdr:row>1</xdr:row>
      <xdr:rowOff>1035844</xdr:rowOff>
    </xdr:to>
    <xdr:pic>
      <xdr:nvPicPr>
        <xdr:cNvPr id="3168" name="Gráfico 1" descr="Lista de comprobación">
          <a:hlinkClick xmlns:r="http://schemas.openxmlformats.org/officeDocument/2006/relationships" r:id="rId1"/>
          <a:extLst>
            <a:ext uri="{FF2B5EF4-FFF2-40B4-BE49-F238E27FC236}">
              <a16:creationId xmlns:a16="http://schemas.microsoft.com/office/drawing/2014/main" id="{0C62BC60-5BB4-4C85-B0EC-CD78EB68A5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123" y="238126"/>
          <a:ext cx="921877"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1154905</xdr:colOff>
      <xdr:row>1</xdr:row>
      <xdr:rowOff>240506</xdr:rowOff>
    </xdr:from>
    <xdr:to>
      <xdr:col>2</xdr:col>
      <xdr:colOff>1881187</xdr:colOff>
      <xdr:row>1</xdr:row>
      <xdr:rowOff>1015377</xdr:rowOff>
    </xdr:to>
    <xdr:pic>
      <xdr:nvPicPr>
        <xdr:cNvPr id="3169" name="Gráfico 4" descr="Gráfico de barras">
          <a:hlinkClick xmlns:r="http://schemas.openxmlformats.org/officeDocument/2006/relationships" r:id="rId3"/>
          <a:extLst>
            <a:ext uri="{FF2B5EF4-FFF2-40B4-BE49-F238E27FC236}">
              <a16:creationId xmlns:a16="http://schemas.microsoft.com/office/drawing/2014/main" id="{AFF97A35-2726-474F-B55A-66A7A8BA57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7311" y="311944"/>
          <a:ext cx="726282" cy="774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3838575</xdr:colOff>
      <xdr:row>1</xdr:row>
      <xdr:rowOff>85725</xdr:rowOff>
    </xdr:from>
    <xdr:to>
      <xdr:col>8</xdr:col>
      <xdr:colOff>1512094</xdr:colOff>
      <xdr:row>1</xdr:row>
      <xdr:rowOff>1057275</xdr:rowOff>
    </xdr:to>
    <xdr:pic>
      <xdr:nvPicPr>
        <xdr:cNvPr id="3170" name="Imagen 3">
          <a:extLst>
            <a:ext uri="{FF2B5EF4-FFF2-40B4-BE49-F238E27FC236}">
              <a16:creationId xmlns:a16="http://schemas.microsoft.com/office/drawing/2014/main" id="{1EDC4403-2B36-4041-A03E-1A9636ACC91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67950" y="157163"/>
          <a:ext cx="3781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166687</xdr:colOff>
      <xdr:row>1</xdr:row>
      <xdr:rowOff>1007269</xdr:rowOff>
    </xdr:from>
    <xdr:to>
      <xdr:col>2</xdr:col>
      <xdr:colOff>778669</xdr:colOff>
      <xdr:row>1</xdr:row>
      <xdr:rowOff>1221582</xdr:rowOff>
    </xdr:to>
    <xdr:sp macro="" textlink="">
      <xdr:nvSpPr>
        <xdr:cNvPr id="5" name="CuadroTexto 4">
          <a:extLst>
            <a:ext uri="{FF2B5EF4-FFF2-40B4-BE49-F238E27FC236}">
              <a16:creationId xmlns:a16="http://schemas.microsoft.com/office/drawing/2014/main" id="{66FC9DC6-9F60-475F-BE86-953019983F15}"/>
            </a:ext>
          </a:extLst>
        </xdr:cNvPr>
        <xdr:cNvSpPr txBox="1"/>
      </xdr:nvSpPr>
      <xdr:spPr>
        <a:xfrm>
          <a:off x="369093" y="1078707"/>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twoCellAnchor>
    <xdr:from>
      <xdr:col>2</xdr:col>
      <xdr:colOff>1057274</xdr:colOff>
      <xdr:row>1</xdr:row>
      <xdr:rowOff>1016794</xdr:rowOff>
    </xdr:from>
    <xdr:to>
      <xdr:col>3</xdr:col>
      <xdr:colOff>71437</xdr:colOff>
      <xdr:row>1</xdr:row>
      <xdr:rowOff>1226343</xdr:rowOff>
    </xdr:to>
    <xdr:sp macro="" textlink="">
      <xdr:nvSpPr>
        <xdr:cNvPr id="6" name="CuadroTexto 5">
          <a:extLst>
            <a:ext uri="{FF2B5EF4-FFF2-40B4-BE49-F238E27FC236}">
              <a16:creationId xmlns:a16="http://schemas.microsoft.com/office/drawing/2014/main" id="{28F278B8-3841-4DA6-9260-B70AE21FD9CF}"/>
            </a:ext>
          </a:extLst>
        </xdr:cNvPr>
        <xdr:cNvSpPr txBox="1"/>
      </xdr:nvSpPr>
      <xdr:spPr>
        <a:xfrm>
          <a:off x="1259680" y="1088232"/>
          <a:ext cx="942976"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GRÁFICAS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236538</xdr:colOff>
      <xdr:row>9</xdr:row>
      <xdr:rowOff>6086</xdr:rowOff>
    </xdr:from>
    <xdr:to>
      <xdr:col>13</xdr:col>
      <xdr:colOff>726282</xdr:colOff>
      <xdr:row>27</xdr:row>
      <xdr:rowOff>25135</xdr:rowOff>
    </xdr:to>
    <xdr:graphicFrame macro="">
      <xdr:nvGraphicFramePr>
        <xdr:cNvPr id="4370" name="Gráfico 4">
          <a:extLst>
            <a:ext uri="{FF2B5EF4-FFF2-40B4-BE49-F238E27FC236}">
              <a16:creationId xmlns:a16="http://schemas.microsoft.com/office/drawing/2014/main" id="{B20A76E8-5055-4D1F-B328-FAE1A216B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326572</xdr:colOff>
      <xdr:row>35</xdr:row>
      <xdr:rowOff>102658</xdr:rowOff>
    </xdr:from>
    <xdr:to>
      <xdr:col>15</xdr:col>
      <xdr:colOff>73023</xdr:colOff>
      <xdr:row>56</xdr:row>
      <xdr:rowOff>131233</xdr:rowOff>
    </xdr:to>
    <xdr:graphicFrame macro="">
      <xdr:nvGraphicFramePr>
        <xdr:cNvPr id="4367" name="Gráfico 1">
          <a:extLst>
            <a:ext uri="{FF2B5EF4-FFF2-40B4-BE49-F238E27FC236}">
              <a16:creationId xmlns:a16="http://schemas.microsoft.com/office/drawing/2014/main" id="{ACD20B48-4AE2-4324-A0DF-C89CB64EF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437092</xdr:colOff>
      <xdr:row>66</xdr:row>
      <xdr:rowOff>136525</xdr:rowOff>
    </xdr:from>
    <xdr:to>
      <xdr:col>14</xdr:col>
      <xdr:colOff>264584</xdr:colOff>
      <xdr:row>84</xdr:row>
      <xdr:rowOff>165100</xdr:rowOff>
    </xdr:to>
    <xdr:graphicFrame macro="">
      <xdr:nvGraphicFramePr>
        <xdr:cNvPr id="4368" name="Gráfico 2">
          <a:extLst>
            <a:ext uri="{FF2B5EF4-FFF2-40B4-BE49-F238E27FC236}">
              <a16:creationId xmlns:a16="http://schemas.microsoft.com/office/drawing/2014/main" id="{3E9232DA-9C9C-4A99-99BC-6433384D5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394608</xdr:colOff>
      <xdr:row>91</xdr:row>
      <xdr:rowOff>9525</xdr:rowOff>
    </xdr:from>
    <xdr:to>
      <xdr:col>14</xdr:col>
      <xdr:colOff>328083</xdr:colOff>
      <xdr:row>109</xdr:row>
      <xdr:rowOff>38100</xdr:rowOff>
    </xdr:to>
    <xdr:graphicFrame macro="">
      <xdr:nvGraphicFramePr>
        <xdr:cNvPr id="4369" name="Gráfico 3">
          <a:extLst>
            <a:ext uri="{FF2B5EF4-FFF2-40B4-BE49-F238E27FC236}">
              <a16:creationId xmlns:a16="http://schemas.microsoft.com/office/drawing/2014/main" id="{BEE1A4EF-DA2A-4AA2-8F7B-835CB8228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39686</xdr:colOff>
      <xdr:row>1</xdr:row>
      <xdr:rowOff>52817</xdr:rowOff>
    </xdr:from>
    <xdr:to>
      <xdr:col>3</xdr:col>
      <xdr:colOff>144461</xdr:colOff>
      <xdr:row>1</xdr:row>
      <xdr:rowOff>898525</xdr:rowOff>
    </xdr:to>
    <xdr:pic>
      <xdr:nvPicPr>
        <xdr:cNvPr id="4371" name="Gráfico 5" descr="Lista de comprobación">
          <a:hlinkClick xmlns:r="http://schemas.openxmlformats.org/officeDocument/2006/relationships" r:id="rId5"/>
          <a:extLst>
            <a:ext uri="{FF2B5EF4-FFF2-40B4-BE49-F238E27FC236}">
              <a16:creationId xmlns:a16="http://schemas.microsoft.com/office/drawing/2014/main" id="{3AF374EF-B6F6-4FF7-B600-FEFD2917F78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8280" y="243317"/>
          <a:ext cx="866775" cy="845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392642</xdr:colOff>
      <xdr:row>114</xdr:row>
      <xdr:rowOff>21168</xdr:rowOff>
    </xdr:from>
    <xdr:to>
      <xdr:col>14</xdr:col>
      <xdr:colOff>373592</xdr:colOff>
      <xdr:row>133</xdr:row>
      <xdr:rowOff>115359</xdr:rowOff>
    </xdr:to>
    <xdr:graphicFrame macro="">
      <xdr:nvGraphicFramePr>
        <xdr:cNvPr id="4372" name="Gráfico 6">
          <a:extLst>
            <a:ext uri="{FF2B5EF4-FFF2-40B4-BE49-F238E27FC236}">
              <a16:creationId xmlns:a16="http://schemas.microsoft.com/office/drawing/2014/main" id="{A3FF8892-E822-4FA0-91AA-4E496F217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231322</xdr:colOff>
      <xdr:row>140</xdr:row>
      <xdr:rowOff>46566</xdr:rowOff>
    </xdr:from>
    <xdr:to>
      <xdr:col>14</xdr:col>
      <xdr:colOff>478367</xdr:colOff>
      <xdr:row>158</xdr:row>
      <xdr:rowOff>75141</xdr:rowOff>
    </xdr:to>
    <xdr:graphicFrame macro="">
      <xdr:nvGraphicFramePr>
        <xdr:cNvPr id="4373" name="Gráfico 7">
          <a:extLst>
            <a:ext uri="{FF2B5EF4-FFF2-40B4-BE49-F238E27FC236}">
              <a16:creationId xmlns:a16="http://schemas.microsoft.com/office/drawing/2014/main" id="{070EBD7B-10E0-4604-846E-3D9CF0318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95251</xdr:colOff>
      <xdr:row>164</xdr:row>
      <xdr:rowOff>121708</xdr:rowOff>
    </xdr:from>
    <xdr:to>
      <xdr:col>14</xdr:col>
      <xdr:colOff>363009</xdr:colOff>
      <xdr:row>182</xdr:row>
      <xdr:rowOff>150283</xdr:rowOff>
    </xdr:to>
    <xdr:graphicFrame macro="">
      <xdr:nvGraphicFramePr>
        <xdr:cNvPr id="4374" name="Gráfico 8">
          <a:extLst>
            <a:ext uri="{FF2B5EF4-FFF2-40B4-BE49-F238E27FC236}">
              <a16:creationId xmlns:a16="http://schemas.microsoft.com/office/drawing/2014/main" id="{F0B5EDF0-FB9B-46F8-9649-5BB098E8C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719667</xdr:colOff>
      <xdr:row>1</xdr:row>
      <xdr:rowOff>35984</xdr:rowOff>
    </xdr:from>
    <xdr:to>
      <xdr:col>17</xdr:col>
      <xdr:colOff>110067</xdr:colOff>
      <xdr:row>1</xdr:row>
      <xdr:rowOff>1007534</xdr:rowOff>
    </xdr:to>
    <xdr:pic>
      <xdr:nvPicPr>
        <xdr:cNvPr id="4376" name="Imagen 10">
          <a:extLst>
            <a:ext uri="{FF2B5EF4-FFF2-40B4-BE49-F238E27FC236}">
              <a16:creationId xmlns:a16="http://schemas.microsoft.com/office/drawing/2014/main" id="{409AFB41-3687-44E6-A230-4D51C28EDF12}"/>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408584" y="226484"/>
          <a:ext cx="39624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174625</xdr:colOff>
      <xdr:row>1</xdr:row>
      <xdr:rowOff>904875</xdr:rowOff>
    </xdr:from>
    <xdr:to>
      <xdr:col>3</xdr:col>
      <xdr:colOff>59531</xdr:colOff>
      <xdr:row>1</xdr:row>
      <xdr:rowOff>1119188</xdr:rowOff>
    </xdr:to>
    <xdr:sp macro="" textlink="">
      <xdr:nvSpPr>
        <xdr:cNvPr id="12" name="CuadroTexto 11">
          <a:extLst>
            <a:ext uri="{FF2B5EF4-FFF2-40B4-BE49-F238E27FC236}">
              <a16:creationId xmlns:a16="http://schemas.microsoft.com/office/drawing/2014/main" id="{C72D3478-848A-4BF4-B8E6-B94557A83F66}"/>
            </a:ext>
          </a:extLst>
        </xdr:cNvPr>
        <xdr:cNvSpPr txBox="1"/>
      </xdr:nvSpPr>
      <xdr:spPr>
        <a:xfrm>
          <a:off x="603250" y="1095375"/>
          <a:ext cx="646906"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71436</xdr:colOff>
      <xdr:row>0</xdr:row>
      <xdr:rowOff>105115</xdr:rowOff>
    </xdr:from>
    <xdr:to>
      <xdr:col>2</xdr:col>
      <xdr:colOff>852487</xdr:colOff>
      <xdr:row>1</xdr:row>
      <xdr:rowOff>940593</xdr:rowOff>
    </xdr:to>
    <xdr:pic>
      <xdr:nvPicPr>
        <xdr:cNvPr id="5192" name="Gráfico 1" descr="Lista de comprobación">
          <a:hlinkClick xmlns:r="http://schemas.openxmlformats.org/officeDocument/2006/relationships" r:id="rId1"/>
          <a:extLst>
            <a:ext uri="{FF2B5EF4-FFF2-40B4-BE49-F238E27FC236}">
              <a16:creationId xmlns:a16="http://schemas.microsoft.com/office/drawing/2014/main" id="{753BBABD-1302-45D0-9266-10FD57E2D4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05115"/>
          <a:ext cx="888207" cy="954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1612445</xdr:colOff>
      <xdr:row>1</xdr:row>
      <xdr:rowOff>61232</xdr:rowOff>
    </xdr:from>
    <xdr:to>
      <xdr:col>17</xdr:col>
      <xdr:colOff>1190624</xdr:colOff>
      <xdr:row>1</xdr:row>
      <xdr:rowOff>1013732</xdr:rowOff>
    </xdr:to>
    <xdr:pic>
      <xdr:nvPicPr>
        <xdr:cNvPr id="5193" name="Imagen 2">
          <a:extLst>
            <a:ext uri="{FF2B5EF4-FFF2-40B4-BE49-F238E27FC236}">
              <a16:creationId xmlns:a16="http://schemas.microsoft.com/office/drawing/2014/main" id="{8AD3876E-92CF-4122-B4EA-EC2873CBB9D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063245" y="194582"/>
          <a:ext cx="3959679"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107157</xdr:colOff>
      <xdr:row>1</xdr:row>
      <xdr:rowOff>881063</xdr:rowOff>
    </xdr:from>
    <xdr:to>
      <xdr:col>2</xdr:col>
      <xdr:colOff>719139</xdr:colOff>
      <xdr:row>1</xdr:row>
      <xdr:rowOff>1095376</xdr:rowOff>
    </xdr:to>
    <xdr:sp macro="" textlink="">
      <xdr:nvSpPr>
        <xdr:cNvPr id="4" name="CuadroTexto 3">
          <a:extLst>
            <a:ext uri="{FF2B5EF4-FFF2-40B4-BE49-F238E27FC236}">
              <a16:creationId xmlns:a16="http://schemas.microsoft.com/office/drawing/2014/main" id="{C094FBD0-3170-44A5-95D1-C6309E673A66}"/>
            </a:ext>
          </a:extLst>
        </xdr:cNvPr>
        <xdr:cNvSpPr txBox="1"/>
      </xdr:nvSpPr>
      <xdr:spPr>
        <a:xfrm>
          <a:off x="333376" y="1000126"/>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Normal="10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39"/>
      <c r="C2" s="40"/>
      <c r="D2" s="40"/>
      <c r="E2" s="40"/>
      <c r="F2" s="40"/>
      <c r="G2" s="40"/>
      <c r="H2" s="40"/>
      <c r="I2" s="40"/>
      <c r="J2" s="40"/>
      <c r="K2" s="40"/>
      <c r="L2" s="40"/>
      <c r="M2" s="40"/>
      <c r="N2" s="40"/>
      <c r="O2" s="40"/>
      <c r="P2" s="40"/>
      <c r="Q2" s="40"/>
      <c r="R2" s="41"/>
    </row>
    <row r="3" spans="2:18" ht="27.95" customHeight="1" x14ac:dyDescent="0.25">
      <c r="B3" s="42"/>
      <c r="C3" s="291" t="s">
        <v>139</v>
      </c>
      <c r="D3" s="291"/>
      <c r="E3" s="291"/>
      <c r="F3" s="291"/>
      <c r="G3" s="291"/>
      <c r="H3" s="291"/>
      <c r="I3" s="291"/>
      <c r="J3" s="291"/>
      <c r="K3" s="291"/>
      <c r="L3" s="291"/>
      <c r="M3" s="291"/>
      <c r="N3" s="291"/>
      <c r="O3" s="291"/>
      <c r="P3" s="291"/>
      <c r="Q3" s="291"/>
      <c r="R3" s="43"/>
    </row>
    <row r="4" spans="2:18" ht="3.95" customHeight="1" x14ac:dyDescent="0.25">
      <c r="B4" s="42"/>
      <c r="C4" s="53"/>
      <c r="D4" s="53"/>
      <c r="E4" s="53"/>
      <c r="F4" s="53"/>
      <c r="G4" s="53"/>
      <c r="H4" s="53"/>
      <c r="I4" s="53"/>
      <c r="J4" s="53"/>
      <c r="K4" s="53"/>
      <c r="L4" s="53"/>
      <c r="M4" s="53"/>
      <c r="N4" s="53"/>
      <c r="O4" s="53"/>
      <c r="P4" s="53"/>
      <c r="Q4" s="53"/>
      <c r="R4" s="43"/>
    </row>
    <row r="5" spans="2:18" ht="27.95" customHeight="1" x14ac:dyDescent="0.25">
      <c r="B5" s="42"/>
      <c r="C5" s="291" t="s">
        <v>300</v>
      </c>
      <c r="D5" s="291"/>
      <c r="E5" s="291"/>
      <c r="F5" s="291"/>
      <c r="G5" s="291"/>
      <c r="H5" s="291"/>
      <c r="I5" s="291"/>
      <c r="J5" s="291"/>
      <c r="K5" s="291"/>
      <c r="L5" s="291"/>
      <c r="M5" s="291"/>
      <c r="N5" s="291"/>
      <c r="O5" s="291"/>
      <c r="P5" s="291"/>
      <c r="Q5" s="291"/>
      <c r="R5" s="43"/>
    </row>
    <row r="6" spans="2:18" x14ac:dyDescent="0.25">
      <c r="B6" s="42"/>
      <c r="R6" s="43"/>
    </row>
    <row r="7" spans="2:18" x14ac:dyDescent="0.25">
      <c r="B7" s="42"/>
      <c r="R7" s="43"/>
    </row>
    <row r="8" spans="2:18" ht="24.75" customHeight="1" x14ac:dyDescent="0.25">
      <c r="B8" s="42"/>
      <c r="D8" s="292"/>
      <c r="E8" s="292"/>
      <c r="F8" s="292"/>
      <c r="G8" s="292"/>
      <c r="H8" s="292"/>
      <c r="I8" s="292"/>
      <c r="J8" s="292"/>
      <c r="K8" s="292"/>
      <c r="L8" s="292"/>
      <c r="M8" s="292"/>
      <c r="N8" s="292"/>
      <c r="O8" s="292"/>
      <c r="P8" s="292"/>
      <c r="Q8" s="47"/>
      <c r="R8" s="43"/>
    </row>
    <row r="9" spans="2:18" ht="20.100000000000001" customHeight="1" x14ac:dyDescent="0.25">
      <c r="B9" s="42"/>
      <c r="R9" s="43"/>
    </row>
    <row r="10" spans="2:18" ht="20.100000000000001" customHeight="1" x14ac:dyDescent="0.25">
      <c r="B10" s="42"/>
      <c r="R10" s="43"/>
    </row>
    <row r="11" spans="2:18" ht="24.75" customHeight="1" x14ac:dyDescent="0.25">
      <c r="B11" s="42"/>
      <c r="D11" s="292"/>
      <c r="E11" s="292"/>
      <c r="F11" s="292"/>
      <c r="G11" s="292"/>
      <c r="H11" s="292"/>
      <c r="I11" s="292"/>
      <c r="J11" s="292"/>
      <c r="K11" s="292"/>
      <c r="L11" s="292"/>
      <c r="M11" s="292"/>
      <c r="N11" s="292"/>
      <c r="O11" s="292"/>
      <c r="P11" s="292"/>
      <c r="Q11" s="47"/>
      <c r="R11" s="43"/>
    </row>
    <row r="12" spans="2:18" ht="20.100000000000001" customHeight="1" x14ac:dyDescent="0.25">
      <c r="B12" s="42"/>
      <c r="R12" s="43"/>
    </row>
    <row r="13" spans="2:18" ht="20.100000000000001" customHeight="1" x14ac:dyDescent="0.25">
      <c r="B13" s="42"/>
      <c r="R13" s="43"/>
    </row>
    <row r="14" spans="2:18" ht="24.75" customHeight="1" x14ac:dyDescent="0.25">
      <c r="B14" s="42"/>
      <c r="D14" s="292"/>
      <c r="E14" s="292"/>
      <c r="F14" s="292"/>
      <c r="G14" s="292"/>
      <c r="H14" s="292"/>
      <c r="I14" s="292"/>
      <c r="J14" s="292"/>
      <c r="K14" s="292"/>
      <c r="L14" s="292"/>
      <c r="M14" s="292"/>
      <c r="N14" s="292"/>
      <c r="O14" s="292"/>
      <c r="P14" s="292"/>
      <c r="Q14" s="47"/>
      <c r="R14" s="43"/>
    </row>
    <row r="15" spans="2:18" ht="20.100000000000001" customHeight="1" x14ac:dyDescent="0.25">
      <c r="B15" s="42"/>
      <c r="R15" s="43"/>
    </row>
    <row r="16" spans="2:18" ht="18.75" customHeight="1" thickBot="1" x14ac:dyDescent="0.3">
      <c r="B16" s="44"/>
      <c r="C16" s="45"/>
      <c r="D16" s="45"/>
      <c r="E16" s="45"/>
      <c r="F16" s="45"/>
      <c r="G16" s="45"/>
      <c r="H16" s="45"/>
      <c r="I16" s="45"/>
      <c r="J16" s="45"/>
      <c r="K16" s="45"/>
      <c r="L16" s="45"/>
      <c r="M16" s="45"/>
      <c r="N16" s="45"/>
      <c r="O16" s="45"/>
      <c r="P16" s="45"/>
      <c r="Q16" s="45"/>
      <c r="R16" s="46"/>
    </row>
    <row r="17" x14ac:dyDescent="0.25"/>
  </sheetData>
  <mergeCells count="5">
    <mergeCell ref="C3:Q3"/>
    <mergeCell ref="D8:P8"/>
    <mergeCell ref="D11:P11"/>
    <mergeCell ref="D14:P14"/>
    <mergeCell ref="C5:Q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4"/>
  <sheetViews>
    <sheetView showGridLines="0" showZeros="0" topLeftCell="A56" zoomScale="90" zoomScaleNormal="9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5" width="11.42578125" style="4" customWidth="1"/>
    <col min="6" max="6" width="36.28515625" style="4" customWidth="1"/>
    <col min="7" max="8" width="11.42578125" style="4" customWidth="1"/>
    <col min="9" max="9" width="13.42578125" style="4" customWidth="1"/>
    <col min="10" max="12" width="11.42578125" style="4" customWidth="1"/>
    <col min="13" max="13" width="11.42578125" style="6" customWidth="1"/>
    <col min="14" max="14" width="6.42578125" style="4" customWidth="1"/>
    <col min="15" max="15" width="3.7109375" style="4" customWidth="1"/>
    <col min="16" max="16" width="9.5703125" style="4" customWidth="1"/>
    <col min="17" max="17" width="4.42578125" style="4" customWidth="1"/>
    <col min="18" max="18" width="1.140625" style="4" customWidth="1"/>
    <col min="19"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14"/>
      <c r="C2" s="15"/>
      <c r="D2" s="8"/>
      <c r="E2" s="8"/>
      <c r="F2" s="8"/>
      <c r="G2" s="8"/>
      <c r="H2" s="8"/>
      <c r="I2" s="8"/>
      <c r="J2" s="8"/>
      <c r="K2" s="8"/>
      <c r="L2" s="8"/>
      <c r="M2" s="16"/>
      <c r="N2" s="8"/>
      <c r="O2" s="8"/>
      <c r="P2" s="8"/>
      <c r="Q2" s="8"/>
      <c r="R2" s="8"/>
      <c r="S2" s="8"/>
      <c r="T2" s="9"/>
    </row>
    <row r="3" spans="2:25" ht="27" x14ac:dyDescent="0.25">
      <c r="B3" s="17"/>
      <c r="C3" s="291" t="s">
        <v>206</v>
      </c>
      <c r="D3" s="291"/>
      <c r="E3" s="291"/>
      <c r="F3" s="291"/>
      <c r="G3" s="291"/>
      <c r="H3" s="291"/>
      <c r="I3" s="291"/>
      <c r="J3" s="291"/>
      <c r="K3" s="291"/>
      <c r="L3" s="291"/>
      <c r="M3" s="291"/>
      <c r="N3" s="291"/>
      <c r="O3" s="291"/>
      <c r="P3" s="291"/>
      <c r="Q3" s="291"/>
      <c r="R3" s="291"/>
      <c r="S3" s="291"/>
      <c r="T3" s="18"/>
      <c r="U3" s="7"/>
      <c r="V3" s="7"/>
      <c r="W3" s="7"/>
      <c r="X3" s="7"/>
      <c r="Y3" s="7"/>
    </row>
    <row r="4" spans="2:25" ht="7.5" customHeight="1" x14ac:dyDescent="0.25">
      <c r="B4" s="17"/>
      <c r="C4" s="5"/>
      <c r="T4" s="10"/>
    </row>
    <row r="5" spans="2:25" ht="23.25" customHeight="1" x14ac:dyDescent="0.25">
      <c r="B5" s="17"/>
      <c r="C5" s="294" t="s">
        <v>117</v>
      </c>
      <c r="D5" s="294"/>
      <c r="E5" s="294"/>
      <c r="F5" s="294"/>
      <c r="G5" s="294"/>
      <c r="H5" s="294"/>
      <c r="I5" s="294"/>
      <c r="J5" s="294"/>
      <c r="K5" s="294"/>
      <c r="L5" s="294"/>
      <c r="M5" s="294"/>
      <c r="N5" s="294"/>
      <c r="O5" s="294"/>
      <c r="P5" s="294"/>
      <c r="Q5" s="294"/>
      <c r="R5" s="294"/>
      <c r="S5" s="294"/>
      <c r="T5" s="10"/>
    </row>
    <row r="6" spans="2:25" ht="15" customHeight="1" x14ac:dyDescent="0.25">
      <c r="B6" s="17"/>
      <c r="C6" s="5"/>
      <c r="T6" s="10"/>
    </row>
    <row r="7" spans="2:25" ht="15" customHeight="1" x14ac:dyDescent="0.25">
      <c r="B7" s="17"/>
      <c r="C7" s="298" t="s">
        <v>250</v>
      </c>
      <c r="D7" s="298"/>
      <c r="E7" s="298"/>
      <c r="F7" s="298"/>
      <c r="G7" s="298"/>
      <c r="H7" s="298"/>
      <c r="I7" s="298"/>
      <c r="J7" s="298"/>
      <c r="K7" s="298"/>
      <c r="L7" s="298"/>
      <c r="M7" s="298"/>
      <c r="N7" s="298"/>
      <c r="O7" s="298"/>
      <c r="P7" s="298"/>
      <c r="Q7" s="298"/>
      <c r="R7" s="298"/>
      <c r="S7" s="298"/>
      <c r="T7" s="10"/>
    </row>
    <row r="8" spans="2:25" ht="15" customHeight="1" x14ac:dyDescent="0.25">
      <c r="B8" s="17"/>
      <c r="C8" s="298"/>
      <c r="D8" s="298"/>
      <c r="E8" s="298"/>
      <c r="F8" s="298"/>
      <c r="G8" s="298"/>
      <c r="H8" s="298"/>
      <c r="I8" s="298"/>
      <c r="J8" s="298"/>
      <c r="K8" s="298"/>
      <c r="L8" s="298"/>
      <c r="M8" s="298"/>
      <c r="N8" s="298"/>
      <c r="O8" s="298"/>
      <c r="P8" s="298"/>
      <c r="Q8" s="298"/>
      <c r="R8" s="298"/>
      <c r="S8" s="298"/>
      <c r="T8" s="10"/>
    </row>
    <row r="9" spans="2:25" ht="15" customHeight="1" x14ac:dyDescent="0.25">
      <c r="B9" s="17"/>
      <c r="C9" s="298"/>
      <c r="D9" s="298"/>
      <c r="E9" s="298"/>
      <c r="F9" s="298"/>
      <c r="G9" s="298"/>
      <c r="H9" s="298"/>
      <c r="I9" s="298"/>
      <c r="J9" s="298"/>
      <c r="K9" s="298"/>
      <c r="L9" s="298"/>
      <c r="M9" s="298"/>
      <c r="N9" s="298"/>
      <c r="O9" s="298"/>
      <c r="P9" s="298"/>
      <c r="Q9" s="298"/>
      <c r="R9" s="298"/>
      <c r="S9" s="298"/>
      <c r="T9" s="10"/>
    </row>
    <row r="10" spans="2:25" ht="15" customHeight="1" x14ac:dyDescent="0.25">
      <c r="B10" s="17"/>
      <c r="C10" s="298"/>
      <c r="D10" s="298"/>
      <c r="E10" s="298"/>
      <c r="F10" s="298"/>
      <c r="G10" s="298"/>
      <c r="H10" s="298"/>
      <c r="I10" s="298"/>
      <c r="J10" s="298"/>
      <c r="K10" s="298"/>
      <c r="L10" s="298"/>
      <c r="M10" s="298"/>
      <c r="N10" s="298"/>
      <c r="O10" s="298"/>
      <c r="P10" s="298"/>
      <c r="Q10" s="298"/>
      <c r="R10" s="298"/>
      <c r="S10" s="298"/>
      <c r="T10" s="10"/>
    </row>
    <row r="11" spans="2:25" ht="15" customHeight="1" x14ac:dyDescent="0.25">
      <c r="B11" s="17"/>
      <c r="C11" s="48"/>
      <c r="T11" s="10"/>
    </row>
    <row r="12" spans="2:25" ht="15" customHeight="1" x14ac:dyDescent="0.25">
      <c r="B12" s="17"/>
      <c r="C12" s="295" t="s">
        <v>148</v>
      </c>
      <c r="D12" s="295"/>
      <c r="E12" s="295"/>
      <c r="F12" s="295"/>
      <c r="G12" s="295"/>
      <c r="H12" s="295"/>
      <c r="I12" s="295"/>
      <c r="J12" s="295"/>
      <c r="K12" s="295"/>
      <c r="L12" s="295"/>
      <c r="M12" s="295"/>
      <c r="N12" s="295"/>
      <c r="O12" s="295"/>
      <c r="P12" s="295"/>
      <c r="Q12" s="295"/>
      <c r="R12" s="295"/>
      <c r="S12" s="295"/>
      <c r="T12" s="10"/>
    </row>
    <row r="13" spans="2:25" ht="15" customHeight="1" x14ac:dyDescent="0.25">
      <c r="B13" s="17"/>
      <c r="C13" s="295"/>
      <c r="D13" s="295"/>
      <c r="E13" s="295"/>
      <c r="F13" s="295"/>
      <c r="G13" s="295"/>
      <c r="H13" s="295"/>
      <c r="I13" s="295"/>
      <c r="J13" s="295"/>
      <c r="K13" s="295"/>
      <c r="L13" s="295"/>
      <c r="M13" s="295"/>
      <c r="N13" s="295"/>
      <c r="O13" s="295"/>
      <c r="P13" s="295"/>
      <c r="Q13" s="295"/>
      <c r="R13" s="295"/>
      <c r="S13" s="295"/>
      <c r="T13" s="10"/>
    </row>
    <row r="14" spans="2:25" ht="15" customHeight="1" x14ac:dyDescent="0.25">
      <c r="B14" s="17"/>
      <c r="C14" s="48"/>
      <c r="T14" s="10"/>
    </row>
    <row r="15" spans="2:25" ht="15" customHeight="1" x14ac:dyDescent="0.25">
      <c r="B15" s="17"/>
      <c r="C15" s="149" t="s">
        <v>149</v>
      </c>
      <c r="D15" s="147"/>
      <c r="E15" s="147"/>
      <c r="F15" s="147"/>
      <c r="G15" s="147"/>
      <c r="H15" s="147"/>
      <c r="I15" s="147"/>
      <c r="J15" s="147"/>
      <c r="K15" s="147"/>
      <c r="L15" s="147"/>
      <c r="M15" s="148"/>
      <c r="N15" s="147"/>
      <c r="O15" s="147"/>
      <c r="P15" s="147"/>
      <c r="Q15" s="147"/>
      <c r="R15" s="147"/>
      <c r="S15" s="147"/>
      <c r="T15" s="10"/>
    </row>
    <row r="16" spans="2:25" ht="14.25" customHeight="1" x14ac:dyDescent="0.25">
      <c r="B16" s="17"/>
      <c r="C16" s="48"/>
      <c r="T16" s="10"/>
    </row>
    <row r="17" spans="2:20" ht="15" customHeight="1" x14ac:dyDescent="0.2">
      <c r="B17" s="17"/>
      <c r="C17" s="4" t="s">
        <v>135</v>
      </c>
      <c r="D17" s="50"/>
      <c r="E17" s="50"/>
      <c r="F17" s="50"/>
      <c r="G17" s="52"/>
      <c r="H17" s="52"/>
      <c r="I17" s="52"/>
      <c r="J17" s="52"/>
      <c r="K17" s="52"/>
      <c r="L17" s="52"/>
      <c r="M17" s="52"/>
      <c r="N17" s="52"/>
      <c r="O17" s="52"/>
      <c r="P17" s="52"/>
      <c r="Q17" s="52"/>
      <c r="R17" s="52"/>
      <c r="S17" s="52"/>
      <c r="T17" s="10"/>
    </row>
    <row r="18" spans="2:20" ht="15" customHeight="1" x14ac:dyDescent="0.2">
      <c r="B18" s="17"/>
      <c r="C18" s="50"/>
      <c r="D18" s="50"/>
      <c r="E18" s="50"/>
      <c r="F18" s="50"/>
      <c r="G18" s="52"/>
      <c r="H18" s="52"/>
      <c r="I18" s="52"/>
      <c r="J18" s="52"/>
      <c r="K18" s="52"/>
      <c r="L18" s="52"/>
      <c r="M18" s="52"/>
      <c r="N18" s="52"/>
      <c r="O18" s="52"/>
      <c r="P18" s="52"/>
      <c r="Q18" s="52"/>
      <c r="R18" s="52"/>
      <c r="S18" s="52"/>
      <c r="T18" s="10"/>
    </row>
    <row r="19" spans="2:20" ht="15" customHeight="1" x14ac:dyDescent="0.2">
      <c r="B19" s="17"/>
      <c r="C19" s="51" t="s">
        <v>123</v>
      </c>
      <c r="D19" s="48" t="s">
        <v>255</v>
      </c>
      <c r="E19" s="50"/>
      <c r="F19" s="50"/>
      <c r="T19" s="10"/>
    </row>
    <row r="20" spans="2:20" ht="15" customHeight="1" x14ac:dyDescent="0.2">
      <c r="B20" s="17"/>
      <c r="C20" s="51"/>
      <c r="D20" s="4" t="s">
        <v>254</v>
      </c>
      <c r="E20" s="50"/>
      <c r="F20" s="50"/>
      <c r="T20" s="10"/>
    </row>
    <row r="21" spans="2:20" ht="15" customHeight="1" x14ac:dyDescent="0.2">
      <c r="B21" s="17"/>
      <c r="C21" s="51"/>
      <c r="D21" s="48"/>
      <c r="E21" s="50"/>
      <c r="F21" s="50"/>
      <c r="T21" s="10"/>
    </row>
    <row r="22" spans="2:20" ht="15" customHeight="1" x14ac:dyDescent="0.2">
      <c r="B22" s="17"/>
      <c r="C22" s="51"/>
      <c r="D22" s="48"/>
      <c r="E22" s="4" t="s">
        <v>219</v>
      </c>
      <c r="F22" s="50"/>
      <c r="T22" s="10"/>
    </row>
    <row r="23" spans="2:20" ht="15" customHeight="1" x14ac:dyDescent="0.2">
      <c r="B23" s="17"/>
      <c r="C23" s="51"/>
      <c r="D23" s="48"/>
      <c r="E23" s="4" t="s">
        <v>220</v>
      </c>
      <c r="F23" s="50"/>
      <c r="T23" s="10"/>
    </row>
    <row r="24" spans="2:20" ht="15" customHeight="1" x14ac:dyDescent="0.2">
      <c r="B24" s="17"/>
      <c r="C24" s="51"/>
      <c r="D24" s="48"/>
      <c r="E24" s="4" t="s">
        <v>221</v>
      </c>
      <c r="F24" s="50"/>
      <c r="T24" s="10"/>
    </row>
    <row r="25" spans="2:20" ht="15" customHeight="1" x14ac:dyDescent="0.2">
      <c r="B25" s="17"/>
      <c r="C25" s="51"/>
      <c r="D25" s="48"/>
      <c r="E25" s="4" t="s">
        <v>222</v>
      </c>
      <c r="F25" s="50"/>
      <c r="T25" s="10"/>
    </row>
    <row r="26" spans="2:20" ht="15" customHeight="1" x14ac:dyDescent="0.2">
      <c r="B26" s="17"/>
      <c r="C26" s="51"/>
      <c r="D26" s="48"/>
      <c r="E26" s="4" t="s">
        <v>223</v>
      </c>
      <c r="F26" s="50"/>
      <c r="T26" s="10"/>
    </row>
    <row r="27" spans="2:20" ht="15" customHeight="1" x14ac:dyDescent="0.2">
      <c r="B27" s="17"/>
      <c r="C27" s="51"/>
      <c r="D27" s="48"/>
      <c r="F27" s="50"/>
      <c r="T27" s="10"/>
    </row>
    <row r="28" spans="2:20" ht="15" customHeight="1" x14ac:dyDescent="0.2">
      <c r="B28" s="17"/>
      <c r="C28" s="51" t="s">
        <v>123</v>
      </c>
      <c r="D28" s="154" t="s">
        <v>256</v>
      </c>
      <c r="E28" s="50"/>
      <c r="F28" s="50"/>
      <c r="T28" s="10"/>
    </row>
    <row r="29" spans="2:20" ht="15" customHeight="1" x14ac:dyDescent="0.2">
      <c r="B29" s="17"/>
      <c r="C29" s="51" t="s">
        <v>123</v>
      </c>
      <c r="D29" s="154" t="s">
        <v>257</v>
      </c>
      <c r="E29" s="50"/>
      <c r="F29" s="50"/>
      <c r="T29" s="10"/>
    </row>
    <row r="30" spans="2:20" ht="15" customHeight="1" x14ac:dyDescent="0.2">
      <c r="B30" s="17"/>
      <c r="C30" s="51"/>
      <c r="D30" s="4" t="s">
        <v>258</v>
      </c>
      <c r="E30" s="50"/>
      <c r="F30" s="50"/>
      <c r="T30" s="10"/>
    </row>
    <row r="31" spans="2:20" ht="15" customHeight="1" x14ac:dyDescent="0.2">
      <c r="B31" s="17"/>
      <c r="C31" s="51"/>
      <c r="E31" s="50"/>
      <c r="F31" s="50"/>
      <c r="T31" s="10"/>
    </row>
    <row r="32" spans="2:20" ht="15" customHeight="1" x14ac:dyDescent="0.2">
      <c r="B32" s="17"/>
      <c r="C32" s="51"/>
      <c r="E32" s="155" t="s">
        <v>208</v>
      </c>
      <c r="F32" s="50"/>
      <c r="T32" s="10"/>
    </row>
    <row r="33" spans="2:20" ht="15" customHeight="1" x14ac:dyDescent="0.2">
      <c r="B33" s="17"/>
      <c r="C33" s="51"/>
      <c r="E33" s="155" t="s">
        <v>209</v>
      </c>
      <c r="F33" s="50"/>
      <c r="T33" s="10"/>
    </row>
    <row r="34" spans="2:20" ht="15" customHeight="1" x14ac:dyDescent="0.2">
      <c r="B34" s="17"/>
      <c r="C34" s="51"/>
      <c r="E34" s="155" t="s">
        <v>210</v>
      </c>
      <c r="F34" s="50"/>
      <c r="T34" s="10"/>
    </row>
    <row r="35" spans="2:20" ht="15" customHeight="1" x14ac:dyDescent="0.2">
      <c r="B35" s="17"/>
      <c r="C35" s="51"/>
      <c r="E35" s="50"/>
      <c r="F35" s="50"/>
      <c r="T35" s="10"/>
    </row>
    <row r="36" spans="2:20" ht="15" customHeight="1" x14ac:dyDescent="0.2">
      <c r="B36" s="17"/>
      <c r="C36" s="51" t="s">
        <v>123</v>
      </c>
      <c r="D36" s="4" t="s">
        <v>147</v>
      </c>
      <c r="E36" s="50"/>
      <c r="F36" s="50"/>
      <c r="T36" s="10"/>
    </row>
    <row r="37" spans="2:20" ht="15" customHeight="1" x14ac:dyDescent="0.2">
      <c r="B37" s="17"/>
      <c r="C37" s="51" t="s">
        <v>123</v>
      </c>
      <c r="D37" s="4" t="s">
        <v>224</v>
      </c>
      <c r="E37" s="50"/>
      <c r="F37" s="50"/>
      <c r="T37" s="10"/>
    </row>
    <row r="38" spans="2:20" ht="15" customHeight="1" x14ac:dyDescent="0.2">
      <c r="B38" s="17"/>
      <c r="C38" s="51" t="s">
        <v>123</v>
      </c>
      <c r="D38" s="48" t="s">
        <v>212</v>
      </c>
      <c r="E38" s="50"/>
      <c r="F38" s="50"/>
      <c r="T38" s="10"/>
    </row>
    <row r="39" spans="2:20" ht="15" customHeight="1" x14ac:dyDescent="0.2">
      <c r="B39" s="17"/>
      <c r="C39" s="51"/>
      <c r="E39" s="50"/>
      <c r="F39" s="50"/>
      <c r="T39" s="10"/>
    </row>
    <row r="40" spans="2:20" ht="15" customHeight="1" x14ac:dyDescent="0.25">
      <c r="B40" s="17"/>
      <c r="C40" s="4" t="s">
        <v>251</v>
      </c>
      <c r="T40" s="10"/>
    </row>
    <row r="41" spans="2:20" ht="15" customHeight="1" x14ac:dyDescent="0.25">
      <c r="B41" s="17"/>
      <c r="T41" s="10"/>
    </row>
    <row r="42" spans="2:20" ht="15" customHeight="1" x14ac:dyDescent="0.25">
      <c r="B42" s="17"/>
      <c r="C42" s="4" t="s">
        <v>218</v>
      </c>
      <c r="T42" s="10"/>
    </row>
    <row r="43" spans="2:20" ht="15" customHeight="1" x14ac:dyDescent="0.25">
      <c r="B43" s="17"/>
      <c r="T43" s="10"/>
    </row>
    <row r="44" spans="2:20" ht="15" customHeight="1" x14ac:dyDescent="0.25">
      <c r="B44" s="17"/>
      <c r="C44" s="126" t="s">
        <v>124</v>
      </c>
      <c r="D44" s="126" t="s">
        <v>125</v>
      </c>
      <c r="E44" s="126" t="s">
        <v>126</v>
      </c>
      <c r="T44" s="10"/>
    </row>
    <row r="45" spans="2:20" ht="15" customHeight="1" x14ac:dyDescent="0.25">
      <c r="B45" s="17"/>
      <c r="C45" s="190" t="s">
        <v>216</v>
      </c>
      <c r="D45" s="189" t="s">
        <v>217</v>
      </c>
      <c r="E45" s="191"/>
      <c r="T45" s="10"/>
    </row>
    <row r="46" spans="2:20" ht="15" customHeight="1" x14ac:dyDescent="0.25">
      <c r="B46" s="17"/>
      <c r="C46" s="183" t="s">
        <v>259</v>
      </c>
      <c r="D46" s="131">
        <v>1</v>
      </c>
      <c r="E46" s="184"/>
      <c r="T46" s="10"/>
    </row>
    <row r="47" spans="2:20" ht="15" customHeight="1" x14ac:dyDescent="0.25">
      <c r="B47" s="17"/>
      <c r="C47" s="129" t="s">
        <v>127</v>
      </c>
      <c r="D47" s="128">
        <v>2</v>
      </c>
      <c r="E47" s="185"/>
      <c r="T47" s="10"/>
    </row>
    <row r="48" spans="2:20" ht="15" customHeight="1" x14ac:dyDescent="0.25">
      <c r="B48" s="17"/>
      <c r="C48" s="132" t="s">
        <v>128</v>
      </c>
      <c r="D48" s="127">
        <v>3</v>
      </c>
      <c r="E48" s="186"/>
      <c r="T48" s="10"/>
    </row>
    <row r="49" spans="2:20" ht="15" customHeight="1" x14ac:dyDescent="0.25">
      <c r="B49" s="17"/>
      <c r="C49" s="129" t="s">
        <v>129</v>
      </c>
      <c r="D49" s="130">
        <v>4</v>
      </c>
      <c r="E49" s="187"/>
      <c r="I49" s="125"/>
      <c r="T49" s="10"/>
    </row>
    <row r="50" spans="2:20" ht="15" customHeight="1" x14ac:dyDescent="0.25">
      <c r="B50" s="17"/>
      <c r="C50" s="129" t="s">
        <v>130</v>
      </c>
      <c r="D50" s="129">
        <v>5</v>
      </c>
      <c r="E50" s="188"/>
      <c r="T50" s="10"/>
    </row>
    <row r="51" spans="2:20" ht="15" customHeight="1" x14ac:dyDescent="0.25">
      <c r="B51" s="17"/>
      <c r="T51" s="10"/>
    </row>
    <row r="52" spans="2:20" ht="15" customHeight="1" x14ac:dyDescent="0.25">
      <c r="B52" s="17"/>
      <c r="C52" s="295" t="s">
        <v>211</v>
      </c>
      <c r="D52" s="295"/>
      <c r="E52" s="295"/>
      <c r="F52" s="295"/>
      <c r="G52" s="295"/>
      <c r="H52" s="295"/>
      <c r="I52" s="295"/>
      <c r="J52" s="295"/>
      <c r="K52" s="295"/>
      <c r="L52" s="295"/>
      <c r="M52" s="295"/>
      <c r="N52" s="295"/>
      <c r="O52" s="295"/>
      <c r="P52" s="295"/>
      <c r="Q52" s="295"/>
      <c r="R52" s="295"/>
      <c r="S52" s="295"/>
      <c r="T52" s="10"/>
    </row>
    <row r="53" spans="2:20" ht="15" customHeight="1" x14ac:dyDescent="0.25">
      <c r="B53" s="17"/>
      <c r="C53" s="295"/>
      <c r="D53" s="295"/>
      <c r="E53" s="295"/>
      <c r="F53" s="295"/>
      <c r="G53" s="295"/>
      <c r="H53" s="295"/>
      <c r="I53" s="295"/>
      <c r="J53" s="295"/>
      <c r="K53" s="295"/>
      <c r="L53" s="295"/>
      <c r="M53" s="295"/>
      <c r="N53" s="295"/>
      <c r="O53" s="295"/>
      <c r="P53" s="295"/>
      <c r="Q53" s="295"/>
      <c r="R53" s="295"/>
      <c r="S53" s="295"/>
      <c r="T53" s="10"/>
    </row>
    <row r="54" spans="2:20" ht="15" customHeight="1" x14ac:dyDescent="0.25">
      <c r="B54" s="17"/>
      <c r="M54" s="4"/>
      <c r="T54" s="10"/>
    </row>
    <row r="55" spans="2:20" ht="15" customHeight="1" x14ac:dyDescent="0.25">
      <c r="B55" s="17"/>
      <c r="C55" s="296" t="s">
        <v>226</v>
      </c>
      <c r="D55" s="296"/>
      <c r="E55" s="296"/>
      <c r="F55" s="296"/>
      <c r="G55" s="296"/>
      <c r="H55" s="296"/>
      <c r="I55" s="296"/>
      <c r="J55" s="296"/>
      <c r="K55" s="296"/>
      <c r="L55" s="296"/>
      <c r="M55" s="296"/>
      <c r="N55" s="296"/>
      <c r="O55" s="296"/>
      <c r="P55" s="296"/>
      <c r="Q55" s="296"/>
      <c r="R55" s="296"/>
      <c r="S55" s="296"/>
      <c r="T55" s="10"/>
    </row>
    <row r="56" spans="2:20" ht="15" customHeight="1" x14ac:dyDescent="0.25">
      <c r="B56" s="17"/>
      <c r="C56" s="296"/>
      <c r="D56" s="296"/>
      <c r="E56" s="296"/>
      <c r="F56" s="296"/>
      <c r="G56" s="296"/>
      <c r="H56" s="296"/>
      <c r="I56" s="296"/>
      <c r="J56" s="296"/>
      <c r="K56" s="296"/>
      <c r="L56" s="296"/>
      <c r="M56" s="296"/>
      <c r="N56" s="296"/>
      <c r="O56" s="296"/>
      <c r="P56" s="296"/>
      <c r="Q56" s="296"/>
      <c r="R56" s="296"/>
      <c r="S56" s="296"/>
      <c r="T56" s="10"/>
    </row>
    <row r="57" spans="2:20" ht="15" customHeight="1" x14ac:dyDescent="0.25">
      <c r="B57" s="17"/>
      <c r="C57" s="296"/>
      <c r="D57" s="296"/>
      <c r="E57" s="296"/>
      <c r="F57" s="296"/>
      <c r="G57" s="296"/>
      <c r="H57" s="296"/>
      <c r="I57" s="296"/>
      <c r="J57" s="296"/>
      <c r="K57" s="296"/>
      <c r="L57" s="296"/>
      <c r="M57" s="296"/>
      <c r="N57" s="296"/>
      <c r="O57" s="296"/>
      <c r="P57" s="296"/>
      <c r="Q57" s="296"/>
      <c r="R57" s="296"/>
      <c r="S57" s="296"/>
      <c r="T57" s="10"/>
    </row>
    <row r="58" spans="2:20" ht="15" customHeight="1" x14ac:dyDescent="0.25">
      <c r="B58" s="17"/>
      <c r="C58" s="52"/>
      <c r="D58" s="52"/>
      <c r="E58" s="52"/>
      <c r="F58" s="52"/>
      <c r="G58" s="52"/>
      <c r="H58" s="52"/>
      <c r="I58" s="52"/>
      <c r="J58" s="52"/>
      <c r="K58" s="52"/>
      <c r="L58" s="52"/>
      <c r="M58" s="52"/>
      <c r="N58" s="52"/>
      <c r="O58" s="52"/>
      <c r="P58" s="52"/>
      <c r="Q58" s="52"/>
      <c r="R58" s="52"/>
      <c r="S58" s="52"/>
      <c r="T58" s="10"/>
    </row>
    <row r="59" spans="2:20" ht="15" customHeight="1" x14ac:dyDescent="0.25">
      <c r="B59" s="17"/>
      <c r="C59" s="192" t="s">
        <v>228</v>
      </c>
      <c r="D59" s="192"/>
      <c r="E59" s="192"/>
      <c r="F59" s="192"/>
      <c r="G59" s="192"/>
      <c r="H59" s="192"/>
      <c r="I59" s="192"/>
      <c r="J59" s="192"/>
      <c r="K59" s="192"/>
      <c r="L59" s="192"/>
      <c r="M59" s="192"/>
      <c r="N59" s="192"/>
      <c r="O59" s="192"/>
      <c r="P59" s="192"/>
      <c r="Q59" s="192"/>
      <c r="R59" s="192"/>
      <c r="S59" s="192"/>
      <c r="T59" s="10"/>
    </row>
    <row r="60" spans="2:20" ht="15" customHeight="1" x14ac:dyDescent="0.25">
      <c r="B60" s="17"/>
      <c r="C60" s="192" t="s">
        <v>229</v>
      </c>
      <c r="D60" s="192"/>
      <c r="E60" s="192"/>
      <c r="F60" s="192"/>
      <c r="G60" s="192"/>
      <c r="H60" s="192"/>
      <c r="I60" s="192"/>
      <c r="J60" s="192"/>
      <c r="K60" s="192"/>
      <c r="L60" s="192"/>
      <c r="M60" s="192"/>
      <c r="N60" s="192"/>
      <c r="O60" s="192"/>
      <c r="P60" s="192"/>
      <c r="Q60" s="192"/>
      <c r="R60" s="192"/>
      <c r="S60" s="192"/>
      <c r="T60" s="10"/>
    </row>
    <row r="61" spans="2:20" ht="15" customHeight="1" x14ac:dyDescent="0.25">
      <c r="B61" s="17"/>
      <c r="C61" s="192"/>
      <c r="D61" s="192"/>
      <c r="E61" s="192"/>
      <c r="F61" s="192"/>
      <c r="G61" s="192"/>
      <c r="H61" s="192"/>
      <c r="I61" s="192"/>
      <c r="J61" s="192"/>
      <c r="K61" s="192"/>
      <c r="L61" s="192"/>
      <c r="M61" s="192"/>
      <c r="N61" s="192"/>
      <c r="O61" s="192"/>
      <c r="P61" s="192"/>
      <c r="Q61" s="192"/>
      <c r="R61" s="192"/>
      <c r="S61" s="192"/>
      <c r="T61" s="10"/>
    </row>
    <row r="62" spans="2:20" ht="15" customHeight="1" x14ac:dyDescent="0.25">
      <c r="B62" s="17"/>
      <c r="C62" s="56" t="s">
        <v>225</v>
      </c>
      <c r="M62" s="4"/>
      <c r="T62" s="10"/>
    </row>
    <row r="63" spans="2:20" ht="15" customHeight="1" x14ac:dyDescent="0.25">
      <c r="B63" s="17"/>
      <c r="M63" s="4"/>
      <c r="T63" s="10"/>
    </row>
    <row r="64" spans="2:20" ht="15" customHeight="1" x14ac:dyDescent="0.25">
      <c r="B64" s="17"/>
      <c r="C64" s="295" t="s">
        <v>227</v>
      </c>
      <c r="D64" s="295"/>
      <c r="E64" s="295"/>
      <c r="F64" s="295"/>
      <c r="G64" s="295"/>
      <c r="H64" s="295"/>
      <c r="I64" s="295"/>
      <c r="J64" s="295"/>
      <c r="K64" s="295"/>
      <c r="L64" s="295"/>
      <c r="M64" s="295"/>
      <c r="N64" s="295"/>
      <c r="O64" s="295"/>
      <c r="P64" s="295"/>
      <c r="Q64" s="295"/>
      <c r="R64" s="295"/>
      <c r="S64" s="295"/>
      <c r="T64" s="10"/>
    </row>
    <row r="65" spans="2:20" ht="15" customHeight="1" x14ac:dyDescent="0.25">
      <c r="B65" s="17"/>
      <c r="C65" s="295"/>
      <c r="D65" s="295"/>
      <c r="E65" s="295"/>
      <c r="F65" s="295"/>
      <c r="G65" s="295"/>
      <c r="H65" s="295"/>
      <c r="I65" s="295"/>
      <c r="J65" s="295"/>
      <c r="K65" s="295"/>
      <c r="L65" s="295"/>
      <c r="M65" s="295"/>
      <c r="N65" s="295"/>
      <c r="O65" s="295"/>
      <c r="P65" s="295"/>
      <c r="Q65" s="295"/>
      <c r="R65" s="295"/>
      <c r="S65" s="295"/>
      <c r="T65" s="10"/>
    </row>
    <row r="66" spans="2:20" ht="15" customHeight="1" x14ac:dyDescent="0.25">
      <c r="B66" s="17"/>
      <c r="T66" s="10"/>
    </row>
    <row r="67" spans="2:20" ht="15" customHeight="1" x14ac:dyDescent="0.25">
      <c r="B67" s="17"/>
      <c r="C67" s="4" t="s">
        <v>248</v>
      </c>
      <c r="T67" s="10"/>
    </row>
    <row r="68" spans="2:20" ht="15" customHeight="1" x14ac:dyDescent="0.25">
      <c r="B68" s="17"/>
      <c r="T68" s="10"/>
    </row>
    <row r="69" spans="2:20" ht="15" customHeight="1" x14ac:dyDescent="0.25">
      <c r="B69" s="17"/>
      <c r="C69" s="48"/>
      <c r="T69" s="10"/>
    </row>
    <row r="70" spans="2:20" ht="15.75" customHeight="1" x14ac:dyDescent="0.25">
      <c r="B70" s="17"/>
      <c r="C70" s="149" t="s">
        <v>136</v>
      </c>
      <c r="D70" s="147"/>
      <c r="E70" s="147"/>
      <c r="F70" s="147"/>
      <c r="G70" s="147"/>
      <c r="H70" s="147"/>
      <c r="I70" s="147"/>
      <c r="J70" s="147"/>
      <c r="K70" s="147"/>
      <c r="L70" s="147"/>
      <c r="M70" s="148"/>
      <c r="N70" s="147"/>
      <c r="O70" s="147"/>
      <c r="P70" s="147"/>
      <c r="Q70" s="147"/>
      <c r="R70" s="147"/>
      <c r="S70" s="147"/>
      <c r="T70" s="10"/>
    </row>
    <row r="71" spans="2:20" ht="15" customHeight="1" x14ac:dyDescent="0.25">
      <c r="B71" s="17"/>
      <c r="C71" s="48"/>
      <c r="T71" s="10"/>
    </row>
    <row r="72" spans="2:20" ht="15" customHeight="1" x14ac:dyDescent="0.25">
      <c r="B72" s="17"/>
      <c r="C72" s="295" t="s">
        <v>150</v>
      </c>
      <c r="D72" s="295"/>
      <c r="E72" s="295"/>
      <c r="F72" s="295"/>
      <c r="G72" s="295"/>
      <c r="H72" s="295"/>
      <c r="I72" s="295"/>
      <c r="J72" s="295"/>
      <c r="K72" s="295"/>
      <c r="L72" s="295"/>
      <c r="M72" s="295"/>
      <c r="N72" s="295"/>
      <c r="O72" s="295"/>
      <c r="P72" s="295"/>
      <c r="Q72" s="295"/>
      <c r="R72" s="295"/>
      <c r="S72" s="295"/>
      <c r="T72" s="10"/>
    </row>
    <row r="73" spans="2:20" ht="15" customHeight="1" x14ac:dyDescent="0.25">
      <c r="B73" s="17"/>
      <c r="T73" s="10"/>
    </row>
    <row r="74" spans="2:20" ht="15" customHeight="1" x14ac:dyDescent="0.25">
      <c r="B74" s="17"/>
      <c r="C74" s="295" t="s">
        <v>249</v>
      </c>
      <c r="D74" s="295"/>
      <c r="E74" s="295"/>
      <c r="F74" s="295"/>
      <c r="G74" s="295"/>
      <c r="H74" s="295"/>
      <c r="I74" s="295"/>
      <c r="J74" s="295"/>
      <c r="K74" s="295"/>
      <c r="L74" s="295"/>
      <c r="M74" s="295"/>
      <c r="N74" s="295"/>
      <c r="O74" s="295"/>
      <c r="P74" s="295"/>
      <c r="Q74" s="295"/>
      <c r="R74" s="295"/>
      <c r="S74" s="295"/>
      <c r="T74" s="10"/>
    </row>
    <row r="75" spans="2:20" ht="15" customHeight="1" x14ac:dyDescent="0.25">
      <c r="B75" s="17"/>
      <c r="C75" s="295"/>
      <c r="D75" s="295"/>
      <c r="E75" s="295"/>
      <c r="F75" s="295"/>
      <c r="G75" s="295"/>
      <c r="H75" s="295"/>
      <c r="I75" s="295"/>
      <c r="J75" s="295"/>
      <c r="K75" s="295"/>
      <c r="L75" s="295"/>
      <c r="M75" s="295"/>
      <c r="N75" s="295"/>
      <c r="O75" s="295"/>
      <c r="P75" s="295"/>
      <c r="Q75" s="295"/>
      <c r="R75" s="295"/>
      <c r="S75" s="295"/>
      <c r="T75" s="10"/>
    </row>
    <row r="76" spans="2:20" ht="15" customHeight="1" x14ac:dyDescent="0.25">
      <c r="B76" s="17"/>
      <c r="T76" s="10"/>
    </row>
    <row r="77" spans="2:20" ht="15" customHeight="1" x14ac:dyDescent="0.25">
      <c r="B77" s="17"/>
      <c r="C77" s="4" t="s">
        <v>230</v>
      </c>
      <c r="T77" s="10"/>
    </row>
    <row r="78" spans="2:20" ht="15" customHeight="1" x14ac:dyDescent="0.25">
      <c r="B78" s="17"/>
      <c r="T78" s="10"/>
    </row>
    <row r="79" spans="2:20" ht="15" customHeight="1" x14ac:dyDescent="0.25">
      <c r="B79" s="17"/>
      <c r="C79" s="295" t="s">
        <v>260</v>
      </c>
      <c r="D79" s="295"/>
      <c r="E79" s="295"/>
      <c r="F79" s="295"/>
      <c r="G79" s="295"/>
      <c r="H79" s="295"/>
      <c r="I79" s="295"/>
      <c r="J79" s="295"/>
      <c r="K79" s="295"/>
      <c r="L79" s="295"/>
      <c r="M79" s="295"/>
      <c r="N79" s="295"/>
      <c r="O79" s="295"/>
      <c r="P79" s="295"/>
      <c r="Q79" s="295"/>
      <c r="R79" s="295"/>
      <c r="S79" s="295"/>
      <c r="T79" s="10"/>
    </row>
    <row r="80" spans="2:20" ht="15" customHeight="1" x14ac:dyDescent="0.25">
      <c r="B80" s="17"/>
      <c r="C80" s="295"/>
      <c r="D80" s="295"/>
      <c r="E80" s="295"/>
      <c r="F80" s="295"/>
      <c r="G80" s="295"/>
      <c r="H80" s="295"/>
      <c r="I80" s="295"/>
      <c r="J80" s="295"/>
      <c r="K80" s="295"/>
      <c r="L80" s="295"/>
      <c r="M80" s="295"/>
      <c r="N80" s="295"/>
      <c r="O80" s="295"/>
      <c r="P80" s="295"/>
      <c r="Q80" s="295"/>
      <c r="R80" s="295"/>
      <c r="S80" s="295"/>
      <c r="T80" s="10"/>
    </row>
    <row r="81" spans="2:20" ht="15" customHeight="1" x14ac:dyDescent="0.25">
      <c r="B81" s="17"/>
      <c r="T81" s="10"/>
    </row>
    <row r="82" spans="2:20" ht="15" customHeight="1" x14ac:dyDescent="0.25">
      <c r="B82" s="17"/>
      <c r="C82" s="295" t="s">
        <v>261</v>
      </c>
      <c r="D82" s="295"/>
      <c r="E82" s="295"/>
      <c r="F82" s="295"/>
      <c r="G82" s="295"/>
      <c r="H82" s="295"/>
      <c r="I82" s="295"/>
      <c r="J82" s="295"/>
      <c r="K82" s="295"/>
      <c r="L82" s="295"/>
      <c r="M82" s="295"/>
      <c r="N82" s="295"/>
      <c r="O82" s="295"/>
      <c r="P82" s="295"/>
      <c r="Q82" s="295"/>
      <c r="R82" s="295"/>
      <c r="S82" s="295"/>
      <c r="T82" s="10"/>
    </row>
    <row r="83" spans="2:20" ht="15" customHeight="1" x14ac:dyDescent="0.25">
      <c r="B83" s="17"/>
      <c r="C83" s="295"/>
      <c r="D83" s="295"/>
      <c r="E83" s="295"/>
      <c r="F83" s="295"/>
      <c r="G83" s="295"/>
      <c r="H83" s="295"/>
      <c r="I83" s="295"/>
      <c r="J83" s="295"/>
      <c r="K83" s="295"/>
      <c r="L83" s="295"/>
      <c r="M83" s="295"/>
      <c r="N83" s="295"/>
      <c r="O83" s="295"/>
      <c r="P83" s="295"/>
      <c r="Q83" s="295"/>
      <c r="R83" s="295"/>
      <c r="S83" s="295"/>
      <c r="T83" s="10"/>
    </row>
    <row r="84" spans="2:20" ht="15" customHeight="1" x14ac:dyDescent="0.25">
      <c r="B84" s="17"/>
      <c r="C84" s="54"/>
      <c r="D84" s="54"/>
      <c r="E84" s="54"/>
      <c r="F84" s="54"/>
      <c r="G84" s="54"/>
      <c r="H84" s="54"/>
      <c r="I84" s="54"/>
      <c r="J84" s="54"/>
      <c r="K84" s="54"/>
      <c r="L84" s="54"/>
      <c r="M84" s="54"/>
      <c r="N84" s="54"/>
      <c r="O84" s="54"/>
      <c r="P84" s="54"/>
      <c r="Q84" s="54"/>
      <c r="R84" s="54"/>
      <c r="S84" s="54"/>
      <c r="T84" s="10"/>
    </row>
    <row r="85" spans="2:20" ht="15" customHeight="1" x14ac:dyDescent="0.25">
      <c r="B85" s="17"/>
      <c r="C85" s="48"/>
      <c r="T85" s="10"/>
    </row>
    <row r="86" spans="2:20" ht="17.25" customHeight="1" x14ac:dyDescent="0.25">
      <c r="B86" s="17"/>
      <c r="C86" s="149" t="s">
        <v>151</v>
      </c>
      <c r="D86" s="147"/>
      <c r="E86" s="147"/>
      <c r="F86" s="147"/>
      <c r="G86" s="147"/>
      <c r="H86" s="147"/>
      <c r="I86" s="147"/>
      <c r="J86" s="147"/>
      <c r="K86" s="147"/>
      <c r="L86" s="147"/>
      <c r="M86" s="148"/>
      <c r="N86" s="147"/>
      <c r="O86" s="147"/>
      <c r="P86" s="147"/>
      <c r="Q86" s="147"/>
      <c r="R86" s="147"/>
      <c r="S86" s="147"/>
      <c r="T86" s="10"/>
    </row>
    <row r="87" spans="2:20" ht="15.75" customHeight="1" x14ac:dyDescent="0.25">
      <c r="B87" s="17"/>
      <c r="C87" s="48"/>
      <c r="T87" s="10"/>
    </row>
    <row r="88" spans="2:20" ht="15" customHeight="1" x14ac:dyDescent="0.25">
      <c r="B88" s="17"/>
      <c r="C88" s="4" t="s">
        <v>140</v>
      </c>
      <c r="T88" s="10"/>
    </row>
    <row r="89" spans="2:20" ht="15" customHeight="1" x14ac:dyDescent="0.25">
      <c r="B89" s="17"/>
      <c r="T89" s="10"/>
    </row>
    <row r="90" spans="2:20" ht="15" customHeight="1" x14ac:dyDescent="0.25">
      <c r="B90" s="17"/>
      <c r="C90" s="4" t="s">
        <v>143</v>
      </c>
      <c r="T90" s="10"/>
    </row>
    <row r="91" spans="2:20" ht="15" customHeight="1" x14ac:dyDescent="0.25">
      <c r="B91" s="17"/>
      <c r="T91" s="10"/>
    </row>
    <row r="92" spans="2:20" ht="15" customHeight="1" x14ac:dyDescent="0.25">
      <c r="B92" s="17"/>
      <c r="C92" s="4" t="s">
        <v>262</v>
      </c>
      <c r="T92" s="10"/>
    </row>
    <row r="93" spans="2:20" ht="15" customHeight="1" x14ac:dyDescent="0.25">
      <c r="B93" s="17"/>
      <c r="T93" s="10"/>
    </row>
    <row r="94" spans="2:20" ht="15" customHeight="1" x14ac:dyDescent="0.2">
      <c r="B94" s="17"/>
      <c r="C94" s="51" t="s">
        <v>123</v>
      </c>
      <c r="D94" s="4" t="s">
        <v>141</v>
      </c>
      <c r="T94" s="10"/>
    </row>
    <row r="95" spans="2:20" ht="15" customHeight="1" x14ac:dyDescent="0.2">
      <c r="B95" s="17"/>
      <c r="C95" s="51" t="s">
        <v>123</v>
      </c>
      <c r="D95" s="4" t="s">
        <v>142</v>
      </c>
      <c r="T95" s="10"/>
    </row>
    <row r="96" spans="2:20" ht="15" customHeight="1" x14ac:dyDescent="0.2">
      <c r="B96" s="17"/>
      <c r="C96" s="51" t="s">
        <v>123</v>
      </c>
      <c r="D96" s="4" t="s">
        <v>152</v>
      </c>
      <c r="T96" s="10"/>
    </row>
    <row r="97" spans="2:20" ht="15" customHeight="1" x14ac:dyDescent="0.2">
      <c r="B97" s="17"/>
      <c r="C97" s="51" t="s">
        <v>123</v>
      </c>
      <c r="D97" s="4" t="s">
        <v>153</v>
      </c>
      <c r="T97" s="10"/>
    </row>
    <row r="98" spans="2:20" ht="15" customHeight="1" x14ac:dyDescent="0.25">
      <c r="B98" s="17"/>
      <c r="C98" s="48"/>
      <c r="T98" s="10"/>
    </row>
    <row r="99" spans="2:20" ht="15" customHeight="1" x14ac:dyDescent="0.25">
      <c r="B99" s="17"/>
      <c r="C99" s="4" t="s">
        <v>195</v>
      </c>
      <c r="T99" s="10"/>
    </row>
    <row r="100" spans="2:20" ht="15" customHeight="1" x14ac:dyDescent="0.25">
      <c r="B100" s="17"/>
      <c r="T100" s="10"/>
    </row>
    <row r="101" spans="2:20" ht="15" customHeight="1" x14ac:dyDescent="0.2">
      <c r="B101" s="17"/>
      <c r="C101" s="51" t="s">
        <v>123</v>
      </c>
      <c r="D101" s="4" t="s">
        <v>159</v>
      </c>
      <c r="T101" s="10"/>
    </row>
    <row r="102" spans="2:20" ht="15" customHeight="1" x14ac:dyDescent="0.2">
      <c r="B102" s="17"/>
      <c r="C102" s="51" t="s">
        <v>123</v>
      </c>
      <c r="D102" s="4" t="s">
        <v>160</v>
      </c>
      <c r="T102" s="10"/>
    </row>
    <row r="103" spans="2:20" ht="15" customHeight="1" x14ac:dyDescent="0.2">
      <c r="B103" s="17"/>
      <c r="C103" s="51" t="s">
        <v>123</v>
      </c>
      <c r="D103" s="4" t="s">
        <v>161</v>
      </c>
      <c r="T103" s="10"/>
    </row>
    <row r="104" spans="2:20" ht="15" customHeight="1" x14ac:dyDescent="0.25">
      <c r="B104" s="17"/>
      <c r="T104" s="10"/>
    </row>
    <row r="105" spans="2:20" ht="15" customHeight="1" x14ac:dyDescent="0.25">
      <c r="B105" s="17"/>
      <c r="C105" s="295" t="s">
        <v>144</v>
      </c>
      <c r="D105" s="297"/>
      <c r="E105" s="297"/>
      <c r="F105" s="297"/>
      <c r="G105" s="297"/>
      <c r="H105" s="297"/>
      <c r="I105" s="297"/>
      <c r="J105" s="297"/>
      <c r="K105" s="297"/>
      <c r="L105" s="297"/>
      <c r="M105" s="297"/>
      <c r="N105" s="297"/>
      <c r="O105" s="297"/>
      <c r="P105" s="297"/>
      <c r="Q105" s="297"/>
      <c r="R105" s="297"/>
      <c r="S105" s="297"/>
      <c r="T105" s="10"/>
    </row>
    <row r="106" spans="2:20" ht="15" customHeight="1" x14ac:dyDescent="0.25">
      <c r="B106" s="17"/>
      <c r="C106" s="297"/>
      <c r="D106" s="297"/>
      <c r="E106" s="297"/>
      <c r="F106" s="297"/>
      <c r="G106" s="297"/>
      <c r="H106" s="297"/>
      <c r="I106" s="297"/>
      <c r="J106" s="297"/>
      <c r="K106" s="297"/>
      <c r="L106" s="297"/>
      <c r="M106" s="297"/>
      <c r="N106" s="297"/>
      <c r="O106" s="297"/>
      <c r="P106" s="297"/>
      <c r="Q106" s="297"/>
      <c r="R106" s="297"/>
      <c r="S106" s="297"/>
      <c r="T106" s="10"/>
    </row>
    <row r="107" spans="2:20" ht="15" customHeight="1" x14ac:dyDescent="0.2">
      <c r="B107" s="17"/>
      <c r="C107" s="51"/>
      <c r="T107" s="10"/>
    </row>
    <row r="108" spans="2:20" ht="15" customHeight="1" x14ac:dyDescent="0.25">
      <c r="B108" s="17"/>
      <c r="C108" s="28"/>
      <c r="T108" s="10"/>
    </row>
    <row r="109" spans="2:20" ht="15" customHeight="1" thickBot="1" x14ac:dyDescent="0.3">
      <c r="B109" s="19"/>
      <c r="C109" s="11"/>
      <c r="D109" s="11"/>
      <c r="E109" s="11"/>
      <c r="F109" s="11"/>
      <c r="G109" s="11"/>
      <c r="H109" s="11"/>
      <c r="I109" s="11"/>
      <c r="J109" s="11"/>
      <c r="K109" s="11"/>
      <c r="L109" s="11"/>
      <c r="M109" s="12"/>
      <c r="N109" s="11"/>
      <c r="O109" s="11"/>
      <c r="P109" s="11"/>
      <c r="Q109" s="11"/>
      <c r="R109" s="11"/>
      <c r="S109" s="11"/>
      <c r="T109" s="13"/>
    </row>
    <row r="110" spans="2:20" ht="15" customHeight="1" x14ac:dyDescent="0.25"/>
    <row r="111" spans="2:20" ht="15" customHeight="1" x14ac:dyDescent="0.25"/>
    <row r="112" spans="2:20" ht="15" customHeight="1" x14ac:dyDescent="0.25"/>
    <row r="113" spans="11:12" ht="15" customHeight="1" x14ac:dyDescent="0.25"/>
    <row r="114" spans="11:12" ht="15" customHeight="1" x14ac:dyDescent="0.25"/>
    <row r="115" spans="11:12" ht="15" customHeight="1" x14ac:dyDescent="0.25"/>
    <row r="116" spans="11:12" ht="15" customHeight="1" x14ac:dyDescent="0.25"/>
    <row r="117" spans="11:12" x14ac:dyDescent="0.25"/>
    <row r="124" spans="11:12" ht="18" hidden="1" x14ac:dyDescent="0.25">
      <c r="K124" s="293"/>
      <c r="L124" s="293"/>
    </row>
  </sheetData>
  <mergeCells count="13">
    <mergeCell ref="K124:L124"/>
    <mergeCell ref="C3:S3"/>
    <mergeCell ref="C5:S5"/>
    <mergeCell ref="C12:S13"/>
    <mergeCell ref="C79:S80"/>
    <mergeCell ref="C82:S83"/>
    <mergeCell ref="C55:S57"/>
    <mergeCell ref="C64:S65"/>
    <mergeCell ref="C52:S53"/>
    <mergeCell ref="C72:S72"/>
    <mergeCell ref="C74:S75"/>
    <mergeCell ref="C105:S106"/>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1"/>
  <sheetViews>
    <sheetView showGridLines="0" tabSelected="1" zoomScale="83" zoomScaleNormal="83" workbookViewId="0">
      <selection activeCell="I51" sqref="I51"/>
    </sheetView>
  </sheetViews>
  <sheetFormatPr baseColWidth="10" defaultColWidth="0" defaultRowHeight="14.25" zeroHeight="1" x14ac:dyDescent="0.25"/>
  <cols>
    <col min="1" max="1" width="1.7109375" style="212" customWidth="1"/>
    <col min="2" max="2" width="1.28515625" style="212" customWidth="1"/>
    <col min="3" max="3" width="29" style="212" customWidth="1"/>
    <col min="4" max="4" width="21.85546875" style="212" customWidth="1"/>
    <col min="5" max="5" width="20.140625" style="212" customWidth="1"/>
    <col min="6" max="6" width="22.5703125" style="212" customWidth="1"/>
    <col min="7" max="7" width="74" style="212" customWidth="1"/>
    <col min="8" max="8" width="17.7109375" style="212" customWidth="1"/>
    <col min="9" max="9" width="36.85546875" style="212" customWidth="1"/>
    <col min="10" max="10" width="1.140625" style="212" customWidth="1"/>
    <col min="11" max="11" width="3.140625" style="212" customWidth="1"/>
    <col min="12" max="12" width="11.42578125" style="212" hidden="1" customWidth="1"/>
    <col min="13" max="13" width="6.7109375" style="212" hidden="1" customWidth="1"/>
    <col min="14" max="16384" width="11.42578125" style="212" hidden="1"/>
  </cols>
  <sheetData>
    <row r="1" spans="2:14" ht="6" customHeight="1" thickBot="1" x14ac:dyDescent="0.3">
      <c r="C1" s="213"/>
      <c r="D1" s="213"/>
      <c r="E1" s="213"/>
      <c r="F1" s="213"/>
      <c r="G1" s="214" t="s">
        <v>116</v>
      </c>
      <c r="H1" s="213"/>
      <c r="I1" s="213"/>
    </row>
    <row r="2" spans="2:14" ht="102" customHeight="1" x14ac:dyDescent="0.25">
      <c r="B2" s="215"/>
      <c r="C2" s="216"/>
      <c r="J2" s="217"/>
    </row>
    <row r="3" spans="2:14" ht="34.5" customHeight="1" x14ac:dyDescent="0.25">
      <c r="B3" s="218"/>
      <c r="C3" s="346" t="s">
        <v>163</v>
      </c>
      <c r="D3" s="346"/>
      <c r="E3" s="346"/>
      <c r="F3" s="346"/>
      <c r="G3" s="346"/>
      <c r="H3" s="346"/>
      <c r="I3" s="346"/>
      <c r="J3" s="219"/>
      <c r="K3" s="220"/>
      <c r="L3" s="220"/>
      <c r="M3" s="220"/>
      <c r="N3" s="220"/>
    </row>
    <row r="4" spans="2:14" ht="6" customHeight="1" x14ac:dyDescent="0.25">
      <c r="B4" s="218"/>
      <c r="C4" s="216"/>
      <c r="J4" s="221"/>
    </row>
    <row r="5" spans="2:14" ht="27.75" customHeight="1" x14ac:dyDescent="0.25">
      <c r="B5" s="218"/>
      <c r="C5" s="350" t="s">
        <v>162</v>
      </c>
      <c r="D5" s="351"/>
      <c r="E5" s="351"/>
      <c r="F5" s="352"/>
      <c r="G5" s="350" t="s">
        <v>132</v>
      </c>
      <c r="H5" s="356"/>
      <c r="I5" s="357"/>
      <c r="J5" s="221"/>
    </row>
    <row r="6" spans="2:14" ht="28.5" customHeight="1" x14ac:dyDescent="0.25">
      <c r="B6" s="218"/>
      <c r="C6" s="353"/>
      <c r="D6" s="354"/>
      <c r="E6" s="354"/>
      <c r="F6" s="355"/>
      <c r="G6" s="358">
        <f>IF(SUM(H11:H58)=0,"",AVERAGEIF((H11:H58),"&lt;&gt;0"))</f>
        <v>98.125</v>
      </c>
      <c r="H6" s="359"/>
      <c r="I6" s="360"/>
      <c r="J6" s="221"/>
    </row>
    <row r="7" spans="2:14" ht="9.75" customHeight="1" x14ac:dyDescent="0.25">
      <c r="B7" s="218"/>
      <c r="C7" s="216"/>
      <c r="J7" s="221"/>
    </row>
    <row r="8" spans="2:14" ht="26.1" customHeight="1" x14ac:dyDescent="0.25">
      <c r="B8" s="218"/>
      <c r="C8" s="361" t="s">
        <v>156</v>
      </c>
      <c r="D8" s="348" t="s">
        <v>131</v>
      </c>
      <c r="E8" s="348" t="s">
        <v>134</v>
      </c>
      <c r="F8" s="348" t="s">
        <v>131</v>
      </c>
      <c r="G8" s="348" t="s">
        <v>115</v>
      </c>
      <c r="H8" s="348" t="s">
        <v>243</v>
      </c>
      <c r="I8" s="349" t="s">
        <v>120</v>
      </c>
      <c r="J8" s="221"/>
      <c r="K8" s="222"/>
    </row>
    <row r="9" spans="2:14" ht="42.95" customHeight="1" x14ac:dyDescent="0.25">
      <c r="B9" s="218"/>
      <c r="C9" s="362"/>
      <c r="D9" s="348"/>
      <c r="E9" s="363"/>
      <c r="F9" s="348"/>
      <c r="G9" s="348"/>
      <c r="H9" s="348"/>
      <c r="I9" s="349"/>
      <c r="J9" s="221"/>
      <c r="K9" s="222"/>
    </row>
    <row r="10" spans="2:14" ht="10.5" customHeight="1" thickBot="1" x14ac:dyDescent="0.3">
      <c r="B10" s="218"/>
      <c r="C10" s="223"/>
      <c r="D10" s="224"/>
      <c r="E10" s="225"/>
      <c r="F10" s="224"/>
      <c r="G10" s="224"/>
      <c r="H10" s="224"/>
      <c r="I10" s="224"/>
      <c r="J10" s="221"/>
      <c r="K10" s="222"/>
    </row>
    <row r="11" spans="2:14" ht="102.75" customHeight="1" x14ac:dyDescent="0.25">
      <c r="B11" s="218"/>
      <c r="C11" s="299" t="s">
        <v>166</v>
      </c>
      <c r="D11" s="335">
        <f>IF(SUM(H11:H25)=0,"",AVERAGEIF((H11:H25),"&lt;&gt;0"))</f>
        <v>98.666666666666671</v>
      </c>
      <c r="E11" s="302" t="s">
        <v>164</v>
      </c>
      <c r="F11" s="344">
        <f>IF(SUM(H11:H16)=0,"",AVERAGEIF(H11:H16,"&lt;&gt;0"))</f>
        <v>96.666666666666671</v>
      </c>
      <c r="G11" s="240" t="s">
        <v>291</v>
      </c>
      <c r="H11" s="265">
        <v>100</v>
      </c>
      <c r="I11" s="264" t="s">
        <v>333</v>
      </c>
      <c r="J11" s="221"/>
      <c r="K11" s="222"/>
      <c r="L11" s="226"/>
    </row>
    <row r="12" spans="2:14" ht="75" customHeight="1" x14ac:dyDescent="0.25">
      <c r="B12" s="218"/>
      <c r="C12" s="300"/>
      <c r="D12" s="336"/>
      <c r="E12" s="303"/>
      <c r="F12" s="334"/>
      <c r="G12" s="241" t="s">
        <v>263</v>
      </c>
      <c r="H12" s="266">
        <v>100</v>
      </c>
      <c r="I12" s="193" t="s">
        <v>334</v>
      </c>
      <c r="J12" s="221"/>
      <c r="K12" s="222"/>
      <c r="L12" s="226"/>
    </row>
    <row r="13" spans="2:14" ht="60.95" customHeight="1" x14ac:dyDescent="0.25">
      <c r="B13" s="218"/>
      <c r="C13" s="300"/>
      <c r="D13" s="336"/>
      <c r="E13" s="303"/>
      <c r="F13" s="334"/>
      <c r="G13" s="242" t="s">
        <v>264</v>
      </c>
      <c r="H13" s="266">
        <v>100</v>
      </c>
      <c r="I13" s="195" t="s">
        <v>335</v>
      </c>
      <c r="J13" s="221"/>
      <c r="K13" s="222"/>
      <c r="L13" s="226"/>
    </row>
    <row r="14" spans="2:14" ht="140.25" customHeight="1" x14ac:dyDescent="0.25">
      <c r="B14" s="218"/>
      <c r="C14" s="300"/>
      <c r="D14" s="336"/>
      <c r="E14" s="303"/>
      <c r="F14" s="334"/>
      <c r="G14" s="241" t="s">
        <v>265</v>
      </c>
      <c r="H14" s="266">
        <v>80</v>
      </c>
      <c r="I14" s="193" t="s">
        <v>306</v>
      </c>
      <c r="J14" s="221"/>
      <c r="K14" s="222"/>
    </row>
    <row r="15" spans="2:14" ht="99.75" customHeight="1" x14ac:dyDescent="0.25">
      <c r="B15" s="218"/>
      <c r="C15" s="300"/>
      <c r="D15" s="336"/>
      <c r="E15" s="303"/>
      <c r="F15" s="334"/>
      <c r="G15" s="241" t="s">
        <v>194</v>
      </c>
      <c r="H15" s="266">
        <v>100</v>
      </c>
      <c r="I15" s="193" t="s">
        <v>336</v>
      </c>
      <c r="J15" s="221"/>
      <c r="K15" s="222"/>
    </row>
    <row r="16" spans="2:14" ht="72.75" customHeight="1" x14ac:dyDescent="0.25">
      <c r="B16" s="218"/>
      <c r="C16" s="300"/>
      <c r="D16" s="336"/>
      <c r="E16" s="347"/>
      <c r="F16" s="314"/>
      <c r="G16" s="243" t="s">
        <v>266</v>
      </c>
      <c r="H16" s="267">
        <v>100</v>
      </c>
      <c r="I16" s="196" t="s">
        <v>324</v>
      </c>
      <c r="J16" s="221"/>
      <c r="K16" s="222"/>
    </row>
    <row r="17" spans="2:10" ht="60.95" customHeight="1" x14ac:dyDescent="0.25">
      <c r="B17" s="218"/>
      <c r="C17" s="300"/>
      <c r="D17" s="336"/>
      <c r="E17" s="315" t="s">
        <v>165</v>
      </c>
      <c r="F17" s="313">
        <f>IF(SUM(H17:H20)=0,"",AVERAGEIF(H17:H20,"&lt;&gt;0"))</f>
        <v>100</v>
      </c>
      <c r="G17" s="242" t="s">
        <v>289</v>
      </c>
      <c r="H17" s="268">
        <v>100</v>
      </c>
      <c r="I17" s="198" t="s">
        <v>337</v>
      </c>
      <c r="J17" s="221"/>
    </row>
    <row r="18" spans="2:10" ht="105" customHeight="1" x14ac:dyDescent="0.25">
      <c r="B18" s="218"/>
      <c r="C18" s="300"/>
      <c r="D18" s="336"/>
      <c r="E18" s="303"/>
      <c r="F18" s="334"/>
      <c r="G18" s="244" t="s">
        <v>179</v>
      </c>
      <c r="H18" s="269">
        <v>100</v>
      </c>
      <c r="I18" s="199" t="s">
        <v>305</v>
      </c>
      <c r="J18" s="221"/>
    </row>
    <row r="19" spans="2:10" ht="138" customHeight="1" x14ac:dyDescent="0.25">
      <c r="B19" s="218"/>
      <c r="C19" s="300"/>
      <c r="D19" s="336"/>
      <c r="E19" s="303"/>
      <c r="F19" s="334"/>
      <c r="G19" s="274" t="s">
        <v>245</v>
      </c>
      <c r="H19" s="269">
        <v>100</v>
      </c>
      <c r="I19" s="193" t="s">
        <v>326</v>
      </c>
      <c r="J19" s="221"/>
    </row>
    <row r="20" spans="2:10" ht="60.95" customHeight="1" x14ac:dyDescent="0.25">
      <c r="B20" s="218"/>
      <c r="C20" s="300"/>
      <c r="D20" s="336"/>
      <c r="E20" s="303"/>
      <c r="F20" s="314"/>
      <c r="G20" s="274" t="s">
        <v>290</v>
      </c>
      <c r="H20" s="270">
        <v>100</v>
      </c>
      <c r="I20" s="200" t="s">
        <v>327</v>
      </c>
      <c r="J20" s="221"/>
    </row>
    <row r="21" spans="2:10" ht="60.95" customHeight="1" x14ac:dyDescent="0.25">
      <c r="B21" s="218"/>
      <c r="C21" s="300"/>
      <c r="D21" s="336"/>
      <c r="E21" s="315" t="s">
        <v>167</v>
      </c>
      <c r="F21" s="313">
        <f>IF(SUM(H21:H25)=0,"",AVERAGEIF(H21:H25,"&lt;&gt;0"))</f>
        <v>100</v>
      </c>
      <c r="G21" s="245" t="s">
        <v>267</v>
      </c>
      <c r="H21" s="268">
        <v>100</v>
      </c>
      <c r="I21" s="201" t="s">
        <v>328</v>
      </c>
      <c r="J21" s="221"/>
    </row>
    <row r="22" spans="2:10" ht="81.75" customHeight="1" x14ac:dyDescent="0.25">
      <c r="B22" s="218"/>
      <c r="C22" s="300"/>
      <c r="D22" s="336"/>
      <c r="E22" s="303"/>
      <c r="F22" s="334"/>
      <c r="G22" s="246" t="s">
        <v>268</v>
      </c>
      <c r="H22" s="269">
        <v>100</v>
      </c>
      <c r="I22" s="202" t="s">
        <v>338</v>
      </c>
      <c r="J22" s="221"/>
    </row>
    <row r="23" spans="2:10" ht="88.5" customHeight="1" x14ac:dyDescent="0.25">
      <c r="B23" s="218"/>
      <c r="C23" s="300"/>
      <c r="D23" s="336"/>
      <c r="E23" s="303"/>
      <c r="F23" s="334"/>
      <c r="G23" s="241" t="s">
        <v>292</v>
      </c>
      <c r="H23" s="269">
        <v>100</v>
      </c>
      <c r="I23" s="202" t="s">
        <v>329</v>
      </c>
      <c r="J23" s="221"/>
    </row>
    <row r="24" spans="2:10" ht="77.25" customHeight="1" x14ac:dyDescent="0.25">
      <c r="B24" s="218"/>
      <c r="C24" s="300"/>
      <c r="D24" s="336"/>
      <c r="E24" s="303"/>
      <c r="F24" s="334"/>
      <c r="G24" s="242" t="s">
        <v>288</v>
      </c>
      <c r="H24" s="269">
        <v>100</v>
      </c>
      <c r="I24" s="203" t="s">
        <v>339</v>
      </c>
      <c r="J24" s="221"/>
    </row>
    <row r="25" spans="2:10" ht="104.25" customHeight="1" thickBot="1" x14ac:dyDescent="0.3">
      <c r="B25" s="218"/>
      <c r="C25" s="301"/>
      <c r="D25" s="337"/>
      <c r="E25" s="316"/>
      <c r="F25" s="345"/>
      <c r="G25" s="247" t="s">
        <v>298</v>
      </c>
      <c r="H25" s="271">
        <v>100</v>
      </c>
      <c r="I25" s="204" t="s">
        <v>340</v>
      </c>
      <c r="J25" s="221"/>
    </row>
    <row r="26" spans="2:10" ht="72.75" customHeight="1" x14ac:dyDescent="0.25">
      <c r="B26" s="218"/>
      <c r="C26" s="319" t="s">
        <v>168</v>
      </c>
      <c r="D26" s="340">
        <f>IF(SUM(H26:H37)=0,"",AVERAGEIF((H26:H37),"&lt;&gt;0"))</f>
        <v>100</v>
      </c>
      <c r="E26" s="338" t="s">
        <v>164</v>
      </c>
      <c r="F26" s="344">
        <f>IF(SUM(H26:H30)=0,"",AVERAGEIF(H26:H30,"&lt;&gt;0"))</f>
        <v>100</v>
      </c>
      <c r="G26" s="240" t="s">
        <v>270</v>
      </c>
      <c r="H26" s="272">
        <v>100</v>
      </c>
      <c r="I26" s="205" t="s">
        <v>341</v>
      </c>
      <c r="J26" s="221"/>
    </row>
    <row r="27" spans="2:10" ht="111.75" customHeight="1" x14ac:dyDescent="0.25">
      <c r="B27" s="218"/>
      <c r="C27" s="320"/>
      <c r="D27" s="341"/>
      <c r="E27" s="332"/>
      <c r="F27" s="334"/>
      <c r="G27" s="241" t="s">
        <v>271</v>
      </c>
      <c r="H27" s="269">
        <v>100</v>
      </c>
      <c r="I27" s="202" t="s">
        <v>342</v>
      </c>
      <c r="J27" s="221"/>
    </row>
    <row r="28" spans="2:10" ht="60.95" customHeight="1" x14ac:dyDescent="0.25">
      <c r="B28" s="218"/>
      <c r="C28" s="320"/>
      <c r="D28" s="341"/>
      <c r="E28" s="332"/>
      <c r="F28" s="334"/>
      <c r="G28" s="241" t="s">
        <v>180</v>
      </c>
      <c r="H28" s="269">
        <v>100</v>
      </c>
      <c r="I28" s="203" t="s">
        <v>307</v>
      </c>
      <c r="J28" s="221"/>
    </row>
    <row r="29" spans="2:10" ht="94.5" customHeight="1" x14ac:dyDescent="0.25">
      <c r="B29" s="218"/>
      <c r="C29" s="320"/>
      <c r="D29" s="341"/>
      <c r="E29" s="332"/>
      <c r="F29" s="334"/>
      <c r="G29" s="248" t="s">
        <v>272</v>
      </c>
      <c r="H29" s="269">
        <v>100</v>
      </c>
      <c r="I29" s="206" t="s">
        <v>330</v>
      </c>
      <c r="J29" s="221"/>
    </row>
    <row r="30" spans="2:10" ht="127.5" x14ac:dyDescent="0.25">
      <c r="B30" s="218"/>
      <c r="C30" s="320"/>
      <c r="D30" s="341"/>
      <c r="E30" s="339"/>
      <c r="F30" s="334"/>
      <c r="G30" s="249" t="s">
        <v>203</v>
      </c>
      <c r="H30" s="270">
        <v>100</v>
      </c>
      <c r="I30" s="206" t="s">
        <v>308</v>
      </c>
      <c r="J30" s="221"/>
    </row>
    <row r="31" spans="2:10" ht="153.75" customHeight="1" x14ac:dyDescent="0.25">
      <c r="B31" s="218"/>
      <c r="C31" s="320"/>
      <c r="D31" s="342"/>
      <c r="E31" s="227" t="s">
        <v>165</v>
      </c>
      <c r="F31" s="228">
        <f>IF(SUM(H31:H31)=0,"",AVERAGE(H31))</f>
        <v>100</v>
      </c>
      <c r="G31" s="249" t="s">
        <v>293</v>
      </c>
      <c r="H31" s="197">
        <v>100</v>
      </c>
      <c r="I31" s="207" t="s">
        <v>309</v>
      </c>
      <c r="J31" s="221"/>
    </row>
    <row r="32" spans="2:10" ht="99.75" customHeight="1" x14ac:dyDescent="0.25">
      <c r="B32" s="218"/>
      <c r="C32" s="320"/>
      <c r="D32" s="342"/>
      <c r="E32" s="332" t="s">
        <v>167</v>
      </c>
      <c r="F32" s="334">
        <f>IF(SUM(H32:H37)=0,"",AVERAGEIF(H32:H37,"&lt;&gt;0"))</f>
        <v>100</v>
      </c>
      <c r="G32" s="250" t="s">
        <v>273</v>
      </c>
      <c r="H32" s="268">
        <v>100</v>
      </c>
      <c r="I32" s="201" t="s">
        <v>343</v>
      </c>
      <c r="J32" s="221"/>
    </row>
    <row r="33" spans="2:10" ht="106.5" customHeight="1" x14ac:dyDescent="0.25">
      <c r="B33" s="218"/>
      <c r="C33" s="320"/>
      <c r="D33" s="342"/>
      <c r="E33" s="332"/>
      <c r="F33" s="334"/>
      <c r="G33" s="251" t="s">
        <v>274</v>
      </c>
      <c r="H33" s="269">
        <v>100</v>
      </c>
      <c r="I33" s="208" t="s">
        <v>310</v>
      </c>
      <c r="J33" s="221"/>
    </row>
    <row r="34" spans="2:10" ht="81" customHeight="1" x14ac:dyDescent="0.25">
      <c r="B34" s="218"/>
      <c r="C34" s="320"/>
      <c r="D34" s="342"/>
      <c r="E34" s="332"/>
      <c r="F34" s="334"/>
      <c r="G34" s="246" t="s">
        <v>246</v>
      </c>
      <c r="H34" s="269">
        <v>100</v>
      </c>
      <c r="I34" s="202" t="s">
        <v>323</v>
      </c>
      <c r="J34" s="221"/>
    </row>
    <row r="35" spans="2:10" ht="133.5" customHeight="1" x14ac:dyDescent="0.25">
      <c r="B35" s="218"/>
      <c r="C35" s="320"/>
      <c r="D35" s="342"/>
      <c r="E35" s="332"/>
      <c r="F35" s="334"/>
      <c r="G35" s="241" t="s">
        <v>247</v>
      </c>
      <c r="H35" s="269">
        <v>100</v>
      </c>
      <c r="I35" s="203" t="s">
        <v>331</v>
      </c>
      <c r="J35" s="221"/>
    </row>
    <row r="36" spans="2:10" ht="132.75" customHeight="1" x14ac:dyDescent="0.25">
      <c r="B36" s="218"/>
      <c r="C36" s="320"/>
      <c r="D36" s="342"/>
      <c r="E36" s="332"/>
      <c r="F36" s="334"/>
      <c r="G36" s="242" t="s">
        <v>275</v>
      </c>
      <c r="H36" s="269">
        <v>100</v>
      </c>
      <c r="I36" s="202" t="s">
        <v>344</v>
      </c>
      <c r="J36" s="221"/>
    </row>
    <row r="37" spans="2:10" ht="52.5" customHeight="1" thickBot="1" x14ac:dyDescent="0.3">
      <c r="B37" s="218"/>
      <c r="C37" s="321"/>
      <c r="D37" s="343"/>
      <c r="E37" s="333"/>
      <c r="F37" s="345"/>
      <c r="G37" s="252" t="s">
        <v>276</v>
      </c>
      <c r="H37" s="271">
        <v>100</v>
      </c>
      <c r="I37" s="204" t="s">
        <v>345</v>
      </c>
      <c r="J37" s="221"/>
    </row>
    <row r="38" spans="2:10" ht="71.25" customHeight="1" x14ac:dyDescent="0.25">
      <c r="B38" s="218"/>
      <c r="C38" s="319" t="s">
        <v>169</v>
      </c>
      <c r="D38" s="327">
        <f>IF(SUM(H38:H44)=0,"",AVERAGEIF((H38:H44),"&lt;&gt;0"))</f>
        <v>100</v>
      </c>
      <c r="E38" s="326" t="s">
        <v>164</v>
      </c>
      <c r="F38" s="310">
        <f>IF(SUM(H38:H40)=0,"",AVERAGEIF(H38:H40,"&lt;&gt;0"))</f>
        <v>100</v>
      </c>
      <c r="G38" s="253" t="s">
        <v>277</v>
      </c>
      <c r="H38" s="272">
        <v>100</v>
      </c>
      <c r="I38" s="205" t="s">
        <v>346</v>
      </c>
      <c r="J38" s="221"/>
    </row>
    <row r="39" spans="2:10" ht="122.25" customHeight="1" x14ac:dyDescent="0.25">
      <c r="B39" s="218"/>
      <c r="C39" s="320"/>
      <c r="D39" s="328"/>
      <c r="E39" s="308"/>
      <c r="F39" s="311"/>
      <c r="G39" s="246" t="s">
        <v>204</v>
      </c>
      <c r="H39" s="269">
        <v>100</v>
      </c>
      <c r="I39" s="209" t="s">
        <v>347</v>
      </c>
      <c r="J39" s="221"/>
    </row>
    <row r="40" spans="2:10" ht="77.25" customHeight="1" x14ac:dyDescent="0.25">
      <c r="B40" s="218"/>
      <c r="C40" s="320"/>
      <c r="D40" s="328"/>
      <c r="E40" s="309"/>
      <c r="F40" s="312"/>
      <c r="G40" s="254" t="s">
        <v>278</v>
      </c>
      <c r="H40" s="270">
        <v>100</v>
      </c>
      <c r="I40" s="196" t="s">
        <v>348</v>
      </c>
      <c r="J40" s="221"/>
    </row>
    <row r="41" spans="2:10" ht="83.25" customHeight="1" x14ac:dyDescent="0.25">
      <c r="B41" s="218"/>
      <c r="C41" s="320"/>
      <c r="D41" s="305"/>
      <c r="E41" s="307" t="s">
        <v>165</v>
      </c>
      <c r="F41" s="313">
        <f>IF(SUM(H41:H42)=0,"",AVERAGEIF(H41:H42,"&lt;&gt;0"))</f>
        <v>100</v>
      </c>
      <c r="G41" s="255" t="s">
        <v>279</v>
      </c>
      <c r="H41" s="273">
        <v>100</v>
      </c>
      <c r="I41" s="200" t="s">
        <v>349</v>
      </c>
      <c r="J41" s="221"/>
    </row>
    <row r="42" spans="2:10" ht="91.5" customHeight="1" x14ac:dyDescent="0.25">
      <c r="B42" s="218"/>
      <c r="C42" s="320"/>
      <c r="D42" s="305"/>
      <c r="E42" s="309"/>
      <c r="F42" s="314"/>
      <c r="G42" s="254" t="s">
        <v>280</v>
      </c>
      <c r="H42" s="270">
        <v>100</v>
      </c>
      <c r="I42" s="198" t="s">
        <v>325</v>
      </c>
      <c r="J42" s="221"/>
    </row>
    <row r="43" spans="2:10" ht="78" customHeight="1" x14ac:dyDescent="0.25">
      <c r="B43" s="218"/>
      <c r="C43" s="320"/>
      <c r="D43" s="305"/>
      <c r="E43" s="307" t="s">
        <v>167</v>
      </c>
      <c r="F43" s="317">
        <f>IF(SUM(H43:H44)=0,"",AVERAGEIF(H43:H44,"&lt;&gt;0"))</f>
        <v>100</v>
      </c>
      <c r="G43" s="255" t="s">
        <v>281</v>
      </c>
      <c r="H43" s="268">
        <v>100</v>
      </c>
      <c r="I43" s="210" t="s">
        <v>311</v>
      </c>
      <c r="J43" s="221"/>
    </row>
    <row r="44" spans="2:10" ht="96.75" customHeight="1" thickBot="1" x14ac:dyDescent="0.3">
      <c r="B44" s="218"/>
      <c r="C44" s="321"/>
      <c r="D44" s="306"/>
      <c r="E44" s="322"/>
      <c r="F44" s="318"/>
      <c r="G44" s="256" t="s">
        <v>282</v>
      </c>
      <c r="H44" s="271">
        <v>100</v>
      </c>
      <c r="I44" s="211" t="s">
        <v>312</v>
      </c>
      <c r="J44" s="221"/>
    </row>
    <row r="45" spans="2:10" ht="84.75" customHeight="1" x14ac:dyDescent="0.25">
      <c r="B45" s="218"/>
      <c r="C45" s="323" t="s">
        <v>170</v>
      </c>
      <c r="D45" s="329">
        <f>IF(SUM(H45:H51)=0,"",AVERAGEIF((H45:H51),"&lt;&gt;0"))</f>
        <v>90</v>
      </c>
      <c r="E45" s="229" t="s">
        <v>164</v>
      </c>
      <c r="F45" s="230">
        <f>IF(SUM(H45:H45)=0,"",AVERAGE(H45))</f>
        <v>100</v>
      </c>
      <c r="G45" s="257" t="s">
        <v>294</v>
      </c>
      <c r="H45" s="194">
        <v>100</v>
      </c>
      <c r="I45" s="231" t="s">
        <v>350</v>
      </c>
      <c r="J45" s="221"/>
    </row>
    <row r="46" spans="2:10" ht="129.75" customHeight="1" x14ac:dyDescent="0.25">
      <c r="B46" s="218"/>
      <c r="C46" s="324"/>
      <c r="D46" s="330"/>
      <c r="E46" s="307" t="s">
        <v>165</v>
      </c>
      <c r="F46" s="317">
        <f>IF(SUM(H46:H48)=0,"",AVERAGEIF(H46:H48,"&lt;&gt;0"))</f>
        <v>83.333333333333329</v>
      </c>
      <c r="G46" s="258" t="s">
        <v>295</v>
      </c>
      <c r="H46" s="268">
        <v>100</v>
      </c>
      <c r="I46" s="210" t="s">
        <v>313</v>
      </c>
      <c r="J46" s="221"/>
    </row>
    <row r="47" spans="2:10" ht="60.95" customHeight="1" x14ac:dyDescent="0.25">
      <c r="B47" s="218"/>
      <c r="C47" s="324"/>
      <c r="D47" s="330"/>
      <c r="E47" s="308"/>
      <c r="F47" s="311"/>
      <c r="G47" s="259" t="s">
        <v>178</v>
      </c>
      <c r="H47" s="269">
        <v>50</v>
      </c>
      <c r="I47" s="193" t="s">
        <v>314</v>
      </c>
      <c r="J47" s="221"/>
    </row>
    <row r="48" spans="2:10" ht="83.25" customHeight="1" x14ac:dyDescent="0.25">
      <c r="B48" s="218"/>
      <c r="C48" s="324"/>
      <c r="D48" s="330"/>
      <c r="E48" s="309"/>
      <c r="F48" s="312"/>
      <c r="G48" s="260" t="s">
        <v>177</v>
      </c>
      <c r="H48" s="270">
        <v>100</v>
      </c>
      <c r="I48" s="196" t="s">
        <v>315</v>
      </c>
      <c r="J48" s="221"/>
    </row>
    <row r="49" spans="2:12" ht="78" customHeight="1" x14ac:dyDescent="0.25">
      <c r="B49" s="218"/>
      <c r="C49" s="324"/>
      <c r="D49" s="330"/>
      <c r="E49" s="307" t="s">
        <v>167</v>
      </c>
      <c r="F49" s="317">
        <f>IF(SUM(H49:H51)=0,"",AVERAGEIF(H49:H51,"&lt;&gt;0"))</f>
        <v>93.333333333333329</v>
      </c>
      <c r="G49" s="255" t="s">
        <v>283</v>
      </c>
      <c r="H49" s="268">
        <v>100</v>
      </c>
      <c r="I49" s="232" t="s">
        <v>316</v>
      </c>
      <c r="J49" s="221"/>
      <c r="K49" s="233"/>
      <c r="L49" s="233"/>
    </row>
    <row r="50" spans="2:12" ht="81.75" customHeight="1" x14ac:dyDescent="0.25">
      <c r="B50" s="218"/>
      <c r="C50" s="324"/>
      <c r="D50" s="330"/>
      <c r="E50" s="308"/>
      <c r="F50" s="311"/>
      <c r="G50" s="259" t="s">
        <v>284</v>
      </c>
      <c r="H50" s="269">
        <v>80</v>
      </c>
      <c r="I50" s="234" t="s">
        <v>317</v>
      </c>
      <c r="J50" s="221"/>
      <c r="K50" s="233"/>
      <c r="L50" s="233"/>
    </row>
    <row r="51" spans="2:12" ht="153" customHeight="1" thickBot="1" x14ac:dyDescent="0.3">
      <c r="B51" s="218"/>
      <c r="C51" s="325"/>
      <c r="D51" s="331"/>
      <c r="E51" s="322"/>
      <c r="F51" s="318"/>
      <c r="G51" s="261" t="s">
        <v>296</v>
      </c>
      <c r="H51" s="271">
        <v>100</v>
      </c>
      <c r="I51" s="235" t="s">
        <v>351</v>
      </c>
      <c r="J51" s="221"/>
      <c r="K51" s="233"/>
      <c r="L51" s="233"/>
    </row>
    <row r="52" spans="2:12" ht="60.95" customHeight="1" x14ac:dyDescent="0.25">
      <c r="B52" s="218"/>
      <c r="C52" s="299" t="s">
        <v>172</v>
      </c>
      <c r="D52" s="304">
        <f>IF(SUM(H52:H58)=0,"",AVERAGEIF((H52:H58),"&lt;&gt;0"))</f>
        <v>100</v>
      </c>
      <c r="E52" s="302" t="s">
        <v>164</v>
      </c>
      <c r="F52" s="310">
        <f>IF(SUM(H52:H53)=0,"",AVERAGEIF(H52:H53,"&lt;&gt;0"))</f>
        <v>100</v>
      </c>
      <c r="G52" s="262" t="s">
        <v>205</v>
      </c>
      <c r="H52" s="272">
        <v>100</v>
      </c>
      <c r="I52" s="205" t="s">
        <v>332</v>
      </c>
      <c r="J52" s="221"/>
    </row>
    <row r="53" spans="2:12" ht="88.5" customHeight="1" x14ac:dyDescent="0.25">
      <c r="B53" s="218"/>
      <c r="C53" s="300"/>
      <c r="D53" s="305"/>
      <c r="E53" s="303"/>
      <c r="F53" s="312"/>
      <c r="G53" s="263" t="s">
        <v>285</v>
      </c>
      <c r="H53" s="270">
        <v>100</v>
      </c>
      <c r="I53" s="236" t="s">
        <v>322</v>
      </c>
      <c r="J53" s="221"/>
    </row>
    <row r="54" spans="2:12" ht="60.95" customHeight="1" x14ac:dyDescent="0.25">
      <c r="B54" s="218"/>
      <c r="C54" s="300"/>
      <c r="D54" s="305"/>
      <c r="E54" s="307" t="s">
        <v>165</v>
      </c>
      <c r="F54" s="317">
        <f>IF(SUM(H54:H56)=0,"",AVERAGEIF(H54:H56,"&lt;&gt;0"))</f>
        <v>100</v>
      </c>
      <c r="G54" s="258" t="s">
        <v>286</v>
      </c>
      <c r="H54" s="268">
        <v>100</v>
      </c>
      <c r="I54" s="203" t="s">
        <v>318</v>
      </c>
      <c r="J54" s="221"/>
    </row>
    <row r="55" spans="2:12" ht="60.95" customHeight="1" x14ac:dyDescent="0.25">
      <c r="B55" s="218"/>
      <c r="C55" s="300"/>
      <c r="D55" s="305"/>
      <c r="E55" s="308"/>
      <c r="F55" s="311"/>
      <c r="G55" s="259" t="s">
        <v>171</v>
      </c>
      <c r="H55" s="269">
        <v>100</v>
      </c>
      <c r="I55" s="202" t="s">
        <v>319</v>
      </c>
      <c r="J55" s="221"/>
    </row>
    <row r="56" spans="2:12" ht="60.95" customHeight="1" x14ac:dyDescent="0.25">
      <c r="B56" s="218"/>
      <c r="C56" s="300"/>
      <c r="D56" s="305"/>
      <c r="E56" s="309"/>
      <c r="F56" s="312"/>
      <c r="G56" s="263" t="s">
        <v>299</v>
      </c>
      <c r="H56" s="270">
        <v>100</v>
      </c>
      <c r="I56" s="206" t="s">
        <v>319</v>
      </c>
      <c r="J56" s="221"/>
    </row>
    <row r="57" spans="2:12" ht="86.25" customHeight="1" x14ac:dyDescent="0.25">
      <c r="B57" s="218"/>
      <c r="C57" s="300"/>
      <c r="D57" s="305"/>
      <c r="E57" s="315" t="s">
        <v>167</v>
      </c>
      <c r="F57" s="317">
        <f>IF(SUM(H57:H58)=0,"",AVERAGEIF(H57:H58,"&lt;&gt;0"))</f>
        <v>100</v>
      </c>
      <c r="G57" s="258" t="s">
        <v>244</v>
      </c>
      <c r="H57" s="268">
        <v>100</v>
      </c>
      <c r="I57" s="201" t="s">
        <v>320</v>
      </c>
      <c r="J57" s="221"/>
    </row>
    <row r="58" spans="2:12" ht="60.95" customHeight="1" thickBot="1" x14ac:dyDescent="0.3">
      <c r="B58" s="218"/>
      <c r="C58" s="301"/>
      <c r="D58" s="306"/>
      <c r="E58" s="316"/>
      <c r="F58" s="318"/>
      <c r="G58" s="261" t="s">
        <v>297</v>
      </c>
      <c r="H58" s="271">
        <v>100</v>
      </c>
      <c r="I58" s="204" t="s">
        <v>321</v>
      </c>
      <c r="J58" s="221"/>
    </row>
    <row r="59" spans="2:12" ht="8.25" customHeight="1" thickBot="1" x14ac:dyDescent="0.3">
      <c r="B59" s="237"/>
      <c r="C59" s="213"/>
      <c r="D59" s="213"/>
      <c r="E59" s="213"/>
      <c r="F59" s="213"/>
      <c r="G59" s="214"/>
      <c r="H59" s="213"/>
      <c r="I59" s="213"/>
      <c r="J59" s="238"/>
    </row>
    <row r="60" spans="2:12" ht="14.25" customHeight="1" x14ac:dyDescent="0.25"/>
    <row r="61" spans="2:12" ht="14.25" hidden="1" customHeight="1" x14ac:dyDescent="0.25">
      <c r="F61" s="239"/>
    </row>
    <row r="62" spans="2:12" ht="14.25" hidden="1" customHeight="1" x14ac:dyDescent="0.25"/>
    <row r="63" spans="2:12" ht="14.25" hidden="1" customHeight="1" x14ac:dyDescent="0.25"/>
    <row r="64" spans="2:12" ht="14.25" hidden="1" customHeight="1" x14ac:dyDescent="0.25"/>
    <row r="69" spans="4:4" hidden="1" x14ac:dyDescent="0.25">
      <c r="D69" s="239"/>
    </row>
    <row r="155" x14ac:dyDescent="0.25"/>
    <row r="156" x14ac:dyDescent="0.25"/>
    <row r="157" x14ac:dyDescent="0.25"/>
    <row r="158" x14ac:dyDescent="0.25"/>
    <row r="159" x14ac:dyDescent="0.25"/>
    <row r="160" x14ac:dyDescent="0.25"/>
    <row r="161" x14ac:dyDescent="0.25"/>
  </sheetData>
  <sheetProtection selectLockedCells="1" selectUnlockedCells="1"/>
  <protectedRanges>
    <protectedRange sqref="F45:F51 F57:F58 F11:F43" name="Actual"/>
    <protectedRange sqref="I18 I20:I21 I26 I32:I43 I54:I56 H52:H56 H57:I58 I28:I30 H44:I51 H11:H43" name="Simulado_1"/>
    <protectedRange sqref="I14:I16" name="Simulado_2"/>
    <protectedRange sqref="I17" name="Simulado_4"/>
    <protectedRange sqref="I19" name="Simulado_5"/>
    <protectedRange sqref="I22:I25" name="Simulado_7"/>
    <protectedRange sqref="I27" name="Simulado_10"/>
    <protectedRange sqref="I31" name="Simulado_11"/>
    <protectedRange sqref="I52" name="Simulado_13"/>
    <protectedRange sqref="I53" name="Simulado_14"/>
  </protectedRanges>
  <mergeCells count="48">
    <mergeCell ref="F43:F44"/>
    <mergeCell ref="C3:I3"/>
    <mergeCell ref="E11:E16"/>
    <mergeCell ref="F11:F16"/>
    <mergeCell ref="H8:H9"/>
    <mergeCell ref="I8:I9"/>
    <mergeCell ref="C5:F5"/>
    <mergeCell ref="C6:F6"/>
    <mergeCell ref="G5:I5"/>
    <mergeCell ref="G6:I6"/>
    <mergeCell ref="C8:C9"/>
    <mergeCell ref="D8:D9"/>
    <mergeCell ref="E8:E9"/>
    <mergeCell ref="F8:F9"/>
    <mergeCell ref="G8:G9"/>
    <mergeCell ref="C11:C25"/>
    <mergeCell ref="E17:E20"/>
    <mergeCell ref="F17:F20"/>
    <mergeCell ref="D11:D25"/>
    <mergeCell ref="E26:E30"/>
    <mergeCell ref="C26:C37"/>
    <mergeCell ref="D26:D37"/>
    <mergeCell ref="F26:F30"/>
    <mergeCell ref="F32:F37"/>
    <mergeCell ref="F21:F25"/>
    <mergeCell ref="E21:E25"/>
    <mergeCell ref="E41:E42"/>
    <mergeCell ref="E46:E48"/>
    <mergeCell ref="D38:D44"/>
    <mergeCell ref="D45:D51"/>
    <mergeCell ref="E32:E37"/>
    <mergeCell ref="E43:E44"/>
    <mergeCell ref="C52:C58"/>
    <mergeCell ref="E52:E53"/>
    <mergeCell ref="D52:D58"/>
    <mergeCell ref="E54:E56"/>
    <mergeCell ref="F38:F40"/>
    <mergeCell ref="F41:F42"/>
    <mergeCell ref="E57:E58"/>
    <mergeCell ref="F49:F51"/>
    <mergeCell ref="F52:F53"/>
    <mergeCell ref="F54:F56"/>
    <mergeCell ref="F57:F58"/>
    <mergeCell ref="F46:F48"/>
    <mergeCell ref="C38:C44"/>
    <mergeCell ref="E49:E51"/>
    <mergeCell ref="C45:C51"/>
    <mergeCell ref="E38:E40"/>
  </mergeCells>
  <conditionalFormatting sqref="G6:I6 H11:H58">
    <cfRule type="cellIs" dxfId="22" priority="64" operator="between">
      <formula>80.5</formula>
      <formula>100</formula>
    </cfRule>
    <cfRule type="cellIs" dxfId="21" priority="65" operator="between">
      <formula>60.5</formula>
      <formula>80.5</formula>
    </cfRule>
    <cfRule type="cellIs" dxfId="20" priority="66" operator="between">
      <formula>40.5</formula>
      <formula>60.5</formula>
    </cfRule>
    <cfRule type="cellIs" dxfId="19" priority="67" operator="between">
      <formula>20.5</formula>
      <formula>40.5</formula>
    </cfRule>
    <cfRule type="cellIs" dxfId="18" priority="68" operator="between">
      <formula>1</formula>
      <formula>20.5</formula>
    </cfRule>
  </conditionalFormatting>
  <conditionalFormatting sqref="F54 F57:F58 F45:F52 F11:F17 F21:F43">
    <cfRule type="cellIs" dxfId="17" priority="83" operator="between">
      <formula>80.5</formula>
      <formula>100</formula>
    </cfRule>
    <cfRule type="cellIs" dxfId="16" priority="84" operator="between">
      <formula>60.5</formula>
      <formula>80.5</formula>
    </cfRule>
    <cfRule type="cellIs" dxfId="15" priority="91" operator="between">
      <formula>40.5</formula>
      <formula>60.5</formula>
    </cfRule>
    <cfRule type="cellIs" dxfId="14" priority="92" operator="between">
      <formula>20.5</formula>
      <formula>40.5</formula>
    </cfRule>
  </conditionalFormatting>
  <conditionalFormatting sqref="F54 F57:F58 F45:F52 F11:F43">
    <cfRule type="cellIs" dxfId="13" priority="93" operator="between">
      <formula>0.1</formula>
      <formula>20.5</formula>
    </cfRule>
  </conditionalFormatting>
  <conditionalFormatting sqref="D11:D58">
    <cfRule type="cellIs" dxfId="12" priority="3" operator="equal">
      <formula>0</formula>
    </cfRule>
    <cfRule type="cellIs" dxfId="11" priority="54" operator="between">
      <formula>80.5</formula>
      <formula>100</formula>
    </cfRule>
    <cfRule type="cellIs" dxfId="10" priority="55" operator="between">
      <formula>60.5</formula>
      <formula>80.5</formula>
    </cfRule>
    <cfRule type="cellIs" dxfId="9" priority="56" operator="between">
      <formula>40.5</formula>
      <formula>60.5</formula>
    </cfRule>
    <cfRule type="cellIs" dxfId="8" priority="57" operator="between">
      <formula>20.5</formula>
      <formula>40.5</formula>
    </cfRule>
    <cfRule type="cellIs" dxfId="7" priority="58" operator="between">
      <formula>0.1</formula>
      <formula>20.5</formula>
    </cfRule>
  </conditionalFormatting>
  <conditionalFormatting sqref="F11:F58">
    <cfRule type="cellIs" dxfId="6" priority="2" operator="equal">
      <formula>0</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custom" operator="equal" allowBlank="1" showInputMessage="1" showErrorMessage="1" error="NO DEBE MODIFICAR ESTAS CELDAS" sqref="G6:I6" xr:uid="{00000000-0002-0000-0200-000001000000}">
      <formula1>"No"</formula1>
    </dataValidation>
    <dataValidation type="custom" allowBlank="1" showInputMessage="1" showErrorMessage="1" error="NO DEBE MODIFICAR ESTAS CELDAS" sqref="D11:D58" xr:uid="{00000000-0002-0000-0200-000002000000}">
      <formula1>"no"</formula1>
    </dataValidation>
    <dataValidation type="whole" allowBlank="1" showInputMessage="1" showErrorMessage="1" error="Solo se permiten valores entre 0 y 100._x000a_" sqref="H11:H58" xr:uid="{00000000-0002-0000-0200-000003000000}">
      <formula1>0</formula1>
      <formula2>100</formula2>
    </dataValidation>
    <dataValidation type="custom" allowBlank="1" showInputMessage="1" showErrorMessage="1" error="NO DEBE MODIFICAR ESTAS CELDAS" sqref="F11:F58" xr:uid="{00000000-0002-0000-0200-000004000000}">
      <formula1>"no ingresar nada"</formula1>
    </dataValidation>
  </dataValidations>
  <pageMargins left="1.299212598425197" right="0.70866141732283472" top="0.74803149606299213" bottom="0.74803149606299213" header="0.31496062992125984" footer="0.31496062992125984"/>
  <pageSetup paperSize="5"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27"/>
  <sheetViews>
    <sheetView showGridLines="0" zoomScale="90" zoomScaleNormal="90" workbookViewId="0">
      <selection activeCell="C3" sqref="C3:R3"/>
    </sheetView>
  </sheetViews>
  <sheetFormatPr baseColWidth="10" defaultColWidth="0" defaultRowHeight="14.25" zeroHeight="1" x14ac:dyDescent="0.2"/>
  <cols>
    <col min="1" max="1" width="1.85546875" style="32" customWidth="1"/>
    <col min="2" max="2" width="1.7109375" style="32" customWidth="1"/>
    <col min="3" max="5" width="11.42578125" style="32" customWidth="1"/>
    <col min="6" max="6" width="13.42578125" style="32" customWidth="1"/>
    <col min="7" max="18" width="11.42578125" style="32" customWidth="1"/>
    <col min="19" max="19" width="1" style="32" customWidth="1"/>
    <col min="20" max="20" width="3.85546875" style="32" customWidth="1"/>
    <col min="21" max="22" width="0" style="32" hidden="1" customWidth="1"/>
    <col min="23" max="16384" width="11.42578125" style="32" hidden="1"/>
  </cols>
  <sheetData>
    <row r="1" spans="2:19" ht="7.5" customHeight="1" thickBot="1" x14ac:dyDescent="0.25"/>
    <row r="2" spans="2:19" ht="93" customHeight="1" x14ac:dyDescent="0.2">
      <c r="B2" s="29"/>
      <c r="C2" s="30"/>
      <c r="D2" s="30"/>
      <c r="E2" s="30"/>
      <c r="F2" s="30"/>
      <c r="G2" s="30"/>
      <c r="H2" s="30"/>
      <c r="I2" s="30"/>
      <c r="J2" s="30"/>
      <c r="K2" s="30"/>
      <c r="L2" s="30"/>
      <c r="M2" s="30"/>
      <c r="N2" s="30"/>
      <c r="O2" s="30"/>
      <c r="P2" s="30"/>
      <c r="Q2" s="30"/>
      <c r="R2" s="30"/>
      <c r="S2" s="31"/>
    </row>
    <row r="3" spans="2:19" ht="30.75" customHeight="1" x14ac:dyDescent="0.2">
      <c r="B3" s="33"/>
      <c r="C3" s="291" t="s">
        <v>173</v>
      </c>
      <c r="D3" s="291"/>
      <c r="E3" s="291"/>
      <c r="F3" s="291"/>
      <c r="G3" s="291"/>
      <c r="H3" s="291"/>
      <c r="I3" s="291"/>
      <c r="J3" s="291"/>
      <c r="K3" s="291"/>
      <c r="L3" s="291"/>
      <c r="M3" s="291"/>
      <c r="N3" s="291"/>
      <c r="O3" s="291"/>
      <c r="P3" s="291"/>
      <c r="Q3" s="291"/>
      <c r="R3" s="291"/>
      <c r="S3" s="34"/>
    </row>
    <row r="4" spans="2:19" ht="6.75" customHeight="1" x14ac:dyDescent="0.2">
      <c r="B4" s="33"/>
      <c r="S4" s="34"/>
    </row>
    <row r="5" spans="2:19" x14ac:dyDescent="0.2">
      <c r="B5" s="33"/>
      <c r="S5" s="34"/>
    </row>
    <row r="6" spans="2:19" ht="18" customHeight="1" x14ac:dyDescent="0.25">
      <c r="B6" s="33"/>
      <c r="C6" s="133" t="s">
        <v>145</v>
      </c>
      <c r="D6" s="134"/>
      <c r="E6" s="134"/>
      <c r="F6" s="134"/>
      <c r="G6" s="134"/>
      <c r="H6" s="134"/>
      <c r="I6" s="134"/>
      <c r="J6" s="134"/>
      <c r="K6" s="134"/>
      <c r="L6" s="134"/>
      <c r="M6" s="134"/>
      <c r="N6" s="134"/>
      <c r="O6" s="134"/>
      <c r="P6" s="134"/>
      <c r="Q6" s="134"/>
      <c r="R6" s="134"/>
      <c r="S6" s="34"/>
    </row>
    <row r="7" spans="2:19" x14ac:dyDescent="0.2">
      <c r="B7" s="33"/>
      <c r="S7" s="34"/>
    </row>
    <row r="8" spans="2:19" ht="14.25" customHeight="1" x14ac:dyDescent="0.2">
      <c r="B8" s="33"/>
      <c r="F8" s="366" t="s">
        <v>214</v>
      </c>
      <c r="G8" s="366"/>
      <c r="H8" s="366"/>
      <c r="I8" s="366"/>
      <c r="J8" s="366"/>
      <c r="K8" s="366"/>
      <c r="L8" s="366"/>
      <c r="M8" s="366"/>
      <c r="N8" s="366"/>
      <c r="S8" s="34"/>
    </row>
    <row r="9" spans="2:19" x14ac:dyDescent="0.2">
      <c r="B9" s="33"/>
      <c r="S9" s="34"/>
    </row>
    <row r="10" spans="2:19" x14ac:dyDescent="0.2">
      <c r="B10" s="33"/>
      <c r="S10" s="34"/>
    </row>
    <row r="11" spans="2:19" x14ac:dyDescent="0.2">
      <c r="B11" s="33"/>
      <c r="S11" s="34"/>
    </row>
    <row r="12" spans="2:19" x14ac:dyDescent="0.2">
      <c r="B12" s="33"/>
      <c r="S12" s="34"/>
    </row>
    <row r="13" spans="2:19" x14ac:dyDescent="0.2">
      <c r="B13" s="33"/>
      <c r="G13" s="275"/>
      <c r="H13" s="275" t="s">
        <v>122</v>
      </c>
      <c r="I13" s="275" t="s">
        <v>121</v>
      </c>
      <c r="S13" s="34"/>
    </row>
    <row r="14" spans="2:19" x14ac:dyDescent="0.2">
      <c r="B14" s="33"/>
      <c r="G14" s="275" t="str">
        <f>+Inicio!C5</f>
        <v>POLÍTICA DEFENSA JURÍDICA - TERRITORIO</v>
      </c>
      <c r="H14" s="275">
        <v>100</v>
      </c>
      <c r="I14" s="276">
        <f>+Autodiagnóstico!G6</f>
        <v>98.125</v>
      </c>
      <c r="S14" s="34"/>
    </row>
    <row r="15" spans="2:19" x14ac:dyDescent="0.2">
      <c r="B15" s="33"/>
      <c r="S15" s="34"/>
    </row>
    <row r="16" spans="2:19" x14ac:dyDescent="0.2">
      <c r="B16" s="33"/>
      <c r="S16" s="34"/>
    </row>
    <row r="17" spans="2:19" x14ac:dyDescent="0.2">
      <c r="B17" s="33"/>
      <c r="S17" s="34"/>
    </row>
    <row r="18" spans="2:19" x14ac:dyDescent="0.2">
      <c r="B18" s="33"/>
      <c r="S18" s="34"/>
    </row>
    <row r="19" spans="2:19" x14ac:dyDescent="0.2">
      <c r="B19" s="33"/>
      <c r="S19" s="34"/>
    </row>
    <row r="20" spans="2:19" x14ac:dyDescent="0.2">
      <c r="B20" s="33"/>
      <c r="S20" s="34"/>
    </row>
    <row r="21" spans="2:19" x14ac:dyDescent="0.2">
      <c r="B21" s="33"/>
      <c r="S21" s="34"/>
    </row>
    <row r="22" spans="2:19" x14ac:dyDescent="0.2">
      <c r="B22" s="33"/>
      <c r="S22" s="34"/>
    </row>
    <row r="23" spans="2:19" x14ac:dyDescent="0.2">
      <c r="B23" s="33"/>
      <c r="S23" s="34"/>
    </row>
    <row r="24" spans="2:19" x14ac:dyDescent="0.2">
      <c r="B24" s="33"/>
      <c r="S24" s="34"/>
    </row>
    <row r="25" spans="2:19" x14ac:dyDescent="0.2">
      <c r="B25" s="33"/>
      <c r="S25" s="34"/>
    </row>
    <row r="26" spans="2:19" x14ac:dyDescent="0.2">
      <c r="B26" s="33"/>
      <c r="S26" s="34"/>
    </row>
    <row r="27" spans="2:19" x14ac:dyDescent="0.2">
      <c r="B27" s="33"/>
      <c r="S27" s="34"/>
    </row>
    <row r="28" spans="2:19" x14ac:dyDescent="0.2">
      <c r="B28" s="33"/>
      <c r="S28" s="34"/>
    </row>
    <row r="29" spans="2:19" x14ac:dyDescent="0.2">
      <c r="B29" s="33"/>
      <c r="S29" s="34"/>
    </row>
    <row r="30" spans="2:19" ht="18" customHeight="1" x14ac:dyDescent="0.25">
      <c r="B30" s="33"/>
      <c r="C30" s="133" t="s">
        <v>157</v>
      </c>
      <c r="D30" s="134"/>
      <c r="E30" s="134"/>
      <c r="F30" s="134"/>
      <c r="G30" s="134"/>
      <c r="H30" s="134"/>
      <c r="I30" s="134"/>
      <c r="J30" s="134"/>
      <c r="K30" s="134"/>
      <c r="L30" s="134"/>
      <c r="M30" s="134"/>
      <c r="N30" s="134"/>
      <c r="O30" s="134"/>
      <c r="P30" s="134"/>
      <c r="Q30" s="134"/>
      <c r="R30" s="134"/>
      <c r="S30" s="34"/>
    </row>
    <row r="31" spans="2:19" x14ac:dyDescent="0.2">
      <c r="B31" s="33"/>
      <c r="S31" s="34"/>
    </row>
    <row r="32" spans="2:19" x14ac:dyDescent="0.2">
      <c r="B32" s="33"/>
      <c r="S32" s="34"/>
    </row>
    <row r="33" spans="2:19" x14ac:dyDescent="0.2">
      <c r="B33" s="33"/>
      <c r="S33" s="34"/>
    </row>
    <row r="34" spans="2:19" ht="15" x14ac:dyDescent="0.25">
      <c r="B34" s="33"/>
      <c r="I34" s="153" t="s">
        <v>213</v>
      </c>
      <c r="J34" s="150"/>
      <c r="K34" s="150"/>
      <c r="S34" s="34"/>
    </row>
    <row r="35" spans="2:19" x14ac:dyDescent="0.2">
      <c r="B35" s="33"/>
      <c r="S35" s="34"/>
    </row>
    <row r="36" spans="2:19" x14ac:dyDescent="0.2">
      <c r="B36" s="33"/>
      <c r="S36" s="34"/>
    </row>
    <row r="37" spans="2:19" x14ac:dyDescent="0.2">
      <c r="B37" s="33"/>
      <c r="S37" s="34"/>
    </row>
    <row r="38" spans="2:19" x14ac:dyDescent="0.2">
      <c r="B38" s="33"/>
      <c r="S38" s="34"/>
    </row>
    <row r="39" spans="2:19" x14ac:dyDescent="0.2">
      <c r="B39" s="33"/>
      <c r="S39" s="34"/>
    </row>
    <row r="40" spans="2:19" x14ac:dyDescent="0.2">
      <c r="B40" s="33"/>
      <c r="S40" s="34"/>
    </row>
    <row r="41" spans="2:19" x14ac:dyDescent="0.2">
      <c r="B41" s="33"/>
      <c r="H41" s="32" t="s">
        <v>118</v>
      </c>
      <c r="I41" s="32" t="s">
        <v>119</v>
      </c>
      <c r="J41" s="32" t="s">
        <v>112</v>
      </c>
      <c r="S41" s="34"/>
    </row>
    <row r="42" spans="2:19" x14ac:dyDescent="0.2">
      <c r="B42" s="33"/>
      <c r="H42" s="32" t="str">
        <f>+Autodiagnóstico!C11</f>
        <v>Actuaciones Prejudiciales</v>
      </c>
      <c r="I42" s="32">
        <v>100</v>
      </c>
      <c r="J42" s="35">
        <f>+Autodiagnóstico!D11</f>
        <v>98.666666666666671</v>
      </c>
      <c r="S42" s="34"/>
    </row>
    <row r="43" spans="2:19" x14ac:dyDescent="0.2">
      <c r="B43" s="33"/>
      <c r="H43" s="32" t="str">
        <f>+Autodiagnóstico!C26</f>
        <v>Defensa Judicial</v>
      </c>
      <c r="I43" s="32">
        <v>100</v>
      </c>
      <c r="J43" s="35">
        <f>+Autodiagnóstico!D26</f>
        <v>100</v>
      </c>
      <c r="S43" s="34"/>
    </row>
    <row r="44" spans="2:19" x14ac:dyDescent="0.2">
      <c r="B44" s="33"/>
      <c r="H44" s="32" t="str">
        <f>+Autodiagnóstico!C38</f>
        <v>Cumplimiento de sentencias y conciliaciones</v>
      </c>
      <c r="I44" s="32">
        <v>100</v>
      </c>
      <c r="J44" s="32">
        <f>+Autodiagnóstico!D38</f>
        <v>100</v>
      </c>
      <c r="S44" s="34"/>
    </row>
    <row r="45" spans="2:19" x14ac:dyDescent="0.2">
      <c r="B45" s="33"/>
      <c r="H45" s="32" t="str">
        <f>+Autodiagnóstico!C45</f>
        <v>Acción de repetición y recuperación de bienes públicos</v>
      </c>
      <c r="I45" s="32">
        <v>100</v>
      </c>
      <c r="J45" s="32">
        <f>+Autodiagnóstico!D45</f>
        <v>90</v>
      </c>
      <c r="S45" s="34"/>
    </row>
    <row r="46" spans="2:19" x14ac:dyDescent="0.2">
      <c r="B46" s="33"/>
      <c r="H46" s="32" t="str">
        <f>+Autodiagnóstico!C52</f>
        <v>Prevención del daño antijurídico</v>
      </c>
      <c r="I46" s="32">
        <v>100</v>
      </c>
      <c r="J46" s="35">
        <f>+Autodiagnóstico!D52</f>
        <v>100</v>
      </c>
      <c r="S46" s="34"/>
    </row>
    <row r="47" spans="2:19" x14ac:dyDescent="0.2">
      <c r="B47" s="33"/>
      <c r="H47" s="32" t="e">
        <f>+Autodiagnóstico!#REF!</f>
        <v>#REF!</v>
      </c>
      <c r="I47" s="32">
        <v>100</v>
      </c>
      <c r="J47" s="35" t="e">
        <f>+Autodiagnóstico!#REF!</f>
        <v>#REF!</v>
      </c>
      <c r="S47" s="34"/>
    </row>
    <row r="48" spans="2:19" x14ac:dyDescent="0.2">
      <c r="B48" s="33"/>
      <c r="S48" s="34"/>
    </row>
    <row r="49" spans="2:19" x14ac:dyDescent="0.2">
      <c r="B49" s="33"/>
      <c r="S49" s="34"/>
    </row>
    <row r="50" spans="2:19" x14ac:dyDescent="0.2">
      <c r="B50" s="33"/>
      <c r="S50" s="34"/>
    </row>
    <row r="51" spans="2:19" x14ac:dyDescent="0.2">
      <c r="B51" s="33"/>
      <c r="S51" s="34"/>
    </row>
    <row r="52" spans="2:19" x14ac:dyDescent="0.2">
      <c r="B52" s="33"/>
      <c r="S52" s="34"/>
    </row>
    <row r="53" spans="2:19" x14ac:dyDescent="0.2">
      <c r="B53" s="33"/>
      <c r="S53" s="34"/>
    </row>
    <row r="54" spans="2:19" x14ac:dyDescent="0.2">
      <c r="B54" s="33"/>
      <c r="S54" s="34"/>
    </row>
    <row r="55" spans="2:19" x14ac:dyDescent="0.2">
      <c r="B55" s="33"/>
      <c r="S55" s="34"/>
    </row>
    <row r="56" spans="2:19" x14ac:dyDescent="0.2">
      <c r="B56" s="33"/>
      <c r="S56" s="34"/>
    </row>
    <row r="57" spans="2:19" x14ac:dyDescent="0.2">
      <c r="B57" s="33"/>
      <c r="S57" s="34"/>
    </row>
    <row r="58" spans="2:19" x14ac:dyDescent="0.2">
      <c r="B58" s="33"/>
      <c r="S58" s="34"/>
    </row>
    <row r="59" spans="2:19" ht="18" customHeight="1" x14ac:dyDescent="0.25">
      <c r="B59" s="33"/>
      <c r="C59" s="133" t="s">
        <v>138</v>
      </c>
      <c r="D59" s="134"/>
      <c r="E59" s="134"/>
      <c r="F59" s="134"/>
      <c r="G59" s="134"/>
      <c r="H59" s="134"/>
      <c r="I59" s="134"/>
      <c r="J59" s="134"/>
      <c r="K59" s="134"/>
      <c r="L59" s="134"/>
      <c r="M59" s="134"/>
      <c r="N59" s="134"/>
      <c r="O59" s="134"/>
      <c r="P59" s="134"/>
      <c r="Q59" s="134"/>
      <c r="R59" s="134"/>
      <c r="S59" s="34"/>
    </row>
    <row r="60" spans="2:19" x14ac:dyDescent="0.2">
      <c r="B60" s="33"/>
      <c r="S60" s="34"/>
    </row>
    <row r="61" spans="2:19" x14ac:dyDescent="0.2">
      <c r="B61" s="33"/>
      <c r="S61" s="34"/>
    </row>
    <row r="62" spans="2:19" x14ac:dyDescent="0.2">
      <c r="B62" s="33"/>
      <c r="G62" s="150"/>
      <c r="H62" s="150"/>
      <c r="I62" s="150"/>
      <c r="J62" s="150"/>
      <c r="K62" s="150"/>
      <c r="L62" s="150"/>
      <c r="M62" s="150"/>
      <c r="N62" s="150"/>
      <c r="S62" s="34"/>
    </row>
    <row r="63" spans="2:19" x14ac:dyDescent="0.2">
      <c r="B63" s="33"/>
      <c r="G63" s="150"/>
      <c r="H63" s="150"/>
      <c r="I63" s="364" t="s">
        <v>207</v>
      </c>
      <c r="J63" s="364"/>
      <c r="K63" s="364"/>
      <c r="L63" s="364"/>
      <c r="M63" s="150"/>
      <c r="N63" s="150"/>
      <c r="S63" s="34"/>
    </row>
    <row r="64" spans="2:19" ht="15" x14ac:dyDescent="0.25">
      <c r="B64" s="33"/>
      <c r="G64" s="365" t="str">
        <f>+Autodiagnóstico!C11</f>
        <v>Actuaciones Prejudiciales</v>
      </c>
      <c r="H64" s="365"/>
      <c r="I64" s="365"/>
      <c r="J64" s="365"/>
      <c r="K64" s="365"/>
      <c r="L64" s="365"/>
      <c r="M64" s="365"/>
      <c r="N64" s="365"/>
      <c r="S64" s="34"/>
    </row>
    <row r="65" spans="2:19" ht="15" x14ac:dyDescent="0.25">
      <c r="B65" s="33"/>
      <c r="G65" s="152"/>
      <c r="H65" s="152"/>
      <c r="I65" s="364" t="s">
        <v>215</v>
      </c>
      <c r="J65" s="364"/>
      <c r="K65" s="364"/>
      <c r="L65" s="364"/>
      <c r="M65" s="152"/>
      <c r="N65" s="152"/>
      <c r="S65" s="34"/>
    </row>
    <row r="66" spans="2:19" ht="15" x14ac:dyDescent="0.25">
      <c r="B66" s="33"/>
      <c r="G66" s="152"/>
      <c r="H66" s="152"/>
      <c r="I66" s="152"/>
      <c r="J66" s="152"/>
      <c r="K66" s="152"/>
      <c r="L66" s="152"/>
      <c r="M66" s="152"/>
      <c r="N66" s="152"/>
      <c r="S66" s="34"/>
    </row>
    <row r="67" spans="2:19" x14ac:dyDescent="0.2">
      <c r="B67" s="33"/>
      <c r="S67" s="34"/>
    </row>
    <row r="68" spans="2:19" x14ac:dyDescent="0.2">
      <c r="B68" s="33"/>
      <c r="G68" s="32" t="s">
        <v>133</v>
      </c>
      <c r="H68" s="32" t="s">
        <v>122</v>
      </c>
      <c r="I68" s="32" t="s">
        <v>121</v>
      </c>
      <c r="S68" s="34"/>
    </row>
    <row r="69" spans="2:19" x14ac:dyDescent="0.2">
      <c r="B69" s="33"/>
      <c r="G69" s="32" t="str">
        <f>+Autodiagnóstico!E11</f>
        <v>Planeación</v>
      </c>
      <c r="H69" s="32">
        <v>100</v>
      </c>
      <c r="I69" s="35">
        <f>+Autodiagnóstico!F11</f>
        <v>96.666666666666671</v>
      </c>
      <c r="S69" s="34"/>
    </row>
    <row r="70" spans="2:19" x14ac:dyDescent="0.2">
      <c r="B70" s="33"/>
      <c r="G70" s="32" t="str">
        <f>+Autodiagnóstico!E17</f>
        <v>Ejecución</v>
      </c>
      <c r="H70" s="32">
        <v>100</v>
      </c>
      <c r="I70" s="35">
        <f>+Autodiagnóstico!F17</f>
        <v>100</v>
      </c>
      <c r="S70" s="34"/>
    </row>
    <row r="71" spans="2:19" x14ac:dyDescent="0.2">
      <c r="B71" s="33"/>
      <c r="G71" s="32" t="str">
        <f>+Autodiagnóstico!E21</f>
        <v>Seguimiento y evaluación</v>
      </c>
      <c r="H71" s="32">
        <v>100</v>
      </c>
      <c r="I71" s="35">
        <f>+Autodiagnóstico!F21</f>
        <v>100</v>
      </c>
      <c r="S71" s="34"/>
    </row>
    <row r="72" spans="2:19" x14ac:dyDescent="0.2">
      <c r="B72" s="33"/>
      <c r="I72" s="35"/>
      <c r="S72" s="34"/>
    </row>
    <row r="73" spans="2:19" x14ac:dyDescent="0.2">
      <c r="B73" s="33"/>
      <c r="S73" s="34"/>
    </row>
    <row r="74" spans="2:19" x14ac:dyDescent="0.2">
      <c r="B74" s="33"/>
      <c r="S74" s="34"/>
    </row>
    <row r="75" spans="2:19" x14ac:dyDescent="0.2">
      <c r="B75" s="33"/>
      <c r="S75" s="34"/>
    </row>
    <row r="76" spans="2:19" x14ac:dyDescent="0.2">
      <c r="B76" s="33"/>
      <c r="S76" s="34"/>
    </row>
    <row r="77" spans="2:19" x14ac:dyDescent="0.2">
      <c r="B77" s="33"/>
      <c r="S77" s="34"/>
    </row>
    <row r="78" spans="2:19" x14ac:dyDescent="0.2">
      <c r="B78" s="33"/>
      <c r="S78" s="34"/>
    </row>
    <row r="79" spans="2:19" x14ac:dyDescent="0.2">
      <c r="B79" s="33"/>
      <c r="S79" s="34"/>
    </row>
    <row r="80" spans="2:19" x14ac:dyDescent="0.2">
      <c r="B80" s="33"/>
      <c r="S80" s="34"/>
    </row>
    <row r="81" spans="2:19" x14ac:dyDescent="0.2">
      <c r="B81" s="33"/>
      <c r="S81" s="34"/>
    </row>
    <row r="82" spans="2:19" x14ac:dyDescent="0.2">
      <c r="B82" s="33"/>
      <c r="S82" s="34"/>
    </row>
    <row r="83" spans="2:19" x14ac:dyDescent="0.2">
      <c r="B83" s="33"/>
      <c r="S83" s="34"/>
    </row>
    <row r="84" spans="2:19" x14ac:dyDescent="0.2">
      <c r="B84" s="33"/>
      <c r="S84" s="34"/>
    </row>
    <row r="85" spans="2:19" x14ac:dyDescent="0.2">
      <c r="B85" s="33"/>
      <c r="S85" s="34"/>
    </row>
    <row r="86" spans="2:19" x14ac:dyDescent="0.2">
      <c r="B86" s="33"/>
      <c r="S86" s="34"/>
    </row>
    <row r="87" spans="2:19" x14ac:dyDescent="0.2">
      <c r="B87" s="33"/>
      <c r="S87" s="34"/>
    </row>
    <row r="88" spans="2:19" x14ac:dyDescent="0.2">
      <c r="B88" s="33"/>
      <c r="H88" s="150"/>
      <c r="I88" s="364" t="s">
        <v>158</v>
      </c>
      <c r="J88" s="364"/>
      <c r="K88" s="364"/>
      <c r="L88" s="364"/>
      <c r="M88" s="150"/>
      <c r="S88" s="34"/>
    </row>
    <row r="89" spans="2:19" ht="15" customHeight="1" x14ac:dyDescent="0.25">
      <c r="B89" s="33"/>
      <c r="H89" s="365" t="str">
        <f>+Autodiagnóstico!C26</f>
        <v>Defensa Judicial</v>
      </c>
      <c r="I89" s="365"/>
      <c r="J89" s="365"/>
      <c r="K89" s="365"/>
      <c r="L89" s="365"/>
      <c r="M89" s="365"/>
      <c r="S89" s="34"/>
    </row>
    <row r="90" spans="2:19" ht="15" customHeight="1" x14ac:dyDescent="0.25">
      <c r="B90" s="33"/>
      <c r="H90" s="152"/>
      <c r="I90" s="364" t="s">
        <v>215</v>
      </c>
      <c r="J90" s="364"/>
      <c r="K90" s="364"/>
      <c r="L90" s="364"/>
      <c r="M90" s="152"/>
      <c r="S90" s="34"/>
    </row>
    <row r="91" spans="2:19" ht="15" customHeight="1" x14ac:dyDescent="0.25">
      <c r="B91" s="33"/>
      <c r="H91" s="152"/>
      <c r="I91" s="152"/>
      <c r="J91" s="152"/>
      <c r="K91" s="152"/>
      <c r="L91" s="152"/>
      <c r="M91" s="152"/>
      <c r="S91" s="34"/>
    </row>
    <row r="92" spans="2:19" x14ac:dyDescent="0.2">
      <c r="B92" s="33"/>
      <c r="S92" s="34"/>
    </row>
    <row r="93" spans="2:19" x14ac:dyDescent="0.2">
      <c r="B93" s="33"/>
      <c r="S93" s="34"/>
    </row>
    <row r="94" spans="2:19" x14ac:dyDescent="0.2">
      <c r="B94" s="33"/>
      <c r="S94" s="34"/>
    </row>
    <row r="95" spans="2:19" x14ac:dyDescent="0.2">
      <c r="B95" s="33"/>
      <c r="S95" s="34"/>
    </row>
    <row r="96" spans="2:19" x14ac:dyDescent="0.2">
      <c r="B96" s="33"/>
      <c r="H96" s="32" t="s">
        <v>133</v>
      </c>
      <c r="I96" s="32" t="s">
        <v>122</v>
      </c>
      <c r="J96" s="32" t="s">
        <v>121</v>
      </c>
      <c r="S96" s="34"/>
    </row>
    <row r="97" spans="2:19" x14ac:dyDescent="0.2">
      <c r="B97" s="33"/>
      <c r="H97" s="32" t="str">
        <f>+Autodiagnóstico!E26</f>
        <v>Planeación</v>
      </c>
      <c r="I97" s="32">
        <v>100</v>
      </c>
      <c r="J97" s="35">
        <f>+Autodiagnóstico!F26</f>
        <v>100</v>
      </c>
      <c r="S97" s="34"/>
    </row>
    <row r="98" spans="2:19" x14ac:dyDescent="0.2">
      <c r="B98" s="33"/>
      <c r="H98" s="32" t="str">
        <f>+Autodiagnóstico!E31</f>
        <v>Ejecución</v>
      </c>
      <c r="I98" s="32">
        <v>100</v>
      </c>
      <c r="J98" s="35">
        <f>+Autodiagnóstico!F31</f>
        <v>100</v>
      </c>
      <c r="S98" s="34"/>
    </row>
    <row r="99" spans="2:19" x14ac:dyDescent="0.2">
      <c r="B99" s="33"/>
      <c r="H99" s="32" t="str">
        <f>+Autodiagnóstico!E32</f>
        <v>Seguimiento y evaluación</v>
      </c>
      <c r="I99" s="32">
        <v>100</v>
      </c>
      <c r="J99" s="35">
        <f>+Autodiagnóstico!F32</f>
        <v>100</v>
      </c>
      <c r="S99" s="34"/>
    </row>
    <row r="100" spans="2:19" x14ac:dyDescent="0.2">
      <c r="B100" s="33"/>
      <c r="S100" s="34"/>
    </row>
    <row r="101" spans="2:19" x14ac:dyDescent="0.2">
      <c r="B101" s="33"/>
      <c r="S101" s="34"/>
    </row>
    <row r="102" spans="2:19" x14ac:dyDescent="0.2">
      <c r="B102" s="33"/>
      <c r="S102" s="34"/>
    </row>
    <row r="103" spans="2:19" x14ac:dyDescent="0.2">
      <c r="B103" s="33"/>
      <c r="S103" s="34"/>
    </row>
    <row r="104" spans="2:19" x14ac:dyDescent="0.2">
      <c r="B104" s="33"/>
      <c r="S104" s="34"/>
    </row>
    <row r="105" spans="2:19" x14ac:dyDescent="0.2">
      <c r="B105" s="33"/>
      <c r="S105" s="34"/>
    </row>
    <row r="106" spans="2:19" x14ac:dyDescent="0.2">
      <c r="B106" s="33"/>
      <c r="S106" s="34"/>
    </row>
    <row r="107" spans="2:19" x14ac:dyDescent="0.2">
      <c r="B107" s="33"/>
      <c r="S107" s="34"/>
    </row>
    <row r="108" spans="2:19" x14ac:dyDescent="0.2">
      <c r="B108" s="33"/>
      <c r="S108" s="34"/>
    </row>
    <row r="109" spans="2:19" x14ac:dyDescent="0.2">
      <c r="B109" s="33"/>
      <c r="S109" s="34"/>
    </row>
    <row r="110" spans="2:19" x14ac:dyDescent="0.2">
      <c r="B110" s="33"/>
      <c r="S110" s="34"/>
    </row>
    <row r="111" spans="2:19" x14ac:dyDescent="0.2">
      <c r="B111" s="33"/>
      <c r="H111" s="150"/>
      <c r="I111" s="364" t="s">
        <v>174</v>
      </c>
      <c r="J111" s="364"/>
      <c r="K111" s="364"/>
      <c r="L111" s="364"/>
      <c r="M111" s="150"/>
      <c r="S111" s="34"/>
    </row>
    <row r="112" spans="2:19" ht="15" x14ac:dyDescent="0.25">
      <c r="B112" s="33"/>
      <c r="H112" s="365" t="str">
        <f>+Autodiagnóstico!C38</f>
        <v>Cumplimiento de sentencias y conciliaciones</v>
      </c>
      <c r="I112" s="365"/>
      <c r="J112" s="365"/>
      <c r="K112" s="365"/>
      <c r="L112" s="365"/>
      <c r="M112" s="365"/>
      <c r="S112" s="34"/>
    </row>
    <row r="113" spans="2:19" ht="15" x14ac:dyDescent="0.25">
      <c r="B113" s="33"/>
      <c r="H113" s="152"/>
      <c r="I113" s="364" t="s">
        <v>215</v>
      </c>
      <c r="J113" s="364"/>
      <c r="K113" s="364"/>
      <c r="L113" s="364"/>
      <c r="M113" s="152"/>
      <c r="S113" s="34"/>
    </row>
    <row r="114" spans="2:19" ht="15" x14ac:dyDescent="0.25">
      <c r="B114" s="33"/>
      <c r="H114" s="110"/>
      <c r="I114" s="110"/>
      <c r="J114" s="110"/>
      <c r="K114" s="110"/>
      <c r="L114" s="110"/>
      <c r="M114" s="110"/>
      <c r="S114" s="34"/>
    </row>
    <row r="115" spans="2:19" ht="15" x14ac:dyDescent="0.25">
      <c r="B115" s="33"/>
      <c r="H115" s="110"/>
      <c r="I115" s="110"/>
      <c r="J115" s="110"/>
      <c r="K115" s="110"/>
      <c r="L115" s="110"/>
      <c r="M115" s="110"/>
      <c r="S115" s="34"/>
    </row>
    <row r="116" spans="2:19" x14ac:dyDescent="0.2">
      <c r="B116" s="33"/>
      <c r="S116" s="34"/>
    </row>
    <row r="117" spans="2:19" x14ac:dyDescent="0.2">
      <c r="B117" s="33"/>
      <c r="S117" s="34"/>
    </row>
    <row r="118" spans="2:19" x14ac:dyDescent="0.2">
      <c r="B118" s="33"/>
      <c r="H118" s="32" t="str">
        <f>+Autodiagnóstico!E38</f>
        <v>Planeación</v>
      </c>
      <c r="I118" s="32">
        <v>100</v>
      </c>
      <c r="J118" s="32">
        <f>+Autodiagnóstico!F38</f>
        <v>100</v>
      </c>
      <c r="S118" s="34"/>
    </row>
    <row r="119" spans="2:19" x14ac:dyDescent="0.2">
      <c r="B119" s="33"/>
      <c r="H119" s="32" t="str">
        <f>+Autodiagnóstico!E41</f>
        <v>Ejecución</v>
      </c>
      <c r="I119" s="32">
        <v>100</v>
      </c>
      <c r="J119" s="32">
        <f>+Autodiagnóstico!F41</f>
        <v>100</v>
      </c>
      <c r="S119" s="34"/>
    </row>
    <row r="120" spans="2:19" x14ac:dyDescent="0.2">
      <c r="B120" s="33"/>
      <c r="H120" s="32" t="str">
        <f>+Autodiagnóstico!E43</f>
        <v>Seguimiento y evaluación</v>
      </c>
      <c r="I120" s="32">
        <v>100</v>
      </c>
      <c r="J120" s="32">
        <f>+Autodiagnóstico!F43</f>
        <v>100</v>
      </c>
      <c r="S120" s="34"/>
    </row>
    <row r="121" spans="2:19" x14ac:dyDescent="0.2">
      <c r="B121" s="33"/>
      <c r="S121" s="34"/>
    </row>
    <row r="122" spans="2:19" x14ac:dyDescent="0.2">
      <c r="B122" s="33"/>
      <c r="S122" s="34"/>
    </row>
    <row r="123" spans="2:19" x14ac:dyDescent="0.2">
      <c r="B123" s="33"/>
      <c r="S123" s="34"/>
    </row>
    <row r="124" spans="2:19" x14ac:dyDescent="0.2">
      <c r="B124" s="33"/>
      <c r="S124" s="34"/>
    </row>
    <row r="125" spans="2:19" x14ac:dyDescent="0.2">
      <c r="B125" s="33"/>
      <c r="S125" s="34"/>
    </row>
    <row r="126" spans="2:19" x14ac:dyDescent="0.2">
      <c r="B126" s="33"/>
      <c r="S126" s="34"/>
    </row>
    <row r="127" spans="2:19" x14ac:dyDescent="0.2">
      <c r="B127" s="33"/>
      <c r="S127" s="34"/>
    </row>
    <row r="128" spans="2:19" x14ac:dyDescent="0.2">
      <c r="B128" s="33"/>
      <c r="S128" s="34"/>
    </row>
    <row r="129" spans="2:19" x14ac:dyDescent="0.2">
      <c r="B129" s="33"/>
      <c r="S129" s="34"/>
    </row>
    <row r="130" spans="2:19" x14ac:dyDescent="0.2">
      <c r="B130" s="33"/>
      <c r="S130" s="34"/>
    </row>
    <row r="131" spans="2:19" x14ac:dyDescent="0.2">
      <c r="B131" s="33"/>
      <c r="S131" s="34"/>
    </row>
    <row r="132" spans="2:19" x14ac:dyDescent="0.2">
      <c r="B132" s="33"/>
      <c r="S132" s="34"/>
    </row>
    <row r="133" spans="2:19" x14ac:dyDescent="0.2">
      <c r="B133" s="33"/>
      <c r="S133" s="34"/>
    </row>
    <row r="134" spans="2:19" x14ac:dyDescent="0.2">
      <c r="B134" s="33"/>
      <c r="S134" s="34"/>
    </row>
    <row r="135" spans="2:19" x14ac:dyDescent="0.2">
      <c r="B135" s="33"/>
      <c r="S135" s="34"/>
    </row>
    <row r="136" spans="2:19" x14ac:dyDescent="0.2">
      <c r="B136" s="33"/>
      <c r="S136" s="34"/>
    </row>
    <row r="137" spans="2:19" x14ac:dyDescent="0.2">
      <c r="B137" s="33"/>
      <c r="I137" s="364" t="s">
        <v>175</v>
      </c>
      <c r="J137" s="364"/>
      <c r="K137" s="364"/>
      <c r="L137" s="364"/>
      <c r="S137" s="34"/>
    </row>
    <row r="138" spans="2:19" ht="15" x14ac:dyDescent="0.25">
      <c r="B138" s="33"/>
      <c r="I138" s="153" t="str">
        <f>+Autodiagnóstico!C45</f>
        <v>Acción de repetición y recuperación de bienes públicos</v>
      </c>
      <c r="J138" s="150"/>
      <c r="K138" s="150"/>
      <c r="L138" s="150"/>
      <c r="S138" s="34"/>
    </row>
    <row r="139" spans="2:19" x14ac:dyDescent="0.2">
      <c r="B139" s="33"/>
      <c r="I139" s="364" t="s">
        <v>215</v>
      </c>
      <c r="J139" s="364"/>
      <c r="K139" s="364"/>
      <c r="L139" s="364"/>
      <c r="S139" s="34"/>
    </row>
    <row r="140" spans="2:19" x14ac:dyDescent="0.2">
      <c r="B140" s="33"/>
      <c r="I140" s="151"/>
      <c r="J140" s="151"/>
      <c r="K140" s="151"/>
      <c r="L140" s="151"/>
      <c r="S140" s="34"/>
    </row>
    <row r="141" spans="2:19" x14ac:dyDescent="0.2">
      <c r="B141" s="33"/>
      <c r="S141" s="34"/>
    </row>
    <row r="142" spans="2:19" x14ac:dyDescent="0.2">
      <c r="B142" s="33"/>
      <c r="S142" s="34"/>
    </row>
    <row r="143" spans="2:19" x14ac:dyDescent="0.2">
      <c r="B143" s="33"/>
      <c r="H143" s="32" t="str">
        <f>+Autodiagnóstico!E45</f>
        <v>Planeación</v>
      </c>
      <c r="I143" s="32">
        <v>100</v>
      </c>
      <c r="J143" s="58">
        <f>+Autodiagnóstico!F45</f>
        <v>100</v>
      </c>
      <c r="S143" s="34"/>
    </row>
    <row r="144" spans="2:19" x14ac:dyDescent="0.2">
      <c r="B144" s="33"/>
      <c r="H144" s="32" t="str">
        <f>+Autodiagnóstico!E46</f>
        <v>Ejecución</v>
      </c>
      <c r="I144" s="32">
        <v>100</v>
      </c>
      <c r="J144" s="58">
        <f>+Autodiagnóstico!F46</f>
        <v>83.333333333333329</v>
      </c>
      <c r="S144" s="34"/>
    </row>
    <row r="145" spans="2:19" x14ac:dyDescent="0.2">
      <c r="B145" s="33"/>
      <c r="H145" s="32" t="str">
        <f>+Autodiagnóstico!E49</f>
        <v>Seguimiento y evaluación</v>
      </c>
      <c r="I145" s="32">
        <v>100</v>
      </c>
      <c r="J145" s="58">
        <f>+Autodiagnóstico!F49</f>
        <v>93.333333333333329</v>
      </c>
      <c r="S145" s="34"/>
    </row>
    <row r="146" spans="2:19" x14ac:dyDescent="0.2">
      <c r="B146" s="33"/>
      <c r="S146" s="34"/>
    </row>
    <row r="147" spans="2:19" x14ac:dyDescent="0.2">
      <c r="B147" s="33"/>
      <c r="S147" s="34"/>
    </row>
    <row r="148" spans="2:19" x14ac:dyDescent="0.2">
      <c r="B148" s="33"/>
      <c r="S148" s="34"/>
    </row>
    <row r="149" spans="2:19" x14ac:dyDescent="0.2">
      <c r="B149" s="33"/>
      <c r="S149" s="34"/>
    </row>
    <row r="150" spans="2:19" x14ac:dyDescent="0.2">
      <c r="B150" s="33"/>
      <c r="S150" s="34"/>
    </row>
    <row r="151" spans="2:19" x14ac:dyDescent="0.2">
      <c r="B151" s="33"/>
      <c r="S151" s="34"/>
    </row>
    <row r="152" spans="2:19" x14ac:dyDescent="0.2">
      <c r="B152" s="33"/>
      <c r="S152" s="34"/>
    </row>
    <row r="153" spans="2:19" x14ac:dyDescent="0.2">
      <c r="B153" s="33"/>
      <c r="S153" s="34"/>
    </row>
    <row r="154" spans="2:19" x14ac:dyDescent="0.2">
      <c r="B154" s="33"/>
      <c r="S154" s="34"/>
    </row>
    <row r="155" spans="2:19" x14ac:dyDescent="0.2">
      <c r="B155" s="33"/>
      <c r="S155" s="34"/>
    </row>
    <row r="156" spans="2:19" x14ac:dyDescent="0.2">
      <c r="B156" s="33"/>
      <c r="S156" s="34"/>
    </row>
    <row r="157" spans="2:19" x14ac:dyDescent="0.2">
      <c r="B157" s="33"/>
      <c r="S157" s="34"/>
    </row>
    <row r="158" spans="2:19" x14ac:dyDescent="0.2">
      <c r="B158" s="33"/>
      <c r="S158" s="34"/>
    </row>
    <row r="159" spans="2:19" x14ac:dyDescent="0.2">
      <c r="B159" s="33"/>
      <c r="S159" s="34"/>
    </row>
    <row r="160" spans="2:19" x14ac:dyDescent="0.2">
      <c r="B160" s="33"/>
      <c r="S160" s="34"/>
    </row>
    <row r="161" spans="2:19" x14ac:dyDescent="0.2">
      <c r="B161" s="33"/>
      <c r="I161" s="364" t="s">
        <v>176</v>
      </c>
      <c r="J161" s="364"/>
      <c r="K161" s="364"/>
      <c r="L161" s="364"/>
      <c r="S161" s="34"/>
    </row>
    <row r="162" spans="2:19" ht="15" x14ac:dyDescent="0.25">
      <c r="B162" s="33"/>
      <c r="I162" s="365" t="str">
        <f>+Autodiagnóstico!C52</f>
        <v>Prevención del daño antijurídico</v>
      </c>
      <c r="J162" s="365"/>
      <c r="K162" s="365"/>
      <c r="L162" s="365"/>
      <c r="S162" s="34"/>
    </row>
    <row r="163" spans="2:19" x14ac:dyDescent="0.2">
      <c r="B163" s="33"/>
      <c r="I163" s="364" t="s">
        <v>215</v>
      </c>
      <c r="J163" s="364"/>
      <c r="K163" s="364"/>
      <c r="L163" s="364"/>
      <c r="S163" s="34"/>
    </row>
    <row r="164" spans="2:19" ht="15" x14ac:dyDescent="0.25">
      <c r="B164" s="33"/>
      <c r="I164" s="152"/>
      <c r="J164" s="152"/>
      <c r="K164" s="152"/>
      <c r="L164" s="152"/>
      <c r="S164" s="34"/>
    </row>
    <row r="165" spans="2:19" x14ac:dyDescent="0.2">
      <c r="B165" s="33"/>
      <c r="I165" s="150"/>
      <c r="J165" s="150"/>
      <c r="K165" s="150"/>
      <c r="L165" s="150"/>
      <c r="S165" s="34"/>
    </row>
    <row r="166" spans="2:19" x14ac:dyDescent="0.2">
      <c r="B166" s="33"/>
      <c r="S166" s="34"/>
    </row>
    <row r="167" spans="2:19" x14ac:dyDescent="0.2">
      <c r="B167" s="33"/>
      <c r="H167" s="32" t="str">
        <f>+Autodiagnóstico!E52</f>
        <v>Planeación</v>
      </c>
      <c r="I167" s="32">
        <v>100</v>
      </c>
      <c r="J167" s="58">
        <f>+Autodiagnóstico!F52</f>
        <v>100</v>
      </c>
      <c r="S167" s="34"/>
    </row>
    <row r="168" spans="2:19" x14ac:dyDescent="0.2">
      <c r="B168" s="33"/>
      <c r="H168" s="32" t="str">
        <f>+Autodiagnóstico!E54</f>
        <v>Ejecución</v>
      </c>
      <c r="I168" s="32">
        <v>100</v>
      </c>
      <c r="J168" s="58">
        <f>+Autodiagnóstico!F54</f>
        <v>100</v>
      </c>
      <c r="S168" s="34"/>
    </row>
    <row r="169" spans="2:19" x14ac:dyDescent="0.2">
      <c r="B169" s="33"/>
      <c r="H169" s="32" t="str">
        <f>+Autodiagnóstico!E57</f>
        <v>Seguimiento y evaluación</v>
      </c>
      <c r="I169" s="32">
        <v>100</v>
      </c>
      <c r="J169" s="32">
        <f>+Autodiagnóstico!F57</f>
        <v>100</v>
      </c>
      <c r="S169" s="34"/>
    </row>
    <row r="170" spans="2:19" x14ac:dyDescent="0.2">
      <c r="B170" s="33"/>
      <c r="S170" s="34"/>
    </row>
    <row r="171" spans="2:19" x14ac:dyDescent="0.2">
      <c r="B171" s="33"/>
      <c r="S171" s="34"/>
    </row>
    <row r="172" spans="2:19" x14ac:dyDescent="0.2">
      <c r="B172" s="33"/>
      <c r="S172" s="34"/>
    </row>
    <row r="173" spans="2:19" x14ac:dyDescent="0.2">
      <c r="B173" s="33"/>
      <c r="S173" s="34"/>
    </row>
    <row r="174" spans="2:19" x14ac:dyDescent="0.2">
      <c r="B174" s="33"/>
      <c r="S174" s="34"/>
    </row>
    <row r="175" spans="2:19" x14ac:dyDescent="0.2">
      <c r="B175" s="33"/>
      <c r="S175" s="34"/>
    </row>
    <row r="176" spans="2:19" x14ac:dyDescent="0.2">
      <c r="B176" s="33"/>
      <c r="S176" s="34"/>
    </row>
    <row r="177" spans="2:19" x14ac:dyDescent="0.2">
      <c r="B177" s="33"/>
      <c r="S177" s="34"/>
    </row>
    <row r="178" spans="2:19" x14ac:dyDescent="0.2">
      <c r="B178" s="33"/>
      <c r="S178" s="34"/>
    </row>
    <row r="179" spans="2:19" x14ac:dyDescent="0.2">
      <c r="B179" s="33"/>
      <c r="S179" s="34"/>
    </row>
    <row r="180" spans="2:19" x14ac:dyDescent="0.2">
      <c r="B180" s="33"/>
      <c r="S180" s="34"/>
    </row>
    <row r="181" spans="2:19" x14ac:dyDescent="0.2">
      <c r="B181" s="33"/>
      <c r="S181" s="34"/>
    </row>
    <row r="182" spans="2:19" x14ac:dyDescent="0.2">
      <c r="B182" s="33"/>
      <c r="S182" s="34"/>
    </row>
    <row r="183" spans="2:19" x14ac:dyDescent="0.2">
      <c r="B183" s="33"/>
      <c r="S183" s="34"/>
    </row>
    <row r="184" spans="2:19" ht="15" thickBot="1" x14ac:dyDescent="0.25">
      <c r="B184" s="36"/>
      <c r="C184" s="37"/>
      <c r="D184" s="37"/>
      <c r="E184" s="37"/>
      <c r="F184" s="37"/>
      <c r="G184" s="37"/>
      <c r="H184" s="37"/>
      <c r="I184" s="37"/>
      <c r="J184" s="37"/>
      <c r="K184" s="37"/>
      <c r="L184" s="37"/>
      <c r="M184" s="37"/>
      <c r="N184" s="37"/>
      <c r="O184" s="37"/>
      <c r="P184" s="37"/>
      <c r="Q184" s="37"/>
      <c r="R184" s="37"/>
      <c r="S184" s="38"/>
    </row>
    <row r="185" spans="2:19" x14ac:dyDescent="0.2"/>
    <row r="186" spans="2:19" ht="29.25" hidden="1" customHeight="1" x14ac:dyDescent="0.2"/>
    <row r="227" x14ac:dyDescent="0.2"/>
  </sheetData>
  <mergeCells count="16">
    <mergeCell ref="C3:R3"/>
    <mergeCell ref="I63:L63"/>
    <mergeCell ref="I88:L88"/>
    <mergeCell ref="G64:N64"/>
    <mergeCell ref="H89:M89"/>
    <mergeCell ref="F8:N8"/>
    <mergeCell ref="I65:L65"/>
    <mergeCell ref="I90:L90"/>
    <mergeCell ref="I113:L113"/>
    <mergeCell ref="I139:L139"/>
    <mergeCell ref="I163:L163"/>
    <mergeCell ref="I111:L111"/>
    <mergeCell ref="H112:M112"/>
    <mergeCell ref="I137:L137"/>
    <mergeCell ref="I161:L161"/>
    <mergeCell ref="I162:L16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IV232"/>
  <sheetViews>
    <sheetView showGridLines="0" topLeftCell="A48" zoomScale="70" zoomScaleNormal="70" workbookViewId="0">
      <selection activeCell="C5" sqref="C5:C6"/>
    </sheetView>
  </sheetViews>
  <sheetFormatPr baseColWidth="10" defaultColWidth="0" defaultRowHeight="14.25" zeroHeight="1" x14ac:dyDescent="0.25"/>
  <cols>
    <col min="1" max="1" width="1.7109375" style="4" customWidth="1"/>
    <col min="2" max="2" width="1.5703125" style="4" customWidth="1"/>
    <col min="3" max="3" width="21.5703125" style="4" customWidth="1"/>
    <col min="4" max="4" width="26.85546875" style="4" customWidth="1"/>
    <col min="5" max="5" width="73.7109375" style="4" customWidth="1"/>
    <col min="6" max="6" width="13.5703125" style="6" customWidth="1"/>
    <col min="7" max="7" width="23.28515625" style="4" customWidth="1"/>
    <col min="8" max="8" width="32.28515625" style="4" customWidth="1"/>
    <col min="9" max="9" width="24.7109375" style="4" customWidth="1"/>
    <col min="10" max="10" width="27.5703125" style="4" customWidth="1"/>
    <col min="11" max="11" width="29" style="4" customWidth="1"/>
    <col min="12" max="12" width="23.42578125" style="4" customWidth="1"/>
    <col min="13" max="13" width="29.28515625" style="4" customWidth="1"/>
    <col min="14" max="14" width="25.28515625" style="4" customWidth="1"/>
    <col min="15" max="15" width="26.42578125" style="4" customWidth="1"/>
    <col min="16" max="18" width="32.7109375" style="4" customWidth="1"/>
    <col min="19" max="19" width="28.28515625" style="4" customWidth="1"/>
    <col min="20" max="20" width="3.28515625" style="4" customWidth="1"/>
    <col min="21" max="21" width="3.42578125" style="4" customWidth="1"/>
    <col min="22" max="256" width="3.28515625" style="4" hidden="1" customWidth="1"/>
    <col min="257" max="16384" width="11.42578125" style="4" hidden="1"/>
  </cols>
  <sheetData>
    <row r="1" spans="2:20" ht="9.75" customHeight="1" thickBot="1" x14ac:dyDescent="0.3">
      <c r="T1" s="112"/>
    </row>
    <row r="2" spans="2:20" ht="93" customHeight="1" x14ac:dyDescent="0.25">
      <c r="B2" s="20"/>
      <c r="C2" s="21"/>
      <c r="D2" s="21"/>
      <c r="E2" s="21"/>
      <c r="F2" s="22"/>
      <c r="G2" s="21"/>
      <c r="H2" s="21"/>
      <c r="I2" s="21"/>
      <c r="J2" s="21"/>
      <c r="K2" s="21"/>
      <c r="L2" s="21"/>
      <c r="M2" s="21"/>
      <c r="N2" s="21"/>
      <c r="O2" s="21"/>
      <c r="P2" s="21"/>
      <c r="Q2" s="21"/>
      <c r="R2" s="21"/>
      <c r="S2" s="21"/>
      <c r="T2" s="111"/>
    </row>
    <row r="3" spans="2:20" ht="25.5" x14ac:dyDescent="0.25">
      <c r="B3" s="23"/>
      <c r="C3" s="291" t="s">
        <v>196</v>
      </c>
      <c r="D3" s="291"/>
      <c r="E3" s="291"/>
      <c r="F3" s="291"/>
      <c r="G3" s="291"/>
      <c r="H3" s="291"/>
      <c r="I3" s="291"/>
      <c r="J3" s="291"/>
      <c r="K3" s="291"/>
      <c r="L3" s="291"/>
      <c r="M3" s="291"/>
      <c r="N3" s="291"/>
      <c r="O3" s="291"/>
      <c r="P3" s="291"/>
      <c r="Q3" s="291"/>
      <c r="R3" s="291"/>
      <c r="S3" s="291"/>
      <c r="T3" s="111"/>
    </row>
    <row r="4" spans="2:20" ht="12" customHeight="1" x14ac:dyDescent="0.25">
      <c r="B4" s="23"/>
      <c r="T4" s="111"/>
    </row>
    <row r="5" spans="2:20" ht="24" customHeight="1" x14ac:dyDescent="0.25">
      <c r="B5" s="23"/>
      <c r="C5" s="385" t="s">
        <v>156</v>
      </c>
      <c r="D5" s="385" t="s">
        <v>146</v>
      </c>
      <c r="E5" s="385" t="s">
        <v>115</v>
      </c>
      <c r="F5" s="385" t="s">
        <v>137</v>
      </c>
      <c r="G5" s="388" t="s">
        <v>110</v>
      </c>
      <c r="H5" s="388" t="s">
        <v>111</v>
      </c>
      <c r="I5" s="388" t="s">
        <v>154</v>
      </c>
      <c r="J5" s="388" t="s">
        <v>155</v>
      </c>
      <c r="K5" s="367" t="s">
        <v>202</v>
      </c>
      <c r="L5" s="367" t="s">
        <v>197</v>
      </c>
      <c r="M5" s="367"/>
      <c r="N5" s="367"/>
      <c r="O5" s="367"/>
      <c r="P5" s="367"/>
      <c r="Q5" s="367" t="s">
        <v>199</v>
      </c>
      <c r="R5" s="367" t="s">
        <v>200</v>
      </c>
      <c r="S5" s="367" t="s">
        <v>201</v>
      </c>
      <c r="T5" s="111"/>
    </row>
    <row r="6" spans="2:20" ht="36" customHeight="1" x14ac:dyDescent="0.25">
      <c r="B6" s="24"/>
      <c r="C6" s="391"/>
      <c r="D6" s="391"/>
      <c r="E6" s="391"/>
      <c r="F6" s="386"/>
      <c r="G6" s="388"/>
      <c r="H6" s="388"/>
      <c r="I6" s="388"/>
      <c r="J6" s="388"/>
      <c r="K6" s="367"/>
      <c r="L6" s="135" t="s">
        <v>301</v>
      </c>
      <c r="M6" s="135" t="s">
        <v>302</v>
      </c>
      <c r="N6" s="135" t="s">
        <v>303</v>
      </c>
      <c r="O6" s="135" t="s">
        <v>304</v>
      </c>
      <c r="P6" s="135" t="s">
        <v>198</v>
      </c>
      <c r="Q6" s="367"/>
      <c r="R6" s="367"/>
      <c r="S6" s="367"/>
      <c r="T6" s="111"/>
    </row>
    <row r="7" spans="2:20" ht="12" customHeight="1" thickBot="1" x14ac:dyDescent="0.3">
      <c r="B7" s="24"/>
      <c r="C7" s="136"/>
      <c r="D7" s="136"/>
      <c r="E7" s="136"/>
      <c r="F7" s="137"/>
      <c r="G7" s="122"/>
      <c r="H7" s="122"/>
      <c r="I7" s="122"/>
      <c r="J7" s="122"/>
      <c r="K7" s="122"/>
      <c r="L7" s="122"/>
      <c r="M7" s="122"/>
      <c r="N7" s="122"/>
      <c r="O7" s="122"/>
      <c r="P7" s="122"/>
      <c r="Q7" s="138"/>
      <c r="R7" s="138"/>
      <c r="S7" s="138"/>
      <c r="T7" s="111"/>
    </row>
    <row r="8" spans="2:20" ht="61.5" customHeight="1" x14ac:dyDescent="0.25">
      <c r="B8" s="390"/>
      <c r="C8" s="371" t="s">
        <v>166</v>
      </c>
      <c r="D8" s="397" t="s">
        <v>164</v>
      </c>
      <c r="E8" s="240" t="s">
        <v>291</v>
      </c>
      <c r="F8" s="157">
        <f>+Autodiagnóstico!H11</f>
        <v>100</v>
      </c>
      <c r="G8" s="160"/>
      <c r="H8" s="158"/>
      <c r="I8" s="280" t="s">
        <v>231</v>
      </c>
      <c r="J8" s="161"/>
      <c r="K8" s="162"/>
      <c r="L8" s="163"/>
      <c r="M8" s="164"/>
      <c r="N8" s="164"/>
      <c r="O8" s="164"/>
      <c r="P8" s="164"/>
      <c r="Q8" s="164"/>
      <c r="R8" s="164"/>
      <c r="S8" s="165"/>
      <c r="T8" s="111"/>
    </row>
    <row r="9" spans="2:20" ht="85.5" x14ac:dyDescent="0.25">
      <c r="B9" s="390"/>
      <c r="C9" s="372"/>
      <c r="D9" s="398"/>
      <c r="E9" s="241" t="s">
        <v>263</v>
      </c>
      <c r="F9" s="123">
        <f>+Autodiagnóstico!H12</f>
        <v>100</v>
      </c>
      <c r="G9" s="64"/>
      <c r="H9" s="65"/>
      <c r="I9" s="281" t="s">
        <v>182</v>
      </c>
      <c r="J9" s="66"/>
      <c r="K9" s="67"/>
      <c r="L9" s="68"/>
      <c r="M9" s="69"/>
      <c r="N9" s="69"/>
      <c r="O9" s="69"/>
      <c r="P9" s="69"/>
      <c r="Q9" s="69"/>
      <c r="R9" s="69"/>
      <c r="S9" s="166"/>
      <c r="T9" s="111"/>
    </row>
    <row r="10" spans="2:20" ht="42.75" x14ac:dyDescent="0.25">
      <c r="B10" s="390"/>
      <c r="C10" s="373"/>
      <c r="D10" s="399"/>
      <c r="E10" s="242" t="s">
        <v>264</v>
      </c>
      <c r="F10" s="123">
        <f>+Autodiagnóstico!H13</f>
        <v>100</v>
      </c>
      <c r="G10" s="64"/>
      <c r="H10" s="65"/>
      <c r="I10" s="281" t="s">
        <v>183</v>
      </c>
      <c r="J10" s="66"/>
      <c r="K10" s="67"/>
      <c r="L10" s="68"/>
      <c r="M10" s="69"/>
      <c r="N10" s="69"/>
      <c r="O10" s="69"/>
      <c r="P10" s="69"/>
      <c r="Q10" s="69"/>
      <c r="R10" s="69"/>
      <c r="S10" s="166"/>
      <c r="T10" s="111"/>
    </row>
    <row r="11" spans="2:20" ht="70.5" customHeight="1" x14ac:dyDescent="0.25">
      <c r="B11" s="390"/>
      <c r="C11" s="373"/>
      <c r="D11" s="399"/>
      <c r="E11" s="241" t="s">
        <v>265</v>
      </c>
      <c r="F11" s="123">
        <f>+Autodiagnóstico!H14</f>
        <v>80</v>
      </c>
      <c r="G11" s="64"/>
      <c r="H11" s="65"/>
      <c r="I11" s="281" t="s">
        <v>184</v>
      </c>
      <c r="J11" s="66"/>
      <c r="K11" s="67"/>
      <c r="L11" s="68"/>
      <c r="M11" s="69"/>
      <c r="N11" s="69"/>
      <c r="O11" s="69"/>
      <c r="P11" s="69"/>
      <c r="Q11" s="69"/>
      <c r="R11" s="69"/>
      <c r="S11" s="166"/>
      <c r="T11" s="111"/>
    </row>
    <row r="12" spans="2:20" ht="27" customHeight="1" x14ac:dyDescent="0.25">
      <c r="B12" s="390"/>
      <c r="C12" s="373"/>
      <c r="D12" s="399"/>
      <c r="E12" s="241" t="s">
        <v>194</v>
      </c>
      <c r="F12" s="123">
        <f>+Autodiagnóstico!H15</f>
        <v>100</v>
      </c>
      <c r="G12" s="64"/>
      <c r="H12" s="65"/>
      <c r="I12" s="281"/>
      <c r="J12" s="66"/>
      <c r="K12" s="67"/>
      <c r="L12" s="68"/>
      <c r="M12" s="69"/>
      <c r="N12" s="69"/>
      <c r="O12" s="69"/>
      <c r="P12" s="69"/>
      <c r="Q12" s="69"/>
      <c r="R12" s="69"/>
      <c r="S12" s="166"/>
      <c r="T12" s="111"/>
    </row>
    <row r="13" spans="2:20" ht="35.25" customHeight="1" x14ac:dyDescent="0.25">
      <c r="B13" s="390"/>
      <c r="C13" s="373"/>
      <c r="D13" s="400"/>
      <c r="E13" s="243" t="s">
        <v>266</v>
      </c>
      <c r="F13" s="124">
        <f>+Autodiagnóstico!H16</f>
        <v>100</v>
      </c>
      <c r="G13" s="139"/>
      <c r="H13" s="140"/>
      <c r="I13" s="281" t="s">
        <v>232</v>
      </c>
      <c r="J13" s="141"/>
      <c r="K13" s="142"/>
      <c r="L13" s="143"/>
      <c r="M13" s="144"/>
      <c r="N13" s="144"/>
      <c r="O13" s="144"/>
      <c r="P13" s="144"/>
      <c r="Q13" s="144"/>
      <c r="R13" s="144"/>
      <c r="S13" s="167"/>
      <c r="T13" s="111"/>
    </row>
    <row r="14" spans="2:20" ht="33.75" customHeight="1" x14ac:dyDescent="0.25">
      <c r="B14" s="390"/>
      <c r="C14" s="373"/>
      <c r="D14" s="382" t="s">
        <v>165</v>
      </c>
      <c r="E14" s="277" t="s">
        <v>289</v>
      </c>
      <c r="F14" s="123">
        <f>+Autodiagnóstico!H17</f>
        <v>100</v>
      </c>
      <c r="G14" s="114"/>
      <c r="H14" s="70"/>
      <c r="I14" s="282" t="s">
        <v>185</v>
      </c>
      <c r="J14" s="71"/>
      <c r="K14" s="72"/>
      <c r="L14" s="73"/>
      <c r="M14" s="74"/>
      <c r="N14" s="74"/>
      <c r="O14" s="74"/>
      <c r="P14" s="74"/>
      <c r="Q14" s="74"/>
      <c r="R14" s="74"/>
      <c r="S14" s="168"/>
      <c r="T14" s="111"/>
    </row>
    <row r="15" spans="2:20" ht="71.25" customHeight="1" x14ac:dyDescent="0.25">
      <c r="B15" s="390"/>
      <c r="C15" s="373"/>
      <c r="D15" s="401"/>
      <c r="E15" s="244" t="s">
        <v>179</v>
      </c>
      <c r="F15" s="123">
        <f>+Autodiagnóstico!H18</f>
        <v>100</v>
      </c>
      <c r="G15" s="64"/>
      <c r="H15" s="65"/>
      <c r="I15" s="281" t="s">
        <v>233</v>
      </c>
      <c r="J15" s="66"/>
      <c r="K15" s="67"/>
      <c r="L15" s="68"/>
      <c r="M15" s="69"/>
      <c r="N15" s="69"/>
      <c r="O15" s="69"/>
      <c r="P15" s="69"/>
      <c r="Q15" s="69"/>
      <c r="R15" s="69"/>
      <c r="S15" s="166"/>
      <c r="T15" s="111"/>
    </row>
    <row r="16" spans="2:20" ht="42.75" x14ac:dyDescent="0.25">
      <c r="B16" s="390"/>
      <c r="C16" s="373"/>
      <c r="D16" s="401"/>
      <c r="E16" s="278" t="s">
        <v>245</v>
      </c>
      <c r="F16" s="123">
        <f>+Autodiagnóstico!H19</f>
        <v>100</v>
      </c>
      <c r="G16" s="64"/>
      <c r="H16" s="65"/>
      <c r="I16" s="281" t="s">
        <v>186</v>
      </c>
      <c r="J16" s="66"/>
      <c r="K16" s="67"/>
      <c r="L16" s="68"/>
      <c r="M16" s="69"/>
      <c r="N16" s="69"/>
      <c r="O16" s="69"/>
      <c r="P16" s="69"/>
      <c r="Q16" s="69"/>
      <c r="R16" s="69"/>
      <c r="S16" s="166"/>
      <c r="T16" s="111"/>
    </row>
    <row r="17" spans="2:20" ht="41.25" customHeight="1" x14ac:dyDescent="0.25">
      <c r="B17" s="390"/>
      <c r="C17" s="373"/>
      <c r="D17" s="401"/>
      <c r="E17" s="278" t="s">
        <v>290</v>
      </c>
      <c r="F17" s="123">
        <f>+Autodiagnóstico!H20</f>
        <v>100</v>
      </c>
      <c r="G17" s="64"/>
      <c r="H17" s="65"/>
      <c r="I17" s="281" t="s">
        <v>234</v>
      </c>
      <c r="J17" s="66"/>
      <c r="K17" s="67"/>
      <c r="L17" s="68"/>
      <c r="M17" s="69"/>
      <c r="N17" s="69"/>
      <c r="O17" s="69"/>
      <c r="P17" s="69"/>
      <c r="Q17" s="69"/>
      <c r="R17" s="69"/>
      <c r="S17" s="166"/>
      <c r="T17" s="111"/>
    </row>
    <row r="18" spans="2:20" ht="42.75" x14ac:dyDescent="0.25">
      <c r="B18" s="390"/>
      <c r="C18" s="374"/>
      <c r="D18" s="382" t="s">
        <v>167</v>
      </c>
      <c r="E18" s="245" t="s">
        <v>267</v>
      </c>
      <c r="F18" s="123">
        <f>+Autodiagnóstico!H21</f>
        <v>100</v>
      </c>
      <c r="G18" s="114"/>
      <c r="H18" s="70"/>
      <c r="I18" s="282" t="s">
        <v>187</v>
      </c>
      <c r="J18" s="71"/>
      <c r="K18" s="72"/>
      <c r="L18" s="73"/>
      <c r="M18" s="74"/>
      <c r="N18" s="74"/>
      <c r="O18" s="74"/>
      <c r="P18" s="74"/>
      <c r="Q18" s="74"/>
      <c r="R18" s="74"/>
      <c r="S18" s="168"/>
      <c r="T18" s="111"/>
    </row>
    <row r="19" spans="2:20" ht="32.25" customHeight="1" x14ac:dyDescent="0.25">
      <c r="B19" s="390"/>
      <c r="C19" s="374"/>
      <c r="D19" s="382"/>
      <c r="E19" s="246" t="s">
        <v>268</v>
      </c>
      <c r="F19" s="123">
        <f>+Autodiagnóstico!H22</f>
        <v>100</v>
      </c>
      <c r="G19" s="64"/>
      <c r="H19" s="65"/>
      <c r="I19" s="281" t="s">
        <v>184</v>
      </c>
      <c r="J19" s="66"/>
      <c r="K19" s="67"/>
      <c r="L19" s="68"/>
      <c r="M19" s="69"/>
      <c r="N19" s="69"/>
      <c r="O19" s="69"/>
      <c r="P19" s="69"/>
      <c r="Q19" s="69"/>
      <c r="R19" s="69"/>
      <c r="S19" s="166"/>
      <c r="T19" s="111"/>
    </row>
    <row r="20" spans="2:20" ht="44.25" customHeight="1" x14ac:dyDescent="0.25">
      <c r="B20" s="390"/>
      <c r="C20" s="374"/>
      <c r="D20" s="382"/>
      <c r="E20" s="241" t="s">
        <v>292</v>
      </c>
      <c r="F20" s="123">
        <f>+Autodiagnóstico!H23</f>
        <v>100</v>
      </c>
      <c r="G20" s="64"/>
      <c r="H20" s="65"/>
      <c r="I20" s="281"/>
      <c r="J20" s="66"/>
      <c r="K20" s="67"/>
      <c r="L20" s="68"/>
      <c r="M20" s="69"/>
      <c r="N20" s="69"/>
      <c r="O20" s="69"/>
      <c r="P20" s="69"/>
      <c r="Q20" s="69"/>
      <c r="R20" s="69"/>
      <c r="S20" s="166"/>
      <c r="T20" s="111"/>
    </row>
    <row r="21" spans="2:20" ht="42.75" x14ac:dyDescent="0.25">
      <c r="B21" s="390"/>
      <c r="C21" s="374"/>
      <c r="D21" s="382"/>
      <c r="E21" s="242" t="s">
        <v>288</v>
      </c>
      <c r="F21" s="123">
        <f>+Autodiagnóstico!H24</f>
        <v>100</v>
      </c>
      <c r="G21" s="64"/>
      <c r="H21" s="65"/>
      <c r="I21" s="281"/>
      <c r="J21" s="66"/>
      <c r="K21" s="67"/>
      <c r="L21" s="68"/>
      <c r="M21" s="69"/>
      <c r="N21" s="69"/>
      <c r="O21" s="69"/>
      <c r="P21" s="69"/>
      <c r="Q21" s="69"/>
      <c r="R21" s="69"/>
      <c r="S21" s="166"/>
      <c r="T21" s="111"/>
    </row>
    <row r="22" spans="2:20" ht="43.5" thickBot="1" x14ac:dyDescent="0.3">
      <c r="B22" s="390"/>
      <c r="C22" s="375"/>
      <c r="D22" s="383"/>
      <c r="E22" s="247" t="s">
        <v>269</v>
      </c>
      <c r="F22" s="159">
        <f>+Autodiagnóstico!H25</f>
        <v>100</v>
      </c>
      <c r="G22" s="116"/>
      <c r="H22" s="80"/>
      <c r="I22" s="283"/>
      <c r="J22" s="81"/>
      <c r="K22" s="82"/>
      <c r="L22" s="83"/>
      <c r="M22" s="84"/>
      <c r="N22" s="84"/>
      <c r="O22" s="84"/>
      <c r="P22" s="84"/>
      <c r="Q22" s="84"/>
      <c r="R22" s="84"/>
      <c r="S22" s="170"/>
      <c r="T22" s="111"/>
    </row>
    <row r="23" spans="2:20" ht="32.25" customHeight="1" x14ac:dyDescent="0.25">
      <c r="B23" s="390"/>
      <c r="C23" s="376" t="s">
        <v>168</v>
      </c>
      <c r="D23" s="384" t="s">
        <v>164</v>
      </c>
      <c r="E23" s="240" t="s">
        <v>270</v>
      </c>
      <c r="F23" s="123">
        <f>+Autodiagnóstico!H26</f>
        <v>100</v>
      </c>
      <c r="G23" s="117"/>
      <c r="H23" s="85"/>
      <c r="I23" s="284" t="s">
        <v>235</v>
      </c>
      <c r="J23" s="86"/>
      <c r="K23" s="87"/>
      <c r="L23" s="88"/>
      <c r="M23" s="89"/>
      <c r="N23" s="89"/>
      <c r="O23" s="89"/>
      <c r="P23" s="89"/>
      <c r="Q23" s="89"/>
      <c r="R23" s="89"/>
      <c r="S23" s="171"/>
      <c r="T23" s="111"/>
    </row>
    <row r="24" spans="2:20" ht="27.75" customHeight="1" x14ac:dyDescent="0.25">
      <c r="B24" s="390"/>
      <c r="C24" s="377"/>
      <c r="D24" s="370"/>
      <c r="E24" s="241" t="s">
        <v>271</v>
      </c>
      <c r="F24" s="123">
        <f>+Autodiagnóstico!H27</f>
        <v>100</v>
      </c>
      <c r="G24" s="64"/>
      <c r="H24" s="65"/>
      <c r="I24" s="281" t="s">
        <v>188</v>
      </c>
      <c r="J24" s="66"/>
      <c r="K24" s="67"/>
      <c r="L24" s="68"/>
      <c r="M24" s="69"/>
      <c r="N24" s="69"/>
      <c r="O24" s="69"/>
      <c r="P24" s="69"/>
      <c r="Q24" s="69"/>
      <c r="R24" s="69"/>
      <c r="S24" s="166"/>
      <c r="T24" s="111"/>
    </row>
    <row r="25" spans="2:20" ht="42" customHeight="1" x14ac:dyDescent="0.25">
      <c r="B25" s="390"/>
      <c r="C25" s="377"/>
      <c r="D25" s="370"/>
      <c r="E25" s="241" t="s">
        <v>180</v>
      </c>
      <c r="F25" s="123">
        <f>+Autodiagnóstico!H28</f>
        <v>100</v>
      </c>
      <c r="G25" s="64"/>
      <c r="H25" s="65"/>
      <c r="I25" s="281"/>
      <c r="J25" s="66"/>
      <c r="K25" s="67"/>
      <c r="L25" s="68"/>
      <c r="M25" s="69"/>
      <c r="N25" s="69"/>
      <c r="O25" s="69"/>
      <c r="P25" s="69"/>
      <c r="Q25" s="69"/>
      <c r="R25" s="69"/>
      <c r="S25" s="166"/>
      <c r="T25" s="111"/>
    </row>
    <row r="26" spans="2:20" ht="43.5" customHeight="1" x14ac:dyDescent="0.25">
      <c r="B26" s="390"/>
      <c r="C26" s="377"/>
      <c r="D26" s="370"/>
      <c r="E26" s="248" t="s">
        <v>272</v>
      </c>
      <c r="F26" s="123">
        <f>+Autodiagnóstico!H29</f>
        <v>100</v>
      </c>
      <c r="G26" s="64"/>
      <c r="H26" s="65"/>
      <c r="I26" s="281"/>
      <c r="J26" s="66"/>
      <c r="K26" s="67"/>
      <c r="L26" s="68"/>
      <c r="M26" s="69"/>
      <c r="N26" s="69"/>
      <c r="O26" s="69"/>
      <c r="P26" s="69"/>
      <c r="Q26" s="69"/>
      <c r="R26" s="69"/>
      <c r="S26" s="166"/>
      <c r="T26" s="111"/>
    </row>
    <row r="27" spans="2:20" ht="48.75" customHeight="1" x14ac:dyDescent="0.25">
      <c r="B27" s="390"/>
      <c r="C27" s="377"/>
      <c r="D27" s="370"/>
      <c r="E27" s="249" t="s">
        <v>203</v>
      </c>
      <c r="F27" s="123">
        <f>+Autodiagnóstico!H30</f>
        <v>100</v>
      </c>
      <c r="G27" s="64"/>
      <c r="H27" s="65"/>
      <c r="I27" s="281" t="s">
        <v>235</v>
      </c>
      <c r="J27" s="66"/>
      <c r="K27" s="67"/>
      <c r="L27" s="68"/>
      <c r="M27" s="69"/>
      <c r="N27" s="69"/>
      <c r="O27" s="69"/>
      <c r="P27" s="69"/>
      <c r="Q27" s="69"/>
      <c r="R27" s="69"/>
      <c r="S27" s="166"/>
      <c r="T27" s="111"/>
    </row>
    <row r="28" spans="2:20" ht="57" customHeight="1" x14ac:dyDescent="0.25">
      <c r="B28" s="390"/>
      <c r="C28" s="378"/>
      <c r="D28" s="145" t="s">
        <v>165</v>
      </c>
      <c r="E28" s="249" t="s">
        <v>293</v>
      </c>
      <c r="F28" s="123">
        <f>+Autodiagnóstico!H31</f>
        <v>100</v>
      </c>
      <c r="G28" s="118"/>
      <c r="H28" s="91"/>
      <c r="I28" s="285" t="s">
        <v>236</v>
      </c>
      <c r="J28" s="92"/>
      <c r="K28" s="93"/>
      <c r="L28" s="94"/>
      <c r="M28" s="101"/>
      <c r="N28" s="101"/>
      <c r="O28" s="101"/>
      <c r="P28" s="101"/>
      <c r="Q28" s="101"/>
      <c r="R28" s="101"/>
      <c r="S28" s="172"/>
      <c r="T28" s="111"/>
    </row>
    <row r="29" spans="2:20" ht="36.75" customHeight="1" x14ac:dyDescent="0.25">
      <c r="B29" s="390"/>
      <c r="C29" s="378"/>
      <c r="D29" s="370" t="s">
        <v>167</v>
      </c>
      <c r="E29" s="250" t="s">
        <v>273</v>
      </c>
      <c r="F29" s="123">
        <f>+Autodiagnóstico!H32</f>
        <v>100</v>
      </c>
      <c r="G29" s="114"/>
      <c r="H29" s="70"/>
      <c r="I29" s="282"/>
      <c r="J29" s="71"/>
      <c r="K29" s="72"/>
      <c r="L29" s="73"/>
      <c r="M29" s="74"/>
      <c r="N29" s="74"/>
      <c r="O29" s="74"/>
      <c r="P29" s="74"/>
      <c r="Q29" s="74"/>
      <c r="R29" s="74"/>
      <c r="S29" s="168"/>
      <c r="T29" s="111"/>
    </row>
    <row r="30" spans="2:20" ht="28.5" x14ac:dyDescent="0.25">
      <c r="B30" s="390"/>
      <c r="C30" s="378"/>
      <c r="D30" s="370"/>
      <c r="E30" s="251" t="s">
        <v>274</v>
      </c>
      <c r="F30" s="123">
        <f>+Autodiagnóstico!H33</f>
        <v>100</v>
      </c>
      <c r="G30" s="64"/>
      <c r="H30" s="65"/>
      <c r="I30" s="281" t="s">
        <v>235</v>
      </c>
      <c r="J30" s="66"/>
      <c r="K30" s="67"/>
      <c r="L30" s="68"/>
      <c r="M30" s="69"/>
      <c r="N30" s="69"/>
      <c r="O30" s="69"/>
      <c r="P30" s="69"/>
      <c r="Q30" s="69"/>
      <c r="R30" s="69"/>
      <c r="S30" s="166"/>
      <c r="T30" s="111"/>
    </row>
    <row r="31" spans="2:20" ht="42.75" x14ac:dyDescent="0.25">
      <c r="B31" s="390"/>
      <c r="C31" s="378"/>
      <c r="D31" s="370"/>
      <c r="E31" s="246" t="s">
        <v>246</v>
      </c>
      <c r="F31" s="123">
        <f>+Autodiagnóstico!H34</f>
        <v>100</v>
      </c>
      <c r="G31" s="64"/>
      <c r="H31" s="65"/>
      <c r="I31" s="281"/>
      <c r="J31" s="66"/>
      <c r="K31" s="67"/>
      <c r="L31" s="68"/>
      <c r="M31" s="69"/>
      <c r="N31" s="69"/>
      <c r="O31" s="69"/>
      <c r="P31" s="69"/>
      <c r="Q31" s="69"/>
      <c r="R31" s="69"/>
      <c r="S31" s="166"/>
      <c r="T31" s="111"/>
    </row>
    <row r="32" spans="2:20" ht="42.75" x14ac:dyDescent="0.25">
      <c r="B32" s="390"/>
      <c r="C32" s="378"/>
      <c r="D32" s="370"/>
      <c r="E32" s="241" t="s">
        <v>247</v>
      </c>
      <c r="F32" s="123">
        <f>+Autodiagnóstico!H35</f>
        <v>100</v>
      </c>
      <c r="G32" s="64"/>
      <c r="H32" s="65"/>
      <c r="I32" s="281"/>
      <c r="J32" s="66"/>
      <c r="K32" s="67"/>
      <c r="L32" s="68"/>
      <c r="M32" s="69"/>
      <c r="N32" s="69"/>
      <c r="O32" s="69"/>
      <c r="P32" s="69"/>
      <c r="Q32" s="69"/>
      <c r="R32" s="69"/>
      <c r="S32" s="166"/>
      <c r="T32" s="111"/>
    </row>
    <row r="33" spans="2:20" ht="42.75" x14ac:dyDescent="0.25">
      <c r="B33" s="390"/>
      <c r="C33" s="378"/>
      <c r="D33" s="370"/>
      <c r="E33" s="242" t="s">
        <v>275</v>
      </c>
      <c r="F33" s="123">
        <f>+Autodiagnóstico!H36</f>
        <v>100</v>
      </c>
      <c r="G33" s="64"/>
      <c r="H33" s="65"/>
      <c r="I33" s="281" t="s">
        <v>187</v>
      </c>
      <c r="J33" s="66"/>
      <c r="K33" s="67"/>
      <c r="L33" s="68"/>
      <c r="M33" s="69"/>
      <c r="N33" s="69"/>
      <c r="O33" s="69"/>
      <c r="P33" s="69"/>
      <c r="Q33" s="69"/>
      <c r="R33" s="69"/>
      <c r="S33" s="166"/>
      <c r="T33" s="111"/>
    </row>
    <row r="34" spans="2:20" ht="43.5" thickBot="1" x14ac:dyDescent="0.3">
      <c r="B34" s="390"/>
      <c r="C34" s="379"/>
      <c r="D34" s="389"/>
      <c r="E34" s="252" t="s">
        <v>276</v>
      </c>
      <c r="F34" s="123">
        <f>+Autodiagnóstico!H37</f>
        <v>100</v>
      </c>
      <c r="G34" s="116"/>
      <c r="H34" s="80"/>
      <c r="I34" s="281" t="s">
        <v>187</v>
      </c>
      <c r="J34" s="81"/>
      <c r="K34" s="82"/>
      <c r="L34" s="83"/>
      <c r="M34" s="84"/>
      <c r="N34" s="84"/>
      <c r="O34" s="84"/>
      <c r="P34" s="84"/>
      <c r="Q34" s="84"/>
      <c r="R34" s="84"/>
      <c r="S34" s="170"/>
      <c r="T34" s="111"/>
    </row>
    <row r="35" spans="2:20" ht="69" customHeight="1" x14ac:dyDescent="0.25">
      <c r="B35" s="390"/>
      <c r="C35" s="380" t="s">
        <v>169</v>
      </c>
      <c r="D35" s="384" t="s">
        <v>164</v>
      </c>
      <c r="E35" s="253" t="s">
        <v>277</v>
      </c>
      <c r="F35" s="157">
        <f>+Autodiagnóstico!H38</f>
        <v>100</v>
      </c>
      <c r="G35" s="117"/>
      <c r="H35" s="85"/>
      <c r="I35" s="284" t="s">
        <v>252</v>
      </c>
      <c r="J35" s="86" t="s">
        <v>237</v>
      </c>
      <c r="K35" s="87"/>
      <c r="L35" s="88"/>
      <c r="M35" s="89"/>
      <c r="N35" s="89"/>
      <c r="O35" s="89"/>
      <c r="P35" s="89"/>
      <c r="Q35" s="89"/>
      <c r="R35" s="89"/>
      <c r="S35" s="171"/>
      <c r="T35" s="111"/>
    </row>
    <row r="36" spans="2:20" ht="60" customHeight="1" x14ac:dyDescent="0.25">
      <c r="B36" s="390"/>
      <c r="C36" s="377"/>
      <c r="D36" s="387"/>
      <c r="E36" s="246" t="s">
        <v>204</v>
      </c>
      <c r="F36" s="123">
        <f>+Autodiagnóstico!H39</f>
        <v>100</v>
      </c>
      <c r="G36" s="64"/>
      <c r="H36" s="65"/>
      <c r="I36" s="286"/>
      <c r="J36" s="66"/>
      <c r="K36" s="67"/>
      <c r="L36" s="68"/>
      <c r="M36" s="69"/>
      <c r="N36" s="69"/>
      <c r="O36" s="69"/>
      <c r="P36" s="69"/>
      <c r="Q36" s="69"/>
      <c r="R36" s="69"/>
      <c r="S36" s="166"/>
      <c r="T36" s="111"/>
    </row>
    <row r="37" spans="2:20" ht="49.5" customHeight="1" x14ac:dyDescent="0.25">
      <c r="B37" s="390"/>
      <c r="C37" s="377"/>
      <c r="D37" s="387"/>
      <c r="E37" s="254" t="s">
        <v>278</v>
      </c>
      <c r="F37" s="123">
        <f>+Autodiagnóstico!H40</f>
        <v>100</v>
      </c>
      <c r="G37" s="119"/>
      <c r="H37" s="96"/>
      <c r="I37" s="287" t="s">
        <v>238</v>
      </c>
      <c r="J37" s="97"/>
      <c r="K37" s="98"/>
      <c r="L37" s="99"/>
      <c r="M37" s="100"/>
      <c r="N37" s="100"/>
      <c r="O37" s="100"/>
      <c r="P37" s="100"/>
      <c r="Q37" s="100"/>
      <c r="R37" s="100"/>
      <c r="S37" s="173"/>
      <c r="T37" s="111"/>
    </row>
    <row r="38" spans="2:20" ht="28.5" x14ac:dyDescent="0.25">
      <c r="B38" s="390"/>
      <c r="C38" s="378"/>
      <c r="D38" s="394" t="s">
        <v>165</v>
      </c>
      <c r="E38" s="255" t="s">
        <v>279</v>
      </c>
      <c r="F38" s="123">
        <f>+Autodiagnóstico!H41</f>
        <v>100</v>
      </c>
      <c r="G38" s="118"/>
      <c r="H38" s="91"/>
      <c r="I38" s="285" t="s">
        <v>239</v>
      </c>
      <c r="J38" s="92"/>
      <c r="K38" s="93"/>
      <c r="L38" s="94"/>
      <c r="M38" s="101"/>
      <c r="N38" s="101"/>
      <c r="O38" s="101"/>
      <c r="P38" s="101"/>
      <c r="Q38" s="101"/>
      <c r="R38" s="101"/>
      <c r="S38" s="172"/>
      <c r="T38" s="111"/>
    </row>
    <row r="39" spans="2:20" ht="29.25" customHeight="1" x14ac:dyDescent="0.25">
      <c r="B39" s="390"/>
      <c r="C39" s="378"/>
      <c r="D39" s="370"/>
      <c r="E39" s="254" t="s">
        <v>280</v>
      </c>
      <c r="F39" s="123">
        <f>+Autodiagnóstico!H42</f>
        <v>100</v>
      </c>
      <c r="G39" s="115"/>
      <c r="H39" s="75"/>
      <c r="I39" s="288"/>
      <c r="J39" s="76"/>
      <c r="K39" s="77"/>
      <c r="L39" s="78"/>
      <c r="M39" s="103"/>
      <c r="N39" s="103"/>
      <c r="O39" s="103"/>
      <c r="P39" s="103"/>
      <c r="Q39" s="103"/>
      <c r="R39" s="103"/>
      <c r="S39" s="169"/>
      <c r="T39" s="111"/>
    </row>
    <row r="40" spans="2:20" ht="29.25" customHeight="1" x14ac:dyDescent="0.25">
      <c r="B40" s="390"/>
      <c r="C40" s="381"/>
      <c r="D40" s="392" t="s">
        <v>167</v>
      </c>
      <c r="E40" s="255" t="s">
        <v>281</v>
      </c>
      <c r="F40" s="123">
        <f>+Autodiagnóstico!H43</f>
        <v>100</v>
      </c>
      <c r="G40" s="120"/>
      <c r="H40" s="105"/>
      <c r="I40" s="289"/>
      <c r="J40" s="106"/>
      <c r="K40" s="107"/>
      <c r="L40" s="108"/>
      <c r="M40" s="109"/>
      <c r="N40" s="109"/>
      <c r="O40" s="109"/>
      <c r="P40" s="109"/>
      <c r="Q40" s="109"/>
      <c r="R40" s="109"/>
      <c r="S40" s="174"/>
      <c r="T40" s="111"/>
    </row>
    <row r="41" spans="2:20" ht="36.75" customHeight="1" thickBot="1" x14ac:dyDescent="0.3">
      <c r="B41" s="390"/>
      <c r="C41" s="379"/>
      <c r="D41" s="393"/>
      <c r="E41" s="256" t="s">
        <v>282</v>
      </c>
      <c r="F41" s="123">
        <f>+Autodiagnóstico!H44</f>
        <v>100</v>
      </c>
      <c r="G41" s="121"/>
      <c r="H41" s="59"/>
      <c r="I41" s="288" t="s">
        <v>253</v>
      </c>
      <c r="J41" s="60"/>
      <c r="K41" s="61"/>
      <c r="L41" s="62"/>
      <c r="M41" s="63"/>
      <c r="N41" s="63"/>
      <c r="O41" s="63"/>
      <c r="P41" s="63"/>
      <c r="Q41" s="63"/>
      <c r="R41" s="63"/>
      <c r="S41" s="175"/>
      <c r="T41" s="111"/>
    </row>
    <row r="42" spans="2:20" ht="57" x14ac:dyDescent="0.25">
      <c r="B42" s="390"/>
      <c r="C42" s="380" t="s">
        <v>170</v>
      </c>
      <c r="D42" s="146" t="s">
        <v>164</v>
      </c>
      <c r="E42" s="257" t="s">
        <v>294</v>
      </c>
      <c r="F42" s="123">
        <f>+Autodiagnóstico!H45</f>
        <v>100</v>
      </c>
      <c r="G42" s="117"/>
      <c r="H42" s="85"/>
      <c r="I42" s="284" t="s">
        <v>240</v>
      </c>
      <c r="J42" s="86"/>
      <c r="K42" s="87"/>
      <c r="L42" s="88"/>
      <c r="M42" s="89"/>
      <c r="N42" s="89"/>
      <c r="O42" s="89"/>
      <c r="P42" s="89"/>
      <c r="Q42" s="89"/>
      <c r="R42" s="89"/>
      <c r="S42" s="171"/>
      <c r="T42" s="111"/>
    </row>
    <row r="43" spans="2:20" ht="71.25" x14ac:dyDescent="0.25">
      <c r="B43" s="390"/>
      <c r="C43" s="378"/>
      <c r="D43" s="368" t="s">
        <v>165</v>
      </c>
      <c r="E43" s="258" t="s">
        <v>295</v>
      </c>
      <c r="F43" s="123">
        <f>+Autodiagnóstico!H46</f>
        <v>100</v>
      </c>
      <c r="G43" s="64"/>
      <c r="H43" s="65"/>
      <c r="I43" s="281" t="s">
        <v>190</v>
      </c>
      <c r="J43" s="92"/>
      <c r="K43" s="93"/>
      <c r="L43" s="94"/>
      <c r="M43" s="101"/>
      <c r="N43" s="101"/>
      <c r="O43" s="101"/>
      <c r="P43" s="101"/>
      <c r="Q43" s="101"/>
      <c r="R43" s="101"/>
      <c r="S43" s="172"/>
      <c r="T43" s="111"/>
    </row>
    <row r="44" spans="2:20" ht="42.75" x14ac:dyDescent="0.25">
      <c r="B44" s="390"/>
      <c r="C44" s="378"/>
      <c r="D44" s="368"/>
      <c r="E44" s="259" t="s">
        <v>178</v>
      </c>
      <c r="F44" s="123">
        <f>+Autodiagnóstico!H47</f>
        <v>50</v>
      </c>
      <c r="G44" s="64"/>
      <c r="H44" s="65"/>
      <c r="I44" s="281" t="s">
        <v>189</v>
      </c>
      <c r="J44" s="66" t="s">
        <v>181</v>
      </c>
      <c r="K44" s="67"/>
      <c r="L44" s="68"/>
      <c r="M44" s="102"/>
      <c r="N44" s="102"/>
      <c r="O44" s="102"/>
      <c r="P44" s="102"/>
      <c r="Q44" s="102"/>
      <c r="R44" s="102"/>
      <c r="S44" s="166"/>
      <c r="T44" s="111"/>
    </row>
    <row r="45" spans="2:20" ht="55.5" customHeight="1" x14ac:dyDescent="0.25">
      <c r="B45" s="390"/>
      <c r="C45" s="378"/>
      <c r="D45" s="368"/>
      <c r="E45" s="260" t="s">
        <v>177</v>
      </c>
      <c r="F45" s="123">
        <f>+Autodiagnóstico!H48</f>
        <v>100</v>
      </c>
      <c r="G45" s="64"/>
      <c r="H45" s="65"/>
      <c r="I45" s="281"/>
      <c r="J45" s="66"/>
      <c r="K45" s="67"/>
      <c r="L45" s="68"/>
      <c r="M45" s="102"/>
      <c r="N45" s="102"/>
      <c r="O45" s="102"/>
      <c r="P45" s="102"/>
      <c r="Q45" s="102"/>
      <c r="R45" s="102"/>
      <c r="S45" s="166"/>
      <c r="T45" s="111"/>
    </row>
    <row r="46" spans="2:20" ht="34.5" customHeight="1" x14ac:dyDescent="0.25">
      <c r="B46" s="390"/>
      <c r="C46" s="378"/>
      <c r="D46" s="370" t="s">
        <v>167</v>
      </c>
      <c r="E46" s="255" t="s">
        <v>283</v>
      </c>
      <c r="F46" s="123">
        <f>+Autodiagnóstico!H49</f>
        <v>100</v>
      </c>
      <c r="G46" s="114"/>
      <c r="H46" s="70"/>
      <c r="I46" s="282"/>
      <c r="J46" s="71"/>
      <c r="K46" s="72"/>
      <c r="L46" s="73"/>
      <c r="M46" s="74"/>
      <c r="N46" s="74"/>
      <c r="O46" s="74"/>
      <c r="P46" s="74"/>
      <c r="Q46" s="74"/>
      <c r="R46" s="74"/>
      <c r="S46" s="168"/>
      <c r="T46" s="111"/>
    </row>
    <row r="47" spans="2:20" ht="48.75" customHeight="1" x14ac:dyDescent="0.25">
      <c r="B47" s="390"/>
      <c r="C47" s="378"/>
      <c r="D47" s="368"/>
      <c r="E47" s="259" t="s">
        <v>284</v>
      </c>
      <c r="F47" s="123">
        <f>+Autodiagnóstico!H50</f>
        <v>80</v>
      </c>
      <c r="G47" s="64"/>
      <c r="H47" s="65"/>
      <c r="I47" s="281" t="s">
        <v>191</v>
      </c>
      <c r="J47" s="66"/>
      <c r="K47" s="67"/>
      <c r="L47" s="68"/>
      <c r="M47" s="69"/>
      <c r="N47" s="69"/>
      <c r="O47" s="69"/>
      <c r="P47" s="69"/>
      <c r="Q47" s="69"/>
      <c r="R47" s="69"/>
      <c r="S47" s="166"/>
      <c r="T47" s="111"/>
    </row>
    <row r="48" spans="2:20" ht="72" customHeight="1" thickBot="1" x14ac:dyDescent="0.3">
      <c r="B48" s="390"/>
      <c r="C48" s="378"/>
      <c r="D48" s="368"/>
      <c r="E48" s="261" t="s">
        <v>296</v>
      </c>
      <c r="F48" s="123">
        <f>+Autodiagnóstico!H51</f>
        <v>100</v>
      </c>
      <c r="G48" s="119"/>
      <c r="H48" s="96"/>
      <c r="I48" s="287" t="s">
        <v>241</v>
      </c>
      <c r="J48" s="66"/>
      <c r="K48" s="67"/>
      <c r="L48" s="68"/>
      <c r="M48" s="69"/>
      <c r="N48" s="69"/>
      <c r="O48" s="69"/>
      <c r="P48" s="69"/>
      <c r="Q48" s="69"/>
      <c r="R48" s="69"/>
      <c r="S48" s="166"/>
      <c r="T48" s="111"/>
    </row>
    <row r="49" spans="2:20" ht="45" customHeight="1" x14ac:dyDescent="0.25">
      <c r="B49" s="390"/>
      <c r="C49" s="380" t="s">
        <v>172</v>
      </c>
      <c r="D49" s="369" t="s">
        <v>164</v>
      </c>
      <c r="E49" s="262" t="s">
        <v>205</v>
      </c>
      <c r="F49" s="157">
        <f>+Autodiagnóstico!H52</f>
        <v>100</v>
      </c>
      <c r="G49" s="156"/>
      <c r="H49" s="158"/>
      <c r="I49" s="280" t="s">
        <v>192</v>
      </c>
      <c r="J49" s="86"/>
      <c r="K49" s="87"/>
      <c r="L49" s="88"/>
      <c r="M49" s="89"/>
      <c r="N49" s="89"/>
      <c r="O49" s="89"/>
      <c r="P49" s="89"/>
      <c r="Q49" s="89"/>
      <c r="R49" s="89"/>
      <c r="S49" s="171"/>
      <c r="T49" s="111"/>
    </row>
    <row r="50" spans="2:20" ht="44.25" customHeight="1" x14ac:dyDescent="0.25">
      <c r="B50" s="390"/>
      <c r="C50" s="378"/>
      <c r="D50" s="370"/>
      <c r="E50" s="263" t="s">
        <v>285</v>
      </c>
      <c r="F50" s="123">
        <f>+Autodiagnóstico!H53</f>
        <v>100</v>
      </c>
      <c r="G50" s="119"/>
      <c r="H50" s="96"/>
      <c r="I50" s="287" t="s">
        <v>236</v>
      </c>
      <c r="J50" s="97"/>
      <c r="K50" s="98"/>
      <c r="L50" s="99"/>
      <c r="M50" s="100"/>
      <c r="N50" s="100"/>
      <c r="O50" s="100"/>
      <c r="P50" s="100"/>
      <c r="Q50" s="100"/>
      <c r="R50" s="100"/>
      <c r="S50" s="173"/>
      <c r="T50" s="111"/>
    </row>
    <row r="51" spans="2:20" ht="74.25" customHeight="1" x14ac:dyDescent="0.25">
      <c r="B51" s="390"/>
      <c r="C51" s="378"/>
      <c r="D51" s="368" t="s">
        <v>165</v>
      </c>
      <c r="E51" s="258" t="s">
        <v>286</v>
      </c>
      <c r="F51" s="123">
        <f>+Autodiagnóstico!H54</f>
        <v>100</v>
      </c>
      <c r="G51" s="64"/>
      <c r="H51" s="65"/>
      <c r="I51" s="281"/>
      <c r="J51" s="92"/>
      <c r="K51" s="93"/>
      <c r="L51" s="94"/>
      <c r="M51" s="95"/>
      <c r="N51" s="95"/>
      <c r="O51" s="95"/>
      <c r="P51" s="95"/>
      <c r="Q51" s="95"/>
      <c r="R51" s="95"/>
      <c r="S51" s="172"/>
      <c r="T51" s="111"/>
    </row>
    <row r="52" spans="2:20" ht="33" customHeight="1" x14ac:dyDescent="0.25">
      <c r="B52" s="390"/>
      <c r="C52" s="378"/>
      <c r="D52" s="368"/>
      <c r="E52" s="259" t="s">
        <v>171</v>
      </c>
      <c r="F52" s="123">
        <f>+Autodiagnóstico!H55</f>
        <v>100</v>
      </c>
      <c r="G52" s="64"/>
      <c r="H52" s="65"/>
      <c r="I52" s="281"/>
      <c r="J52" s="66"/>
      <c r="K52" s="67"/>
      <c r="L52" s="68"/>
      <c r="M52" s="69"/>
      <c r="N52" s="69"/>
      <c r="O52" s="69"/>
      <c r="P52" s="69"/>
      <c r="Q52" s="69"/>
      <c r="R52" s="69"/>
      <c r="S52" s="166"/>
      <c r="T52" s="111"/>
    </row>
    <row r="53" spans="2:20" ht="33" customHeight="1" x14ac:dyDescent="0.25">
      <c r="B53" s="390"/>
      <c r="C53" s="378"/>
      <c r="D53" s="368"/>
      <c r="E53" s="279" t="s">
        <v>287</v>
      </c>
      <c r="F53" s="123">
        <f>+Autodiagnóstico!H56</f>
        <v>100</v>
      </c>
      <c r="G53" s="115"/>
      <c r="H53" s="104"/>
      <c r="I53" s="288"/>
      <c r="J53" s="76"/>
      <c r="K53" s="77"/>
      <c r="L53" s="78"/>
      <c r="M53" s="79"/>
      <c r="N53" s="79"/>
      <c r="O53" s="79"/>
      <c r="P53" s="79"/>
      <c r="Q53" s="79"/>
      <c r="R53" s="79"/>
      <c r="S53" s="169"/>
      <c r="T53" s="111"/>
    </row>
    <row r="54" spans="2:20" ht="29.25" customHeight="1" x14ac:dyDescent="0.25">
      <c r="B54" s="390"/>
      <c r="C54" s="378"/>
      <c r="D54" s="370" t="s">
        <v>167</v>
      </c>
      <c r="E54" s="258" t="s">
        <v>244</v>
      </c>
      <c r="F54" s="123">
        <f>+Autodiagnóstico!H57</f>
        <v>100</v>
      </c>
      <c r="G54" s="114"/>
      <c r="H54" s="90"/>
      <c r="I54" s="281"/>
      <c r="J54" s="71"/>
      <c r="K54" s="72"/>
      <c r="L54" s="73"/>
      <c r="M54" s="74"/>
      <c r="N54" s="74"/>
      <c r="O54" s="74"/>
      <c r="P54" s="74"/>
      <c r="Q54" s="74"/>
      <c r="R54" s="74"/>
      <c r="S54" s="168"/>
      <c r="T54" s="111"/>
    </row>
    <row r="55" spans="2:20" ht="33" customHeight="1" thickBot="1" x14ac:dyDescent="0.3">
      <c r="B55" s="390"/>
      <c r="C55" s="395"/>
      <c r="D55" s="396"/>
      <c r="E55" s="261" t="s">
        <v>297</v>
      </c>
      <c r="F55" s="159">
        <f>+Autodiagnóstico!H58</f>
        <v>100</v>
      </c>
      <c r="G55" s="176"/>
      <c r="H55" s="177"/>
      <c r="I55" s="290" t="s">
        <v>242</v>
      </c>
      <c r="J55" s="178"/>
      <c r="K55" s="179"/>
      <c r="L55" s="180"/>
      <c r="M55" s="181"/>
      <c r="N55" s="181"/>
      <c r="O55" s="181"/>
      <c r="P55" s="181"/>
      <c r="Q55" s="181"/>
      <c r="R55" s="181"/>
      <c r="S55" s="182"/>
      <c r="T55" s="111"/>
    </row>
    <row r="56" spans="2:20" ht="7.5" customHeight="1" thickBot="1" x14ac:dyDescent="0.3">
      <c r="B56" s="25"/>
      <c r="C56" s="26"/>
      <c r="D56" s="26"/>
      <c r="E56" s="55"/>
      <c r="F56" s="27"/>
      <c r="G56" s="57"/>
      <c r="H56" s="57"/>
      <c r="I56" s="57" t="s">
        <v>193</v>
      </c>
      <c r="J56" s="57"/>
      <c r="K56" s="26"/>
      <c r="L56" s="26"/>
      <c r="M56" s="26"/>
      <c r="N56" s="26"/>
      <c r="O56" s="26"/>
      <c r="P56" s="26"/>
      <c r="Q56" s="26"/>
      <c r="R56" s="26"/>
      <c r="S56" s="26"/>
      <c r="T56" s="111"/>
    </row>
    <row r="57" spans="2:20" hidden="1" x14ac:dyDescent="0.25">
      <c r="T57" s="113"/>
    </row>
    <row r="64" spans="2:20" ht="18" hidden="1" x14ac:dyDescent="0.25">
      <c r="G64" s="49"/>
    </row>
    <row r="227" x14ac:dyDescent="0.25"/>
    <row r="229" x14ac:dyDescent="0.25"/>
    <row r="230" x14ac:dyDescent="0.25"/>
    <row r="231" x14ac:dyDescent="0.25"/>
    <row r="232" x14ac:dyDescent="0.25"/>
  </sheetData>
  <protectedRanges>
    <protectedRange sqref="K8:O8 S8 K9:S55" name="Planeacion"/>
  </protectedRanges>
  <mergeCells count="33">
    <mergeCell ref="K5:K6"/>
    <mergeCell ref="H5:H6"/>
    <mergeCell ref="G5:G6"/>
    <mergeCell ref="D8:D13"/>
    <mergeCell ref="D14:D17"/>
    <mergeCell ref="D29:D34"/>
    <mergeCell ref="B8:B55"/>
    <mergeCell ref="C5:C6"/>
    <mergeCell ref="D5:D6"/>
    <mergeCell ref="E5:E6"/>
    <mergeCell ref="D40:D41"/>
    <mergeCell ref="D38:D39"/>
    <mergeCell ref="C42:C48"/>
    <mergeCell ref="C49:C55"/>
    <mergeCell ref="D54:D55"/>
    <mergeCell ref="D51:D53"/>
    <mergeCell ref="D46:D48"/>
    <mergeCell ref="S5:S6"/>
    <mergeCell ref="D43:D45"/>
    <mergeCell ref="D49:D50"/>
    <mergeCell ref="R5:R6"/>
    <mergeCell ref="C3:S3"/>
    <mergeCell ref="C8:C22"/>
    <mergeCell ref="C23:C34"/>
    <mergeCell ref="C35:C41"/>
    <mergeCell ref="D18:D22"/>
    <mergeCell ref="D23:D27"/>
    <mergeCell ref="F5:F6"/>
    <mergeCell ref="D35:D37"/>
    <mergeCell ref="J5:J6"/>
    <mergeCell ref="I5:I6"/>
    <mergeCell ref="L5:P5"/>
    <mergeCell ref="Q5:Q6"/>
  </mergeCells>
  <conditionalFormatting sqref="F8:F55">
    <cfRule type="cellIs" dxfId="5" priority="1" operator="equal">
      <formula>0</formula>
    </cfRule>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26" workbookViewId="0">
      <selection activeCell="A19" sqref="A19"/>
    </sheetView>
  </sheetViews>
  <sheetFormatPr baseColWidth="10" defaultColWidth="11.42578125"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Implementación</vt:lpstr>
      <vt:lpstr>Tipología entidad</vt:lpstr>
      <vt:lpstr>Autodiagnóstico!Títulos_a_imprimir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MAURICIO HERNANDO MURIEL ARCILA</cp:lastModifiedBy>
  <cp:lastPrinted>2023-11-10T16:47:06Z</cp:lastPrinted>
  <dcterms:created xsi:type="dcterms:W3CDTF">2016-12-25T14:51:07Z</dcterms:created>
  <dcterms:modified xsi:type="dcterms:W3CDTF">2023-11-27T20:42:26Z</dcterms:modified>
</cp:coreProperties>
</file>