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AVANCE METAS RESULTADO P.D." sheetId="1" r:id="rId1"/>
  </sheets>
  <calcPr calcId="152511"/>
</workbook>
</file>

<file path=xl/calcChain.xml><?xml version="1.0" encoding="utf-8"?>
<calcChain xmlns="http://schemas.openxmlformats.org/spreadsheetml/2006/main">
  <c r="I37" i="1" l="1"/>
  <c r="I23" i="1"/>
</calcChain>
</file>

<file path=xl/comments1.xml><?xml version="1.0" encoding="utf-8"?>
<comments xmlns="http://schemas.openxmlformats.org/spreadsheetml/2006/main">
  <authors>
    <author>Autor</author>
  </authors>
  <commentList>
    <comment ref="I39" authorId="0">
      <text>
        <r>
          <rPr>
            <b/>
            <sz val="8"/>
            <color indexed="81"/>
            <rFont val="Tahoma"/>
            <family val="2"/>
          </rPr>
          <t>Autor:</t>
        </r>
        <r>
          <rPr>
            <sz val="8"/>
            <color indexed="81"/>
            <rFont val="Tahoma"/>
            <family val="2"/>
          </rPr>
          <t xml:space="preserve">
(numerador 5994, denominador 6072)</t>
        </r>
      </text>
    </comment>
    <comment ref="I40" authorId="0">
      <text>
        <r>
          <rPr>
            <b/>
            <sz val="8"/>
            <color indexed="81"/>
            <rFont val="Tahoma"/>
            <family val="2"/>
          </rPr>
          <t>Autor:</t>
        </r>
        <r>
          <rPr>
            <sz val="8"/>
            <color indexed="81"/>
            <rFont val="Tahoma"/>
            <family val="2"/>
          </rPr>
          <t xml:space="preserve">
(numerador 5994, denominador 6072)</t>
        </r>
      </text>
    </comment>
    <comment ref="I41" authorId="0">
      <text>
        <r>
          <rPr>
            <b/>
            <sz val="8"/>
            <color indexed="81"/>
            <rFont val="Tahoma"/>
            <family val="2"/>
          </rPr>
          <t>Autor:</t>
        </r>
        <r>
          <rPr>
            <sz val="8"/>
            <color indexed="81"/>
            <rFont val="Tahoma"/>
            <family val="2"/>
          </rPr>
          <t xml:space="preserve">
(numerador 5757, denominador 7054)</t>
        </r>
      </text>
    </comment>
    <comment ref="I42" authorId="0">
      <text>
        <r>
          <rPr>
            <b/>
            <sz val="8"/>
            <color indexed="81"/>
            <rFont val="Tahoma"/>
            <family val="2"/>
          </rPr>
          <t>Autor:</t>
        </r>
        <r>
          <rPr>
            <sz val="8"/>
            <color indexed="81"/>
            <rFont val="Tahoma"/>
            <family val="2"/>
          </rPr>
          <t xml:space="preserve">
(numerador 5757, denominador 7054)</t>
        </r>
      </text>
    </comment>
    <comment ref="I43" authorId="0">
      <text>
        <r>
          <rPr>
            <b/>
            <sz val="8"/>
            <color indexed="81"/>
            <rFont val="Tahoma"/>
            <family val="2"/>
          </rPr>
          <t>Autor:</t>
        </r>
        <r>
          <rPr>
            <sz val="8"/>
            <color indexed="81"/>
            <rFont val="Tahoma"/>
            <family val="2"/>
          </rPr>
          <t xml:space="preserve">
(numerador 6072, denominador 6072)</t>
        </r>
      </text>
    </comment>
    <comment ref="I44" authorId="0">
      <text>
        <r>
          <rPr>
            <b/>
            <sz val="8"/>
            <color indexed="81"/>
            <rFont val="Tahoma"/>
            <family val="2"/>
          </rPr>
          <t>Autor:</t>
        </r>
        <r>
          <rPr>
            <sz val="8"/>
            <color indexed="81"/>
            <rFont val="Tahoma"/>
            <family val="2"/>
          </rPr>
          <t xml:space="preserve">
(numerador 5823, denominador 7054)</t>
        </r>
      </text>
    </comment>
    <comment ref="I45" authorId="0">
      <text>
        <r>
          <rPr>
            <b/>
            <sz val="8"/>
            <color indexed="81"/>
            <rFont val="Tahoma"/>
            <family val="2"/>
          </rPr>
          <t>Autor:</t>
        </r>
        <r>
          <rPr>
            <sz val="8"/>
            <color indexed="81"/>
            <rFont val="Tahoma"/>
            <family val="2"/>
          </rPr>
          <t xml:space="preserve">
(numerador 5874, denominador 7054)</t>
        </r>
      </text>
    </comment>
    <comment ref="I46" authorId="0">
      <text>
        <r>
          <rPr>
            <b/>
            <sz val="8"/>
            <color indexed="81"/>
            <rFont val="Tahoma"/>
            <family val="2"/>
          </rPr>
          <t>Autor:</t>
        </r>
        <r>
          <rPr>
            <sz val="8"/>
            <color indexed="81"/>
            <rFont val="Tahoma"/>
            <family val="2"/>
          </rPr>
          <t xml:space="preserve">
(numerador 5971, denominador 6969)</t>
        </r>
      </text>
    </comment>
  </commentList>
</comments>
</file>

<file path=xl/sharedStrings.xml><?xml version="1.0" encoding="utf-8"?>
<sst xmlns="http://schemas.openxmlformats.org/spreadsheetml/2006/main" count="945" uniqueCount="819">
  <si>
    <t>DIMENSIÓN</t>
  </si>
  <si>
    <t>POLÍTICA</t>
  </si>
  <si>
    <t>PROGRAMA</t>
  </si>
  <si>
    <t>METAS RESULTADO</t>
  </si>
  <si>
    <t>INDICADOR DE RESULTADO</t>
  </si>
  <si>
    <t xml:space="preserve">LINEA BASE </t>
  </si>
  <si>
    <t>META 205</t>
  </si>
  <si>
    <t>AVANCE METAS 2012</t>
  </si>
  <si>
    <t>AVANCE METAS 2013</t>
  </si>
  <si>
    <t>ANALISIS RESULTADOS ALCANZADOS CON CORTE A DICIEMBRE 31 DE 2013</t>
  </si>
  <si>
    <t>SECRETARIA DE DESPACHO RESPONSABLE</t>
  </si>
  <si>
    <t>1. SOCIOCULTURAL</t>
  </si>
  <si>
    <t>1.1</t>
  </si>
  <si>
    <t>1.1.1</t>
  </si>
  <si>
    <t>R.1.1</t>
  </si>
  <si>
    <t>Tasa de cobertura de educación inicial</t>
  </si>
  <si>
    <t>EDUCACION</t>
  </si>
  <si>
    <t>EDUCA LA ZONA Q SU CAPITAL HUMANO</t>
  </si>
  <si>
    <t>MI MUNDO, MIS JUEGOS Y MIS LETRAS CON COBERTURA Y CALIDAD.</t>
  </si>
  <si>
    <t>Aumentar la tasa de cobertura de la educación inicial para la primera infancia en el marco de una atención integral que incluya bilingüismo, nuevas tecnología, ciudadanía y valores.</t>
  </si>
  <si>
    <t>1.1.2</t>
  </si>
  <si>
    <t>R.2.1</t>
  </si>
  <si>
    <t>% de aumento en  los resultados académicos de los estudiantes en pruebas externas cognitivas básicas y las pruebas de formación integral.</t>
  </si>
  <si>
    <t>LA CALIDAD EDUCATIVA PERTINENTE PARA LA ZONA Q</t>
  </si>
  <si>
    <t>Aumentar el porcentaje de los resultados académicos en competencias cognitivas básicas de los estudiantes en las pruebas externas y las pruebas de formación integral.</t>
  </si>
  <si>
    <t>1.1.3</t>
  </si>
  <si>
    <t>R.3.1</t>
  </si>
  <si>
    <t>Tasa de aprobación</t>
  </si>
  <si>
    <t>COBERTURA EDUCATIVA PERTINENTE PARA EL CAPITAL HUMANO  LA ZONA Q</t>
  </si>
  <si>
    <t>Mejorar  los indicadores de eficiencia interna en los niveles de preescolar, básica y media</t>
  </si>
  <si>
    <t>R.3.2</t>
  </si>
  <si>
    <t>Tasa de repitencia</t>
  </si>
  <si>
    <t>R.3.3</t>
  </si>
  <si>
    <t>Tasa de deserción</t>
  </si>
  <si>
    <t>R.3.4</t>
  </si>
  <si>
    <t>Tasa de reprobación</t>
  </si>
  <si>
    <t>1.1.4</t>
  </si>
  <si>
    <t>R.4.1</t>
  </si>
  <si>
    <t>Años promedio de estudio entre la población de 15 a 24 años.</t>
  </si>
  <si>
    <t>9,5 años</t>
  </si>
  <si>
    <t>&gt; 9,5 años</t>
  </si>
  <si>
    <t>PA’LANTE UNIVERSITARIOS EN LA ZONA Q JOVEN</t>
  </si>
  <si>
    <t>Incrementar los años promedio de estudio entre la población de 15 a 24 años.</t>
  </si>
  <si>
    <t>1.1.5</t>
  </si>
  <si>
    <t>R.5.1</t>
  </si>
  <si>
    <t>% de aumento de sedes con pilotajes en los nuevos lenguajes de la modernidad.</t>
  </si>
  <si>
    <t>MÁS PILOS Y MÁS INNOVACIÓN PARA EL CAPITAL HUMANO DE LA ZONA Q.</t>
  </si>
  <si>
    <t>Ampliar la cobertura en los programas relacionados con los nuevos lenguajes de la modernidad.</t>
  </si>
  <si>
    <t>1.2</t>
  </si>
  <si>
    <t>1.2.6</t>
  </si>
  <si>
    <t>R.6.1</t>
  </si>
  <si>
    <t>Cobertura de afiliación al S.G.S.S.S.</t>
  </si>
  <si>
    <t>SALUD</t>
  </si>
  <si>
    <t xml:space="preserve">SALUD HUMANIZADA Y EQUITATIVA PARA TODOS </t>
  </si>
  <si>
    <t>SISTEMA DE SALUD HUMANIZADO, ACCESIBLE Y OPORTUNO</t>
  </si>
  <si>
    <t>Alcanzar la universalización de afiliación al S.G.S.S.S.</t>
  </si>
  <si>
    <t>R.6.2</t>
  </si>
  <si>
    <t>Porcentaje de municipios con red contratada.</t>
  </si>
  <si>
    <t>Garantizar una red de prestación de servicios en el departamento para la atención de la población no asegurada.</t>
  </si>
  <si>
    <t>R.6.3</t>
  </si>
  <si>
    <t>Tasa de satisfacción  global de los usuario de IPS públicas</t>
  </si>
  <si>
    <t>Aumentar la tasa de satisfacción global de los usuarios de las IPS públicas.</t>
  </si>
  <si>
    <t>R.6.4</t>
  </si>
  <si>
    <t>Porcentaje de red de prestadores públicos operativizada.</t>
  </si>
  <si>
    <t xml:space="preserve">Garantizar la definición y operatividad de la red pública departamental. </t>
  </si>
  <si>
    <t>R.6.5</t>
  </si>
  <si>
    <t>Porcentaje de ESES con reordenamiento físico funcional.</t>
  </si>
  <si>
    <t xml:space="preserve">Liderar los procesos de reordenamiento físico funcional de la Red Pública Departamental. </t>
  </si>
  <si>
    <t>1.2.9</t>
  </si>
  <si>
    <t>R.9.1</t>
  </si>
  <si>
    <t>Tasa de mortalidad en menores de 5 años.</t>
  </si>
  <si>
    <t>SISTEMA DE SALUD PREVENTIVO Y DE CONTROL</t>
  </si>
  <si>
    <t>Disminuir la Tasa de mortalidad en menores de 5 años.</t>
  </si>
  <si>
    <t>R.9.2</t>
  </si>
  <si>
    <t>Tasa de mortalidad en menores de1 año.</t>
  </si>
  <si>
    <t>&lt; a 16,00</t>
  </si>
  <si>
    <t>Disminuir la Tasa de mortalidad en menores de1 año.</t>
  </si>
  <si>
    <t>R.9.3</t>
  </si>
  <si>
    <t>Cobertura promedio de vacunación en menores de 1 año.</t>
  </si>
  <si>
    <t>Aumentar las coberturas de vacunación  en niños y niñas menores de 1 año.</t>
  </si>
  <si>
    <t>BCG</t>
  </si>
  <si>
    <t>Cobertura de BCG</t>
  </si>
  <si>
    <t>POLIO</t>
  </si>
  <si>
    <t>Cobertura de POLIO</t>
  </si>
  <si>
    <t>DPT</t>
  </si>
  <si>
    <t>Cobertura de DPT</t>
  </si>
  <si>
    <t>HEPATITIS</t>
  </si>
  <si>
    <t>Cobertura de HEPATITIS</t>
  </si>
  <si>
    <t>ROTAVIRUS</t>
  </si>
  <si>
    <t>Cobertura de ROTAVIRUS</t>
  </si>
  <si>
    <t>NEUMOCOCO</t>
  </si>
  <si>
    <t>Cobertura de NEUMOCOCO</t>
  </si>
  <si>
    <t>TRIPLEVIRAL</t>
  </si>
  <si>
    <t>Cobertura de TRIPLEVIRAL</t>
  </si>
  <si>
    <t>INFLUENZA</t>
  </si>
  <si>
    <t>Cobertura de INFLUENZA</t>
  </si>
  <si>
    <t>R.9.4</t>
  </si>
  <si>
    <t>Porcentaje de niños, niñas y adolescentes con desnutrición crónica.</t>
  </si>
  <si>
    <t>Disminuir el Porcentaje de niños, niñas y adolescentes con desnutrición crónica.</t>
  </si>
  <si>
    <t>R.9.5</t>
  </si>
  <si>
    <t>Porcentaje de niños, niñas y adolescentes con Desnutrición Global.</t>
  </si>
  <si>
    <t>Disminuir el Porcentaje de niños, niñas y adolescentes con Desnutrición Global.</t>
  </si>
  <si>
    <t>R.9.6</t>
  </si>
  <si>
    <t>Porcentaje de niños, niñas entre 0-6 meses que asisten a controles de crecimiento y desarrollo y que reciben lactancia materna exclusiva.</t>
  </si>
  <si>
    <t>Mantener el Porcentaje de niños, niñas entre 0-6 meses que asisten a controles de crecimiento y desarrollo y que reciben lactancia materna exclusiva</t>
  </si>
  <si>
    <t>R.9.7</t>
  </si>
  <si>
    <t>Porcentaje de niños, niñas con bajo peso al nacer.</t>
  </si>
  <si>
    <t>Disminuir el Porcentaje de niños, niñas con bajo peso al nacer</t>
  </si>
  <si>
    <t>R.9.8</t>
  </si>
  <si>
    <t>Porcentaje de niños, niñas entre 0 y 10 años que asisten a controles de crecimiento y desarrollo.</t>
  </si>
  <si>
    <t>Aumentar el porcentaje de niños, niñas entre 0 y 10 años que asisten a controles de crecimiento y desarrollo</t>
  </si>
  <si>
    <t>R.9.9</t>
  </si>
  <si>
    <t>Tasa de morbilidad por EDA (Enfermedad Diarreica Aguda) en menores de 5 años. (Por mil).</t>
  </si>
  <si>
    <t>Disminuir la tasa de morbilidad por EDA (Enfermedad Diarreica Aguda) en menores de 5 años</t>
  </si>
  <si>
    <t>R.9.10</t>
  </si>
  <si>
    <t>Tasa de morbilidad por ERA (Enfermedad Respiratoria Aguda) en menores de 5 años. (Por  mil).</t>
  </si>
  <si>
    <t>Disminuir la tasa de morbilidad por ERA (Enfermedad Respiratoria Aguda) en menores de 5 años</t>
  </si>
  <si>
    <t>R.9.11</t>
  </si>
  <si>
    <t>Programa para la detección de la anemia implementado</t>
  </si>
  <si>
    <t>Implementar programa para la detección de la anemia en mujeres gestantes.</t>
  </si>
  <si>
    <t>R.9.12</t>
  </si>
  <si>
    <t>Razón de mortalidad materna</t>
  </si>
  <si>
    <t>Mantener la razón de mortalidad materna.</t>
  </si>
  <si>
    <t>R.9.13</t>
  </si>
  <si>
    <t>Porcentaje de nacidos vivos con cuatro o más controles prenatales</t>
  </si>
  <si>
    <t>Mantener el Porcentaje de nacidos vivos con cuatro o más controles prenatales</t>
  </si>
  <si>
    <t>R.9.14</t>
  </si>
  <si>
    <t>Porcentaje de atención institucional del parto</t>
  </si>
  <si>
    <t>Mantener el Porcentaje de atención institucional del parto</t>
  </si>
  <si>
    <t>R.9.15</t>
  </si>
  <si>
    <t>Atención del parto por personal calificado</t>
  </si>
  <si>
    <t>&gt; a 99,4 %</t>
  </si>
  <si>
    <t>Mantener la Atención del parto por personal calificado</t>
  </si>
  <si>
    <t>R.9.16</t>
  </si>
  <si>
    <t>Prevalencia de uso de métodos anticonceptivos</t>
  </si>
  <si>
    <t>&gt; a 95</t>
  </si>
  <si>
    <t>Aumentar la Prevalencia de uso de métodos anticonceptivos</t>
  </si>
  <si>
    <t>R.9.17</t>
  </si>
  <si>
    <t>Porcentaje de mujeres gestantes de 15 a 19 años</t>
  </si>
  <si>
    <t>&lt; 13 %</t>
  </si>
  <si>
    <t>Disminuir el Porcentaje de mujeres gestantes de 15 a 19 años</t>
  </si>
  <si>
    <t>R.9.18</t>
  </si>
  <si>
    <t>Tasa ajustada de cáncer de cuello uterino. (Por cien mil).</t>
  </si>
  <si>
    <t>&lt; a 6,8</t>
  </si>
  <si>
    <t>Disminuir la Tasa ajustada de cáncer de cuello uterino</t>
  </si>
  <si>
    <t>R.9.19</t>
  </si>
  <si>
    <t>Porcentaje de mujeres gestantes con sífilis que han sido diagnosticadas  y tratadas antes de la semana 17</t>
  </si>
  <si>
    <t>Aumentar el porcentaje de mujeres gestantes con sífilis que han sido diagnosticadas  y tratadas antes de la semana 17</t>
  </si>
  <si>
    <t>R.9.20</t>
  </si>
  <si>
    <t>Muertes por malaria</t>
  </si>
  <si>
    <t>Evitar la ocurrencia de Muertes por malaria</t>
  </si>
  <si>
    <t>R.9.21</t>
  </si>
  <si>
    <t>Número de caso de muerte por dengue</t>
  </si>
  <si>
    <t>Evitar la ocurrencia de casos de muerte prevenible por dengue</t>
  </si>
  <si>
    <t>R.9.22</t>
  </si>
  <si>
    <t>Letalidad por dengue</t>
  </si>
  <si>
    <t>&lt; a 2%</t>
  </si>
  <si>
    <t>Disminuir la Letalidad por dengue</t>
  </si>
  <si>
    <t>R.9.23</t>
  </si>
  <si>
    <t>Prevalencia de infección VIH/SIDA en población general de 15 a 49 años</t>
  </si>
  <si>
    <t>0.94%</t>
  </si>
  <si>
    <t>&lt; 0,94 %</t>
  </si>
  <si>
    <t>Reducir la Prevalencia de infección VIH/SIDA en población de 15 a 49 años</t>
  </si>
  <si>
    <t>R.9.24</t>
  </si>
  <si>
    <t>Tasa de mortalidad asociada a VIH/SIDA</t>
  </si>
  <si>
    <t>&lt; a 10</t>
  </si>
  <si>
    <t>Disminuir la Tasa de mortalidad asociada a VIH/SIDA</t>
  </si>
  <si>
    <t>R.9.25</t>
  </si>
  <si>
    <t>Porcentaje de transmisión materno – infantil de VIH</t>
  </si>
  <si>
    <t>11.8%</t>
  </si>
  <si>
    <t>Disminuir el porcentaje de transmisión materno – infantil de VIH</t>
  </si>
  <si>
    <t>R.9.26</t>
  </si>
  <si>
    <t>Cobertura de tratamiento antirretroviral</t>
  </si>
  <si>
    <t>ND</t>
  </si>
  <si>
    <t>R.9.27</t>
  </si>
  <si>
    <t>Porcentaje de mujeres gestantes que asistieron a control prenatal y se practicaron la prueba de VIH (Elisa)</t>
  </si>
  <si>
    <t>Aumentar el Porcentaje de mujeres gestantes que asistieron a control prenatal y se practicaron la prueba de VIH (Elisa).</t>
  </si>
  <si>
    <t>R.9.28</t>
  </si>
  <si>
    <t>Incidencia de accidentes de trabajo</t>
  </si>
  <si>
    <t>&lt; a 7%</t>
  </si>
  <si>
    <t>Mantener inferior a 7%, la  incidencia de accidentalidad ocupacional.</t>
  </si>
  <si>
    <t>1.2.37</t>
  </si>
  <si>
    <t>R.37.1</t>
  </si>
  <si>
    <t>% de instituciones de la Red social apoyadas.</t>
  </si>
  <si>
    <t>FAMILIA</t>
  </si>
  <si>
    <t>QUINDÍO POSITIVO</t>
  </si>
  <si>
    <t>1.2.38</t>
  </si>
  <si>
    <t>R.38.1</t>
  </si>
  <si>
    <t>Plan de Articulación Formulado e Implementado.</t>
  </si>
  <si>
    <t>SISTEMA DE SALUD EQUITATIVO Y EFICIENTE</t>
  </si>
  <si>
    <t>Formular e implementar el plan de articulación intersectorial para la canalización de acciones de promoción de la salud, prevención de riesgos y atención de poblaciones especiales.</t>
  </si>
  <si>
    <t>1.3.39</t>
  </si>
  <si>
    <t>R.39.1</t>
  </si>
  <si>
    <t>Sistema Departamental de Cultura institucionalizado y en marcha.</t>
  </si>
  <si>
    <t>CULTURA</t>
  </si>
  <si>
    <t>QUINDÍO DESCENTRALIZADO EN SU OFERTA CULTURAL - SISTEMA DEPARTAMENTAL DE CULTURA</t>
  </si>
  <si>
    <t>Institucionalizar y poner en marcha el Sistema Departamental de Cultura.</t>
  </si>
  <si>
    <t>1.3.40</t>
  </si>
  <si>
    <t>R.40.1</t>
  </si>
  <si>
    <t>Número de programas creados, reglamentados y en funcionamiento.</t>
  </si>
  <si>
    <t>ARTE, CULTURA Y EDUCACIÓN: UN CARNAVAL POR LA VIDA.</t>
  </si>
  <si>
    <t>Poner en funcionamiento programas dirigidos a la formación,  estímulos, concertación de  proyectos, lectura, escritura y bibliotecas.</t>
  </si>
  <si>
    <t>1.3.41</t>
  </si>
  <si>
    <t>R.41.1</t>
  </si>
  <si>
    <t>Porcentajes de procesos dirigidos a la formación de cultura ciudadana, política y ambiental realizados.</t>
  </si>
  <si>
    <t>CULTURA CIUDADANA, POLÍTICA Y AMBIENTAL.</t>
  </si>
  <si>
    <t>Realizar el plan de  formación de cultura ciudadana, política y ambiental.</t>
  </si>
  <si>
    <t>1.3.42</t>
  </si>
  <si>
    <t>R.42.1</t>
  </si>
  <si>
    <t>Porcentaje de Cobertura de programas departamentales de conservación, protección, salvaguardia y difusión  del patrimonio cultural según beneficiarios potenciales.</t>
  </si>
  <si>
    <t>RECONOCIMIENTO, APROPIACIÓN Y SALVAGUARDIA DEL PATRIMONIO CULTURAL</t>
  </si>
  <si>
    <t>Incrementar la cobertura de programas departamentales de conservación, protección, salvaguardia  y difusión  del Patrimonio Cultural.</t>
  </si>
  <si>
    <t>1.4.</t>
  </si>
  <si>
    <t>1.4.43</t>
  </si>
  <si>
    <t>R.43.1</t>
  </si>
  <si>
    <t>Porcentaje de deportistas con medalla en eventos del calendario único federativo.</t>
  </si>
  <si>
    <t>INDEPORTES</t>
  </si>
  <si>
    <t xml:space="preserve"> QUINDÍO VIVO</t>
  </si>
  <si>
    <t>RESCATE DEL DEPORTE ASOCIADO ORIENTADO A ALTOS LOGROS.</t>
  </si>
  <si>
    <t>Mejorar los resultados deportivos del departamento a nivel  nacional.</t>
  </si>
  <si>
    <t>1.4.44</t>
  </si>
  <si>
    <t>R.44.1</t>
  </si>
  <si>
    <t>% de personas beneficiadas.</t>
  </si>
  <si>
    <t>LA RECREACIÓN BASE SOCIAL.</t>
  </si>
  <si>
    <t>Aumentar el % de la cobertura de los diferentes segmentos poblacionales en el  Departamento.</t>
  </si>
  <si>
    <t>1.4.45</t>
  </si>
  <si>
    <t>R.45.1</t>
  </si>
  <si>
    <t>% de personas que participan en los programas.</t>
  </si>
  <si>
    <t>ACTIVIDAD FÍSICA, SALUD Y PRODUCTIVIDAD</t>
  </si>
  <si>
    <t>Incrementar % de personas, el número de personas que participan en programas que articulan políticas públicas de salud con la creación de hábitos y estilos de vida saludable por medio de la actividad física.</t>
  </si>
  <si>
    <t>1.5.</t>
  </si>
  <si>
    <t>1.5.46</t>
  </si>
  <si>
    <t>R.46.1</t>
  </si>
  <si>
    <t>Tasa de homicidios anuales  en el Quindío por 100.000 habitantes.</t>
  </si>
  <si>
    <t>INTERIOR</t>
  </si>
  <si>
    <t>QUINDÍO SIN MIEDO</t>
  </si>
  <si>
    <t>SEGURIDAD CIUDADANA Y ORDEN PÚBLICO</t>
  </si>
  <si>
    <t>Disminuir la tasa de homicidios anuales  en el Quindío.</t>
  </si>
  <si>
    <t>R.46.2</t>
  </si>
  <si>
    <t>Tasa de hurtos anuales en el Quindío por 100.000 habitantes.</t>
  </si>
  <si>
    <t>Disminuir la tasa de hurtos anuales en el Quindío.</t>
  </si>
  <si>
    <t>1.5.48</t>
  </si>
  <si>
    <t>R.48.1</t>
  </si>
  <si>
    <t>Tasa de lesiones personales  por cada 100,000 habitante.</t>
  </si>
  <si>
    <t>CULTURA PARA LA CONVIVIENCIA Y LA PAZ.</t>
  </si>
  <si>
    <t>Disminuir la tasa de lesiones personales  en el Quindío.</t>
  </si>
  <si>
    <t>1.5.49</t>
  </si>
  <si>
    <t>R.49.1</t>
  </si>
  <si>
    <t>Tasa de lesiones por accidentes de tránsito (por cien mil).</t>
  </si>
  <si>
    <t>Menor a 11</t>
  </si>
  <si>
    <t>SEGURIDAD VIAL</t>
  </si>
  <si>
    <t>Reducir tasa de lesiones por accidentes de tránsito.</t>
  </si>
  <si>
    <t>R.49.2</t>
  </si>
  <si>
    <t>Tasa de muertes por accidentes de tránsito.</t>
  </si>
  <si>
    <t>Menor a 53</t>
  </si>
  <si>
    <t>Reducir tasa de muertes por accidentes de tránsito.</t>
  </si>
  <si>
    <t>1.6</t>
  </si>
  <si>
    <t>1.6.51</t>
  </si>
  <si>
    <t>R.51.1</t>
  </si>
  <si>
    <t>Porcentaje de participación de la mujer en el mercado laboral.</t>
  </si>
  <si>
    <t xml:space="preserve"> EQUIDAD DE GÉNERO </t>
  </si>
  <si>
    <t>MUJERES EN ACCIÓN</t>
  </si>
  <si>
    <t>Aumentar la participación de la mujer en la vida laboral.</t>
  </si>
  <si>
    <t>R.51.2</t>
  </si>
  <si>
    <t>Tasa de violencia de género.</t>
  </si>
  <si>
    <t>Disminuir la tasa de violencia de Género.</t>
  </si>
  <si>
    <t>R.51.3</t>
  </si>
  <si>
    <t>Brecha en la tasa de desempleo.</t>
  </si>
  <si>
    <t>Reducir la brecha en la tasa de desempleo hombres – mujeres.</t>
  </si>
  <si>
    <t>R.51.4</t>
  </si>
  <si>
    <t>% Mujeres alguna vez unidas que experimentó violencia física</t>
  </si>
  <si>
    <t>&lt;32%</t>
  </si>
  <si>
    <t>Reducir el porcentaje de mujeres que experimentan violencia física.</t>
  </si>
  <si>
    <t>R.51.5</t>
  </si>
  <si>
    <t>% Mujeres que han sido violadas por una persona diferente a su esposo</t>
  </si>
  <si>
    <t>&lt;12%</t>
  </si>
  <si>
    <t>Reducir el porcentaje de mujeres violadas por una persona diferente a su esposo</t>
  </si>
  <si>
    <t>R.51.6</t>
  </si>
  <si>
    <t>% Mujeres alguna vez unidas que experimentaron situaciones de riesgo</t>
  </si>
  <si>
    <t>&lt;67%</t>
  </si>
  <si>
    <t>Reducir el porcentaje de mujeres en situación de riesgo.</t>
  </si>
  <si>
    <t>R.51.7</t>
  </si>
  <si>
    <t>Tasa de mujeres de mujeres valoradas por violencia de pareja (100.000 mujeres)</t>
  </si>
  <si>
    <t>Reducir la tasa de mujeres afectadas por violencia de pareja.</t>
  </si>
  <si>
    <t>R.51.8</t>
  </si>
  <si>
    <t>Tasa de informes periciales sexológicos (100.000 mujeres)</t>
  </si>
  <si>
    <t>Reducir la tasa de mujeres abusadas sexualmente.</t>
  </si>
  <si>
    <t>R.51.9</t>
  </si>
  <si>
    <t>Brecha de ingresos laborales mensuales promedio.</t>
  </si>
  <si>
    <t>Reducir la brecha de ingresos laborales mensuales promedio.</t>
  </si>
  <si>
    <t>1.7</t>
  </si>
  <si>
    <t>1.7.60</t>
  </si>
  <si>
    <t>R.60.1</t>
  </si>
  <si>
    <t>Porcentaje de población indígena vinculada a programas de atención integral.</t>
  </si>
  <si>
    <t xml:space="preserve">SI LA BANDERA ES UNA LA DIFERENCIA ES NINGUNA </t>
  </si>
  <si>
    <t>ATENCIÓN INTEGRAL A LA POBLACIÓN INDÍGENA</t>
  </si>
  <si>
    <t>Incrementar la cobertura de  atención integral a la población indígena.</t>
  </si>
  <si>
    <t>1.7.61</t>
  </si>
  <si>
    <t>R.61.1</t>
  </si>
  <si>
    <t>Porcentaje de población afro-colombiana vinculada a programas de atención integral.</t>
  </si>
  <si>
    <t>ATENCIÓN INTEGRAL A LA POBLACIÓN AFRODESCENDIENTE</t>
  </si>
  <si>
    <t>Incrementar la cobertura de  atención integral a la población Afro Descendiente.</t>
  </si>
  <si>
    <t>1.7.62</t>
  </si>
  <si>
    <t>R.62.1</t>
  </si>
  <si>
    <t>Porcentaje de población en situación de discapacidad con acceso equitativo a oportunidades de mejoramiento de vida.</t>
  </si>
  <si>
    <t>CAPACIDAD SIN LÍMITE.</t>
  </si>
  <si>
    <t>Incrementar el porcentaje de la población en condición de discapacidad que tiene acceso equitativo a las oportunidades de mejoramiento de vida.</t>
  </si>
  <si>
    <t>1.8.63</t>
  </si>
  <si>
    <t>R.63.1</t>
  </si>
  <si>
    <t xml:space="preserve">% de municipios con programas de protección y garantía de derechos en ejecución, dirigidos a la población víctima del conflicto armado y en condición de desplazamiento forzado. </t>
  </si>
  <si>
    <t xml:space="preserve"> INCLUSIÓN SOCIAL, RECONCILIACIÓN, DDHH, DIH </t>
  </si>
  <si>
    <t>MIS DERECHOS AL DERECHO</t>
  </si>
  <si>
    <t>Garantizar la cobertura en los municipios del departamento con programas de protección y garantía de derechos a la población víctima del conflicto armado y en condición de desplazamiento. </t>
  </si>
  <si>
    <t>R.63.2</t>
  </si>
  <si>
    <t>% de municipios con planes municipales formulados y/o actualizados.</t>
  </si>
  <si>
    <t>Apoyar la formulación y actualización de los planes municipales de acción de DDHH y DIH.</t>
  </si>
  <si>
    <t>1.9.64</t>
  </si>
  <si>
    <t>R.64.1</t>
  </si>
  <si>
    <t>Porcentaje de Consejos de Política Social en los que participan niños, niñas y adolescentes.</t>
  </si>
  <si>
    <t>PRIMERA INFANCIA, INFANCIA, ADOLESCENCIA, JUVENTUD Y FAMILIA.</t>
  </si>
  <si>
    <t>PRIMERA INFANCIA, INFANCIA, ADOLESCENCIA Y FAMILIA</t>
  </si>
  <si>
    <t>Aumentar el porcentaje de Consejos de Política Social en los que participan los niños, niñas y adolescentes.</t>
  </si>
  <si>
    <t>R.64.2</t>
  </si>
  <si>
    <t>Porcentaje de niños, niñas menores de 1 año registrados según lugar de nacimiento.</t>
  </si>
  <si>
    <t xml:space="preserve">Aumentar la proporción de niños y niñas menores de 1 año registrados según lugar de nacimiento.  </t>
  </si>
  <si>
    <t>R.64.3</t>
  </si>
  <si>
    <t>Tasa de informe Periciales sexológicos en menores de 18 años (x 100.000).</t>
  </si>
  <si>
    <t>Disminuir la tasa de informes periciales sexológicos en menores de 18 años.</t>
  </si>
  <si>
    <t>R.64.4</t>
  </si>
  <si>
    <t>Porcentaje de adolescentes entre 14 y 17 años infractores de la ley penal reincidente.</t>
  </si>
  <si>
    <t>Disminuir el porcentaje de adolescentes entre 14 y 17 años infractores de la ley penal reincidentes.</t>
  </si>
  <si>
    <t>R.64.5</t>
  </si>
  <si>
    <t>Porcentaje de adolescentes entre 14 y 17 años privados de libertad procesados conforme a la ley.</t>
  </si>
  <si>
    <t>Disminuir el porcentaje de adolescentes entre 14 y 17 años privados de libertad procesados conforme a la ley.</t>
  </si>
  <si>
    <t>1.9.69</t>
  </si>
  <si>
    <t>R.69.1</t>
  </si>
  <si>
    <t>Porcentaje de población joven del departamento vinculada al programa institucional zona Q joven.</t>
  </si>
  <si>
    <t xml:space="preserve">FAMILIA </t>
  </si>
  <si>
    <t>ZONA Q JÓVEN</t>
  </si>
  <si>
    <t>Incrementar el porcentaje de la población joven vinculada a programas institucionales diseñados especialmente para su ciclo vital.</t>
  </si>
  <si>
    <t>1.9.70</t>
  </si>
  <si>
    <t>R.70.1</t>
  </si>
  <si>
    <t>Porcentajes de hogares atendidos.</t>
  </si>
  <si>
    <t>FAMILIA INTEGRAL</t>
  </si>
  <si>
    <t>Beneficiar familias quindianas con los programas del Centro de Atención Familiar Integral CAFI.</t>
  </si>
  <si>
    <t>1.10</t>
  </si>
  <si>
    <t>1.10.71</t>
  </si>
  <si>
    <t>R.71.1</t>
  </si>
  <si>
    <t>Porcentaje de implementación.</t>
  </si>
  <si>
    <t>QUINDÍO PARA RETORNAR</t>
  </si>
  <si>
    <t>MIGRACIÓN Y DESARROLLO</t>
  </si>
  <si>
    <t>Implementar el programa de migración y desarrollo.</t>
  </si>
  <si>
    <t>2. ECONÓMICA</t>
  </si>
  <si>
    <t>2.11</t>
  </si>
  <si>
    <t>2.11.72</t>
  </si>
  <si>
    <t>R.72.1</t>
  </si>
  <si>
    <t>% de aumento en PIB agropecuario como parte del PIB total departamental</t>
  </si>
  <si>
    <t>AGRICULTURA</t>
  </si>
  <si>
    <t xml:space="preserve"> VOLVAMOS AL CAMPO</t>
  </si>
  <si>
    <t>DESARROLLO RURAL</t>
  </si>
  <si>
    <t>Incrementar la participación porcentual del PIB agropecuario en el PIB total departamental.</t>
  </si>
  <si>
    <t>2.11.30</t>
  </si>
  <si>
    <t>R.30.1</t>
  </si>
  <si>
    <t>Participación (%) en producción total agrícola.</t>
  </si>
  <si>
    <t>FORTALECIMIENTO DEL PAISAJE CAFETERO</t>
  </si>
  <si>
    <t xml:space="preserve">Apoyar la sostenibilidad productiva y ambiental del Paisaje Cultural Cafetero en términos de participación en la producción agrícola. </t>
  </si>
  <si>
    <t>2.12</t>
  </si>
  <si>
    <t>2.12.74</t>
  </si>
  <si>
    <t>R.74.1</t>
  </si>
  <si>
    <t>Proporción de personas en condición de pobreza.</t>
  </si>
  <si>
    <t>TURISMO</t>
  </si>
  <si>
    <t>UN AS PARA EL TRABAJO</t>
  </si>
  <si>
    <t>EMPLEO Y EMPRENDIMIENTO</t>
  </si>
  <si>
    <t xml:space="preserve">Reducir la proporción de personas en pobreza. </t>
  </si>
  <si>
    <t>R.74.2</t>
  </si>
  <si>
    <t>Tasa de desempleo.</t>
  </si>
  <si>
    <t>Reducir la tasa de desempleo.</t>
  </si>
  <si>
    <t>R.74.3</t>
  </si>
  <si>
    <t>Proporción de personas en condición de pobreza extrema.</t>
  </si>
  <si>
    <t>Reducir la proporción de personas en condición de pobreza extrema.</t>
  </si>
  <si>
    <t>R.74.4</t>
  </si>
  <si>
    <t>Brecha de ingresos promedio mensuales entre hombres y mujeres.</t>
  </si>
  <si>
    <t>Reducir la brecha de ingresos promedio mensuales entre hombres y mujeres.</t>
  </si>
  <si>
    <t>2.13</t>
  </si>
  <si>
    <t>2.13.78</t>
  </si>
  <si>
    <t>R.78.1</t>
  </si>
  <si>
    <t>Tasa de crecimiento anual del valor agregado departamental (precios constantes).</t>
  </si>
  <si>
    <t>&gt; 2,5</t>
  </si>
  <si>
    <t>100% EMPRESAS FIRMES</t>
  </si>
  <si>
    <t>FORTALECIMIENTO EMPRESARIAL</t>
  </si>
  <si>
    <t>Mantener por encima de la línea base la tasa de crecimiento anual del valor agregado departamental.</t>
  </si>
  <si>
    <t>R.78.2</t>
  </si>
  <si>
    <t>Tasa de informalidad.</t>
  </si>
  <si>
    <t>Reducir la tasa de informalidad.</t>
  </si>
  <si>
    <t>2.13.80</t>
  </si>
  <si>
    <t>R.80.1</t>
  </si>
  <si>
    <t>Variación (%) anual del valor total de las exportaciones no tradicionales.</t>
  </si>
  <si>
    <t>COMERCIO EXTERIOR ZONA Q</t>
  </si>
  <si>
    <t>Mejorar la variación anual del valor total de las exportaciones no tradicionales.</t>
  </si>
  <si>
    <t>2.14</t>
  </si>
  <si>
    <t>2.14.81</t>
  </si>
  <si>
    <t>R.81.1</t>
  </si>
  <si>
    <t>% de incremento anual de turistas que visitan el territorio anualmente.</t>
  </si>
  <si>
    <t xml:space="preserve"> ZONA Q DE DESTINOPARA LOS SENTIDOS</t>
  </si>
  <si>
    <t>POSICIONAMIENTO DEL QUINDIO COMO DESTINO TURÍSTICO DE ENCANTO</t>
  </si>
  <si>
    <t>Incrementar los turistas que anualmente visitan el territorio.</t>
  </si>
  <si>
    <t>2.14.82</t>
  </si>
  <si>
    <t>R.82.1</t>
  </si>
  <si>
    <t>% de empresarios con RTN involucrados en procesos de calidad.</t>
  </si>
  <si>
    <t>CALIDAD TURÍSTICA</t>
  </si>
  <si>
    <t>Incrementar el porcentaje de empresarios con  RNT, involucrados en procesos de calidad.</t>
  </si>
  <si>
    <t>2.14.83</t>
  </si>
  <si>
    <t>R.83.1</t>
  </si>
  <si>
    <t>% de empresarios integrados a la cadena del sector turístico.</t>
  </si>
  <si>
    <t>CLÚSTER DE TURISMO</t>
  </si>
  <si>
    <t>Incrementar el % de empresarios  vinculados al clúster turístico.</t>
  </si>
  <si>
    <t>2.15</t>
  </si>
  <si>
    <t>2.15.84</t>
  </si>
  <si>
    <t>R.84.1</t>
  </si>
  <si>
    <t>% de crecimiento promedio en el cuatrienio del índice de inversión en ACTI.</t>
  </si>
  <si>
    <t xml:space="preserve"> QUINDÍO INNOVADOR</t>
  </si>
  <si>
    <t>COMPETITIVIDAD, CIENCIA, TECNOLOGÍA E INNOVACIÓN</t>
  </si>
  <si>
    <t>Aumentar el índice de crecimiento de la inversión en ACTI del departamento.</t>
  </si>
  <si>
    <t>2.15.85</t>
  </si>
  <si>
    <t>R.85.1</t>
  </si>
  <si>
    <t>Índice de digitalización departamental.</t>
  </si>
  <si>
    <t>TICS PARA LA COMPETITIVIDAD</t>
  </si>
  <si>
    <t>Aumentar el índice de digitalización departamental.</t>
  </si>
  <si>
    <t>3. AMBIENTE CONSTRUIDO</t>
  </si>
  <si>
    <t>3.16</t>
  </si>
  <si>
    <t>3.16.86</t>
  </si>
  <si>
    <t>R.86.1</t>
  </si>
  <si>
    <t>% de municipios que adoptan el modelo de ocupación territorial.</t>
  </si>
  <si>
    <t>PLANEACION</t>
  </si>
  <si>
    <t>UN AS PARA EL ORDENAMIENTO RURAL, URBANO, EMPRESARIAL Y  COMPETITIVO</t>
  </si>
  <si>
    <t>UN QUINDÍO PLANIFICADO INTEGRALMENTE</t>
  </si>
  <si>
    <t>3.17</t>
  </si>
  <si>
    <t>3.17.87</t>
  </si>
  <si>
    <t>R.87.1</t>
  </si>
  <si>
    <t>Porcentaje de vías secundarias mantenidas y rehabilitadas.</t>
  </si>
  <si>
    <t>INFRAESTRUCTURA</t>
  </si>
  <si>
    <t xml:space="preserve"> INFRAESTRUCTURA PUBLICA PARA EL DESAROLLO</t>
  </si>
  <si>
    <t>VÍAS PARA EL DESARROLLO Y TRANSPORTE CON CALIDEZ Y CALIDAD</t>
  </si>
  <si>
    <t>Incrementar el porcentaje de vías secundarias con mantenimiento y rehabilitación.</t>
  </si>
  <si>
    <t>3.17.88</t>
  </si>
  <si>
    <t>R.88.1</t>
  </si>
  <si>
    <t>Porcentaje de cumplimiento de los ODM, para la prestación de servicios públicos domiciliarios de agua potable y saneamiento básico en el sector urbano.</t>
  </si>
  <si>
    <t>&gt; 98%</t>
  </si>
  <si>
    <t>SERVICIOS PÚBLICOS AL ALCANCE DE TODOS</t>
  </si>
  <si>
    <t>Apoyar el incremento del porcentaje  de cumplimiento de los ODM, para la prestación de servicios públicos domiciliarios de agua potable y saneamiento básico en el sector urbano.</t>
  </si>
  <si>
    <t>R.88.2</t>
  </si>
  <si>
    <t>Porcentaje de cumplimiento de los ODM, para la prestación de servicios públicos domiciliarios de agua potable y saneamiento básico en el sector rural.</t>
  </si>
  <si>
    <t>Apoyar el incrementar del porcentaje  de cumplimiento de los ODM, para la prestación de servicios públicos domiciliarios de agua potable y saneamiento básico en el sector rural.</t>
  </si>
  <si>
    <t>3.17.90</t>
  </si>
  <si>
    <t>R.90.1</t>
  </si>
  <si>
    <t>% de viviendas por construir.</t>
  </si>
  <si>
    <t>PROMOTORA</t>
  </si>
  <si>
    <t>VIVIENDA DIGNA AL ALCANCE DE TODOS</t>
  </si>
  <si>
    <t>Disminuir el déficit cuantitativo de vivienda VIP – VIS en el departamento del Quindío – urbana y rural.</t>
  </si>
  <si>
    <t>R.90.2</t>
  </si>
  <si>
    <t>% de viviendas por mejorar.</t>
  </si>
  <si>
    <t>Disminuir el déficit cualitativo en vivienda VIS – VIP en el departamento del Quindío-urbana y rural.</t>
  </si>
  <si>
    <t>3.17.92</t>
  </si>
  <si>
    <t xml:space="preserve">Porcentaje de  instituciones educativas con rehabilitación y mejoramiento. </t>
  </si>
  <si>
    <t>R.92.1</t>
  </si>
  <si>
    <t>R.92.2</t>
  </si>
  <si>
    <t>Porcentaje de equipamientos colectivos con rehabilitación y mantenimiento.</t>
  </si>
  <si>
    <t xml:space="preserve">Incrementar el porcentaje de equipamientos colectivos] con mantenimiento y rehabilitación. </t>
  </si>
  <si>
    <t>4. AMBIENTE  NATURAL</t>
  </si>
  <si>
    <t>4.18</t>
  </si>
  <si>
    <t>4.18.94</t>
  </si>
  <si>
    <t>R.94.1</t>
  </si>
  <si>
    <t>% del territorio conservado por el departamento.</t>
  </si>
  <si>
    <t xml:space="preserve"> 1 /2 AMBIENTE MÁS VIDA.</t>
  </si>
  <si>
    <t>GESTIÓN DE ÁREAS PROTEGIDAS Y RECURSOS HÍDRICOS</t>
  </si>
  <si>
    <t>Aumentar las áreas en predios estratégicos para la conservación del recurso hídrico en los municipios de Salento, Calarcá, Filandia, Génova, Córdoba, Pijao y Buenavista, utilizando como herramienta de planificación de los PMA.</t>
  </si>
  <si>
    <t>4.18.95</t>
  </si>
  <si>
    <t>R.95.1</t>
  </si>
  <si>
    <t>% de áreas protegidas y áreas en conservación con programas de educación ambiental y senderos ecológicos habilitados.</t>
  </si>
  <si>
    <t>12% del total</t>
  </si>
  <si>
    <t>36% del total</t>
  </si>
  <si>
    <t>BIODIVERSIDAD Y SERVICIOS ECOSISTÉMICOS.</t>
  </si>
  <si>
    <t xml:space="preserve">Implementar en las áreas en conservación propiedad de la Gobernación del Quindío con buenas prácticas ambientales en especial aquellas referidas a la educación ambiental y los senderos interpretación ambiental. </t>
  </si>
  <si>
    <t>4.18.96</t>
  </si>
  <si>
    <t>R.96.1</t>
  </si>
  <si>
    <t>% de municipios apoyados en ordenamiento territorial sostenible de los sectores productivos.</t>
  </si>
  <si>
    <t>GESTIÓN AMBIENTAL SECTORIAL Y URBANA</t>
  </si>
  <si>
    <t>4.18.97</t>
  </si>
  <si>
    <t>R.97.1</t>
  </si>
  <si>
    <t>% de cobertura cartográfica y estadística de riesgos del departamento por amenazas naturales; infraestructuras vulnerables y  asentamientos precarios.</t>
  </si>
  <si>
    <t>GESTIÓN DEL RIESGO POR AMENAZAS NATURALES Y ACTIVIDADES ANTRÓPICAS.</t>
  </si>
  <si>
    <t>Aumentar el porcentaje de  cobertura cartográfica y estadística de riesgos del departamento por amenazas naturales; infraestructuras vulnerables y  asentamientos precarios.</t>
  </si>
  <si>
    <t>4.19</t>
  </si>
  <si>
    <t>4.19.98</t>
  </si>
  <si>
    <t>R.98.1</t>
  </si>
  <si>
    <t>Porcentaje de municipios asistidos en la caracterización, delimitación y gestión sustentable del paisaje como activo para el desarrollo territorial.</t>
  </si>
  <si>
    <t xml:space="preserve"> QUINDIO PAISAJE CULTURAL CAFETERO</t>
  </si>
  <si>
    <t>PLAN DE CONSERVACIÓN, RECUPERACIÓN Y PROTECCIÓN DEL PAISAJE EN LAS CABECERAS MUNICIPALES Y LOS ESPACIOS RURALES</t>
  </si>
  <si>
    <t>Incrementar la cobertura de apoyo y asistencia a los municipios en iniciativas de desarrollo territorial con base en la conservación  y gestión sustentable del paisaje.</t>
  </si>
  <si>
    <t>5. INSTITUCIONAL</t>
  </si>
  <si>
    <t>5.20</t>
  </si>
  <si>
    <t>5.20.99</t>
  </si>
  <si>
    <t>R.99.1</t>
  </si>
  <si>
    <t>Plan realizado y ejecutado.</t>
  </si>
  <si>
    <t xml:space="preserve"> QUINDÍO UNA ADMINISTRACIÓN MODERNA Y EFICIENTE</t>
  </si>
  <si>
    <t>MODERNIZACIÓN ADMINISTRATIVA CON CALIDAD</t>
  </si>
  <si>
    <t>R.99.2</t>
  </si>
  <si>
    <t>Porcentaje de empleos formales generados.</t>
  </si>
  <si>
    <t>5.20.101</t>
  </si>
  <si>
    <t>R.101.1</t>
  </si>
  <si>
    <t>Porcentaje de incremento en recursos de cooperación o cofinanciación.</t>
  </si>
  <si>
    <t>PLANEACIÓN INCLUYENTE Y CON RESULTADOS</t>
  </si>
  <si>
    <t>Incrementar los recursos (técnicos y financieros) producto de cooperación o cofinanciación de políticas, programas o proyectos del orden nacional, departamental, municipal o regional.</t>
  </si>
  <si>
    <t>5.20.102</t>
  </si>
  <si>
    <t>R.102.1</t>
  </si>
  <si>
    <t>% de aplicación de procesos y procedimientos de transparencia, eficiencia  y modernización en las instituciones educativas y el nivel central de la Secretaria de Educación.</t>
  </si>
  <si>
    <t>UN BUEN GOBIERNO CON CUENTAS CLARAS EN LA ADMINISTRACIÓNDE LA ZONA Q.</t>
  </si>
  <si>
    <t>Incrementar el porcentaje en la aplicación de procesos y procedimientos en transparencia, eficiencia y modernización en las instituciones educativas y el nivel central de la Secretaria de Educación.</t>
  </si>
  <si>
    <t>5.21</t>
  </si>
  <si>
    <t>5.21.103</t>
  </si>
  <si>
    <t>R.103.1</t>
  </si>
  <si>
    <t>Porcentaje de organismos comunales fortalecidos.</t>
  </si>
  <si>
    <t xml:space="preserve"> PARTICIPACIÓN COMUNITARIA</t>
  </si>
  <si>
    <t>COMUNALES EN ACCIÓN</t>
  </si>
  <si>
    <t>Incrementar la cobertura para el fortalecimiento organismos comunales del Departamento.</t>
  </si>
  <si>
    <t>5.22</t>
  </si>
  <si>
    <t>5.22.104</t>
  </si>
  <si>
    <t>R.104.1</t>
  </si>
  <si>
    <t>Porcentaje de incremento  de ingresos de inversión.</t>
  </si>
  <si>
    <t>HACIENDA</t>
  </si>
  <si>
    <t>FINANZAS FUERTES Y VIABLES</t>
  </si>
  <si>
    <t>FORTALECIMIENTO DE LAS FINANZAS PÚBLICAS</t>
  </si>
  <si>
    <t>Incrementar los Ingresos Tributarios,  para financiar la inversión del departamento.</t>
  </si>
  <si>
    <t>Estampillas implementadas</t>
  </si>
  <si>
    <t>Gestionar la implementación de la estampilla pro cultura y pro adulto mayor.</t>
  </si>
  <si>
    <t>5.22.106</t>
  </si>
  <si>
    <t>R.106.1</t>
  </si>
  <si>
    <t>Índice de transparencia departamental.</t>
  </si>
  <si>
    <t>80.3%</t>
  </si>
  <si>
    <t>DEPARTAMENTO CON GESTIÓN TRANSPARENTE Y  HUMANIZADO DESDE LO PÚBLICO</t>
  </si>
  <si>
    <t>La línea base a diciembre 31 de 2011, fue establecida en el 3%, del total de INGRESOS TRIBUTARIOS, proyectados a recaudar para dicha vigencia, ($45.245 millones) y la meta programada para ser cumplida en el periodo 2012-2015, determinó un crecimiento después del cumplimiento del logro programado, calculado en un 10% en el grupo de los INGRESOS TRIBUTARIOS, para financiar la Inversión del Departamento, lo que equivale a decir un mayor recaudo en dicho grupo de ($4.525 millones). Durante la vigencia 2012, se avanzó en el cumplimiento de esta meta en el 84%, al generarse un mayor recaudo por $3.815 millones, quedando pendiente un 16% ($710 millones), para cumplir la meta del cuatrienio. Para el año 2013, de un total de $50.566 millones de INGRESOS TRIBUTARIOS proyectados, se recaudaron $57.462 millones, $6.896 millones por encima de lo programado, equivalente al 14%. Signigica lo anterior que para la vigencia analizada, el crecimiento de los INGRESOS TRIBUTARIOS, fue del 152%, con respecto a la meta programada para los cuatro años de gobieno. Analizado el comportamiento para las vigencias 2012 y 2013, se tiene que el crecimiento con respecto a la meta programada para el cuatrienio fue del 237%.</t>
  </si>
  <si>
    <t xml:space="preserve">En la vigencia 2012, se implementaron las ESTAMPILLAS PROADULTO MAYOR y PRO CULTURA, recaudos que  contribuyeron a financiar Inversión Social en el Departamento. En el año 2013, por estos conceptos se obtuvieron los siguientes recaudos: * ESTAMPILLA PRO ADULTO MAYOR: $2.638.628.649 pesos y por * ESTAMPILLA PROCULTURA: $1.067.013.999 pesos. </t>
  </si>
  <si>
    <t>R.104.2</t>
  </si>
  <si>
    <t>Realizar un plan de Modernización de la administración departamental.
(Transversal con PLANEACION Y ADMINISTRATIVA)</t>
  </si>
  <si>
    <t>PRIVADA 
PLANEACION
ADMINISTRATIVA</t>
  </si>
  <si>
    <t>Aumentar la generación de empleo formal y estable al interior de la administración departamental.
(Transversal con PLANEACION Y ADMINISTRATIVA)</t>
  </si>
  <si>
    <t>La ADMINISTRACIÓN DEPARTAMENTAL, culmino el proceso de modernización de la estructura Administrativa, mediante el Decreto 1028 del 25 de septiembre de 2012, arrojando como resultado 14 Secretarias, de la cuales son nuevas las Secretarias  de FAMILIA, SALUD, REPRESENTACIÓN JUDICIAL y AGRICULTURA. También se llevó a cabo la LIQUIDACIÓN DEL INSTITUTO SECCIONAL DE SALUD, con el fin de orientar todos los esfuerzos a cumplir con efectividad tanto los procesos misionales como administrativos, en beneficio de la Salud, la cual se formalizo con el Decreto 1015 del 24 de Septiembre de 2012.</t>
  </si>
  <si>
    <t>De una meta programada cuantificada en la generación de 21 EMPLEOS FORMALES, el 10% de 210 existentes a diciembre de 2011, se generaron 111  adicionales en la Administración Departamental Actual, al pasar de 210 (Incluye  los funcionarios que vienen del INSTITUTO SECCIONAL DE SALUD), a 321 funcionarios, para un resultado del 53%, el 43% superior a la meta programada.</t>
  </si>
  <si>
    <t>Aumentar el índice de transparencia departamental según medición realizada por Transparencia por Colombia.
(Transversal con PLANEACION, JURIDICA, REPRESENTACION JUDICIAL Y ADMINISTRATIVA)</t>
  </si>
  <si>
    <t>PRIVADA
JURIDICA
REPRES. JUDICIAL
ADMINISTRATIVA</t>
  </si>
  <si>
    <t>10%
($4.525)</t>
  </si>
  <si>
    <t>84,30%
($3,815)
(El 84% del 10%)</t>
  </si>
  <si>
    <t>152%
($6.896)
(El 152% del 10%)</t>
  </si>
  <si>
    <t>Para la vigencia 2012 se disminuyó el déficit  cuantitativo en 259 viviendas en formulación y/o ejecución, mediante los siguientes proyectos de vivienda: CONSTRUCCIÓN DE VIVIENDA NUEVA: 194 VIVIENDAS NUEVAS URBANAS en ejecución. Cofinanciación para la construcción de El TOLRA: 49 viviendas en el Municipio de BUENAVISTA.  APROPIJAO: 17 viviendas en el Municipio de PIJAO. CAMINO REAL: 25 viviendas en el Municipio de La TEBAIDA. CIUDADELA III ETAPA, EL ENSUEÑO: 103 viviendas en el Municipio de QUIMBAYA. FORMULACIÓN DE CONSTRUCCIÓN DE VIVIENDA RURAL NUEVA: 65 viviendas en los Municipios de CALARCA (10 beneficiarios), CORDOBA (10 beneficiarios), FILANDIA (7 beneficiarios), GENOVA (5 beneficiarios), MONTENEGRO (7 beneficiarios), PIJAO (10 beneficiarios), QUIMBAYA (8 beneficiarios) y SALENTO (8 beneficiarios).  Se redujo el déficit cuantitativo en 0,52%, del 2% a cumplir en el cuatrienio. Para la vigencia 2013 se disminuyó el déficit  cuantitativo en 50 viviendas en ejecución, mediante los siguientes proyectos: Cofinanciación para la construcción de 2 viviendas en el proyecto CAMINO REAL del Municipio de La Tebaida y 50 viviendas en el proyecto FUNDADORES en el Municipio de Filandia.  Se redujo el déficit cuantitativo en 0,1% del 2% a cumplir en el cuatrienio. En total durante la vigencia 2012 y 2013 se redujo el déficit cuantitativo en 0,62% del 2% a cumplir en el cuatrienio.</t>
  </si>
  <si>
    <t>15%
 (12.972)</t>
  </si>
  <si>
    <t xml:space="preserve">13%
 (11.972) </t>
  </si>
  <si>
    <t>0,52                           (259)</t>
  </si>
  <si>
    <t>0,10                          (50)</t>
  </si>
  <si>
    <t>Para la vigencia 2012  se disminuyó el déficit cualitativo con el mejoramiento de 45 viviendas discriminados así: En FILANDIA (12 Mejoramientos De Vivienda Urbanos) y en CIRCASIA (33 Mejoramientos de Vivienda Rurales). Se redujo el déficit cualitativo en un 0,07%, del 0,8% a cumplir en el cuatrienio. Para la vigencia 2013 se disminuyó el déficit cualitativo, con el mejoramiento de 727 viviendas discriminadas así: ARMENIA (312 mejoramientos de vivienda urbanas), BUENAVISTA (6 mejoramientos de vivienda), CALARCA (70 mejoramientos de vivienda), CIRCASIA (59 mejoramientos de vivienda), CORDOBA (13 mejoramientos de vivienda), GENOVA (11 mejoramientos de vivienda), FILANDIA (12 mejoramientos de vivienda), LA TEBAIDA (52 mejoramientos de vivienda), MONTENEGRO (83 mejoramientos de vivienda), PIJAO (14 mejoramientos de vivienda), QUIMBAYA (86 mejoramientos de vivienda) y SALENTO (9 mejoramientos de vivienda). Se cofinancio con ANSPE la interventoría para el mejoramiento de 194 viviendas en los municipios de ARMENIA y LA TEBAIDA por el sistema de autoconstrucción. Se redujo el déficit cualitativo en un 1,63% del 0,8% a cumplir en el cuatrienio. Para la vigencia 2012-2013 se redujo el déficit cualitativo en un 1,54%, superando el 0,8% esperado en todo el cuatrienio.</t>
  </si>
  <si>
    <t>15%
 (9.847)</t>
  </si>
  <si>
    <t xml:space="preserve">14,2%                     (9,347)          </t>
  </si>
  <si>
    <t>0,07%                             (45)</t>
  </si>
  <si>
    <t>1,47%                   (921)</t>
  </si>
  <si>
    <t xml:space="preserve">El PIB AGROPECUARIO DEL DEPARTAMENTO, para el año 2012 fue 15.8 y en  primer trimestre del 2013 es del 15,7 del total del Departamento, registrándose una leve disminución, teniendo en cuenta que el Sector Agropecuario se encuentra en crisis a nivel nacional, por las dificultades  de acceso a los recursos para el sostenimiento de la actividad. Aunque el balance es positivo para el Desarrollo Rural del Departamento, toda vez que la línea base en el 2011, se encontraba en el 15,4 y según la información reportada se registra un aumento del 0,3% en los dos años de Gobierno.  </t>
  </si>
  <si>
    <t>3.7%</t>
  </si>
  <si>
    <t>2.7%</t>
  </si>
  <si>
    <t xml:space="preserve">La participación de la PRODUCCION CAFETERA en la AGRICOLA, del Departamento disminuyó de 3,7 en el 2012 a un 2,7 en el 2013, lo que se ve reflejado a la crisis que actualmente sufre este reglón económico en el país, debido a la caída en el precio de la carga de café pergamino seco; sin embargo el Departamento del Quindío como medida para la reactivación de la competitividad de la actividad cafetera para la protección del PCC, firmo un convenio con el COMITE DE CAFETEROS, realizando un esfuerzo para el aumento de hectáreas de café en renovación de 2.919; no obstante estas hectáreas aun no son productivas debido al ciclo de producción del arbusto de café, los cuales desde la siembra a los primeros graneos de cafe, trasncurren 24 meses y para entrar en etapa porductiva, "primera cosecha" son 36 meses. </t>
  </si>
  <si>
    <t>Al inicio del período de Gobierno, la Gobernación contaba con 16 predios de su propiedad, con un 12% en programas de Educación Ambiental, contenidos dentro de sus Planes de manejo Ambiental (PMA). Para la vigencia 2013, el Departamento del Quindío cuenta con 16 PROGRAMAS DE EDUCACION AMBIENTAL, para los 16 predios de su propiedad, todos ellos a aplicar dentro de sus áreas de influencia; los predios se encuentran ubicados en los municipios de Buenavista, Calarcá, Génova, Pijao y Salento, donde en cinco de ellos, que equivalen al 31,25% de la totalidad de los predios, tienen programas de Educación  Ambiental, los ubicados específicamente en Calarcá, Génova y Salento, zonas de alta importancia para la conservación del recurso hídrico en fuentes abastecedoras de acueductos municipales. Se adelantaron acciones encaminados al desarrollo e implementación de dichos programas, con las comunidades aledañas, que son las llamadas a manejar y conservar en forma adecuada y eficiente, los bienes y servicios ambientales de los ecosistemas de alta montaña. El acercamiento con niños, jóvenes y adultos, entorno del conocimiento para la aplicación  de las buenas prácticas medio ambientales, permiten la consolidación de Sistemas Productivos Limpios y Amigables con el Medio Ambiente, con la finalidad de proteger en el tiempo, la disponibilidad del recurso hídrico. Con respecto a la implementación de los SENDEROS ECOLÓGICOS, se tiene programado hacerse en el 2014.</t>
  </si>
  <si>
    <t>Al respecto en la vigencia 2012, se incrementó la cobertura de apoyo y asistencia a (4) municipios (CIRCASIA, FILANDIA, GÉNOVA, CÓRDOBA) equivalentes a un 33,33% de avance de la meta, en lo referente a determinantes ambientales, herramientas que sirven de insumo para caracterización, delimitación y gestión sustentable del paisaje, como activo para el desarrollo territorial. En el 2013, se cumplió con el 100% de la meta programada para el cuatrienio, con el apoyo institucional a los 12 municipios del Departamento, por medio de la firma de convenios que le apuntan a la elaboración de herramientas de planificación para la gestión y protección del PAISAJE, como EL ESTUDIO SEMIDETALLADO DE SUELOS, para el Departamento. Así mismo se han aunado esfuerzos técnicos, económicos y logísticos para la realizar actividades de apoyo, manejo y gestión sustentable del PAISAJE del Departamento.</t>
  </si>
  <si>
    <r>
      <t xml:space="preserve">Esta meta se encuentra sometida, al avance en la revisión y ajuste de cada uno de los POT, PBOT y EOT municipales, es decir, cada municipio, dependiendo del equipo técnico que se encargara del ORDENAMIENTO TERRITORIAL, según su avance, llegara a la etapa de formulación del proyecto de acuerdo, al cual reflejara si adopto o no, el MODELO DE OCUPACIÓN TERRITORIAL. Es de aclarar que cada proceso de Ordenamiento Territorial, surte las etapas de: Expediente Municipal, Diagnostico, Formulación, Usos y Aprovechamientos Urbanísticos, Instrumentos de Gestión y Proyecto de Acuerdo, esto de manera general, toda vez que cada uno de estos componentes, precisa de temáticas específicas, que aumentan el grado de complejidad de los documentos. Para el año 2012, los municipios de </t>
    </r>
    <r>
      <rPr>
        <b/>
        <sz val="8"/>
        <rFont val="Calibri"/>
        <family val="2"/>
      </rPr>
      <t>Calarca, Circasia, Salento, La Tebaida, Filandia, Montenegro, Quimbaya, Buenavista, Cordoba,</t>
    </r>
    <r>
      <rPr>
        <sz val="8"/>
        <rFont val="Calibri"/>
        <family val="2"/>
      </rPr>
      <t xml:space="preserve"> iniciaron el proceso de revisión y ajuste de los POT, PBOT y EOT, llegando escasamente a la etapa de DIAGNOSTICO. No lo hicieron los Municipios de </t>
    </r>
    <r>
      <rPr>
        <b/>
        <sz val="8"/>
        <rFont val="Calibri"/>
        <family val="2"/>
      </rPr>
      <t>Armenia</t>
    </r>
    <r>
      <rPr>
        <sz val="8"/>
        <rFont val="Calibri"/>
        <family val="2"/>
      </rPr>
      <t xml:space="preserve">, </t>
    </r>
    <r>
      <rPr>
        <b/>
        <sz val="8"/>
        <rFont val="Calibri"/>
        <family val="2"/>
      </rPr>
      <t>Pijao</t>
    </r>
    <r>
      <rPr>
        <sz val="8"/>
        <rFont val="Calibri"/>
        <family val="2"/>
      </rPr>
      <t xml:space="preserve"> y </t>
    </r>
    <r>
      <rPr>
        <b/>
        <sz val="8"/>
        <rFont val="Calibri"/>
        <family val="2"/>
      </rPr>
      <t>Genova</t>
    </r>
    <r>
      <rPr>
        <sz val="8"/>
        <rFont val="Calibri"/>
        <family val="2"/>
      </rPr>
      <t xml:space="preserve">. Para el 2013, los Municipios de </t>
    </r>
    <r>
      <rPr>
        <b/>
        <sz val="8"/>
        <rFont val="Calibri"/>
        <family val="2"/>
      </rPr>
      <t>Circasia, Salento, La Tebaida, Filandia, Montenegro, Quimbaya, Buenavista y Cordoba,</t>
    </r>
    <r>
      <rPr>
        <sz val="8"/>
        <rFont val="Calibri"/>
        <family val="2"/>
      </rPr>
      <t xml:space="preserve"> se encuentran en etapa de FORMULACIÓN de sus POT, PBOT y EOT, y los municipios de </t>
    </r>
    <r>
      <rPr>
        <b/>
        <sz val="8"/>
        <rFont val="Calibri"/>
        <family val="2"/>
      </rPr>
      <t xml:space="preserve">Calarca, Pijao y Genova, </t>
    </r>
    <r>
      <rPr>
        <sz val="8"/>
        <rFont val="Calibri"/>
        <family val="2"/>
      </rPr>
      <t>se encuentran en etapa de</t>
    </r>
    <r>
      <rPr>
        <b/>
        <sz val="8"/>
        <rFont val="Calibri"/>
        <family val="2"/>
      </rPr>
      <t xml:space="preserve"> </t>
    </r>
    <r>
      <rPr>
        <sz val="8"/>
        <rFont val="Calibri"/>
        <family val="2"/>
      </rPr>
      <t xml:space="preserve">DIAGNOSTICO. Sin embargo desde la Secretaria de Planeación Departamental, se estructuró una herramienta, que evidenciara cuales de los municipios adoptaran el Modelo de Ocupación territorial Departamental, sin ser necesario llegar a las instancias de contar, por parte de los municipios, con el Acuerdo Municipal de adopción de los POT, PBOT y EOT.  </t>
    </r>
  </si>
  <si>
    <t xml:space="preserve">1.5%
(2.916 hectáreas)
</t>
  </si>
  <si>
    <t xml:space="preserve">1.6%
(3.200 hectáreas) 
</t>
  </si>
  <si>
    <t xml:space="preserve">El Departamento del Quindío en la actualidad cuenta con un total de 2.916 hectáreas, que equivalen a 16 PREDIOS, las cuales se han administrado y sostenido durante los años 2012 y 2013, según la normatividad legal vigente. Cada una de las áreas cuenta con herramienta de planificación y PLAN DE MANEJO AMBIENTAL (PMA) vigente y aprobado por la CRQ. Para la consolidación de la conservación del recurso hídrico se pagó incentivos a la conservación de la CUENCA ALTA DEL RIO QUINDÍO, en el municipio de Salento, a 37 beneficiarios del Programa,  cumpliendo así con lo dispuesto en la Ordenanza 013 de 2010, en pro de la conservación y protección del recurso hídrico de la principal fuente abastecedora del Departamento.  </t>
  </si>
  <si>
    <t xml:space="preserve">Para la vigencia 2012, se brindó asistencia técnica a cuatro municipios para inclusión de las determinantes ambientales en los sistemas productivos en sus esquemas de ordenamiento territorial: CIRCASIA, FILANDIA, GÉNOVA y CORDOBA en coordinación con el Equipo Técnico Asesor de la Secretaria de Planeación y Planificación de CRQ,  por lo tanto se ha venido avanzando en el trabajo en un 33.33% del territorio.  Durante la vigencia 2013 la Secretaria de Agricultura, Desarrollo Rural y Medio Ambiente  apoyo para la INTRODUCCIÓN Y FORTALECIMIENTO DE LA DIMENSIÓN AMBIENTAL, EN EL ORDENAMIENTO TERRITORIAL DE LOS PRINCIPALES SECTORES PRODUCTIVOS DEL DEPARTAMENTO, a los 12 municipios de forma parcial, avanzando en el 8,33%, con el Municipio de Salento, en la consolidación de las PROBLEMÁTICAS DE USO DEL SUELO RURAL, por medio de talleres participativos, con el fin de encontrar los lineamientos y sugerencias para el buen manejo y planificación del SUELO RURAL, a través del PLAN ESTRATEGICO DE DESARROLLO RURAL, fundamental para direccionar el desarrollo competitivo del Departamento, por medio de la concertación de los actores. </t>
  </si>
  <si>
    <t xml:space="preserve">De los 6 componentes que tiene el SISTEMA DE CULTURA, a saber: a) INSTANCIAS, b) ESPACIOS  DE PARTICIPACIÓN, c) PROCESOS DE    DESARROLLO INSTITUCIONAL, d) FINANCIACIÓN, e) PLANIFICACIÓN y f)  INFORMACIÓN, el gobierno anterior dejó un avance del 30% en marcha, expresado puntualmente en cinco de nueve ESPACIOS DE PARTICIPACIÓN operando. Durante el 2012 se avanzó en un 10% respecto a la meta propuesta, con las siguientes acciones: 1) Creación mediante ordenanza, de la Estampilla PROCULTURA, como una fuente fija de financiación para el Sistema. 2) Ajustes al PLAN DEPTAL DE CULTURA 2013-2023 y presentación ante las oficinas Jurídica y de Planeación, para su revisión con el fin de definir el proyecto de ordenanza que adoptará el PLAN DECENAL como POLÍTICA DEPARTAMENTAL PARA EL DESARROLLO CULTURAL. 3) Capacitación a GESTORES CULTURALES, en temas como "Desafíos para la planeación cultural en perspectiva ambiental", con la participación y certificación de 33 personas, que fortalecieron sus capacidades para difundir el PLAN BIOCULTURA 2013-2023. 4) Renovación de los CONSEJOS DEPTALES. DE CULTURA y los  CONSEJOS DE LAS ÁREAS DE MÚSICA, DANZA, TEATRO, ARTES PLÁSTICAS, CINEMATOGRAFÍA, LITERATURA Y MEDIOS. Igualmente, se apoyó la operación del CONSEJO DEPTAL DE PATRIMONIO. 5) Se apoyó el proyecto “CARACTERIZACIÓN DEL SECTOR ARTÍSTICO Y CULTURAL EN EL DEPARTAMENTO DEL QUINDÍO”, y  6) Se registró en el BANCO DE PROYECTOS ARTÍSTICOS Y CULTURALES de la Secretaria, todos los proyectos participantes en la CONCERTACIÓN 2013, como insumos para la creación del SISTEMA DE INFORMACIÓN CULTURAL. En el 2013, se avanzó en un 50% de la meta programada para el cuatrienio, representado en: a) Se adoptó el Plan Departamental de las Culturas, BIOCULTURA 2013-2023, mediante ordenanza 008  de 2013, el cual estableció como cimiento fundamental del Plan, la consolidación e institucionalización del SISTEMA DEPARTAMENTAL DE CULTURA. b) Se mantuvieron en funcionamiento 7 ESPACIOS DE PARTICIPACIÓN. c) Se le realizó seguimiento al recaudo e inversión de los recursos de la ESTAMPILLA PRO-CULTURA, así como a la consecución y organización de los datos para el montaje del SISTEMA DE INFORMACIÓN CULTURAL. d) Se trabajó al interior del CONSEJO DEPARTAMENTAL DE CULTURA, en la formulación de los Programas Departamentales de Concertación de Proyectos y Estímulos. </t>
  </si>
  <si>
    <t>100%
(5 Etapas)</t>
  </si>
  <si>
    <t xml:space="preserve">10%
(De la 1 Etapa)
</t>
  </si>
  <si>
    <t xml:space="preserve">40%
(1, 2 y 3 Etapas)
</t>
  </si>
  <si>
    <t xml:space="preserve">Es la primera vez que dentro de un Plan de Desarrollo, en su componente cultural,  se incluye el tema de FORMACIÓN DE CULTURA CIUDADANA, POLÍTICA Y AMBIENTAL, esperando al terminar el cuatrienio, tener en marcha un Plan para orientar la inversión pública, con el fin de buscar mayores impactos en la comunidad. Se plantearon 5 pasos para contar con el Plan: 1) SOCIALIZACIÓN Y RECOLECCIÓN DE INSUMOS. 2) DIAGNÓSTICO. 3) PROPUESTA DE  INTERVENCIÓN. 4) PLAN DE ACCIÓN y 5) DEFINICIÓN DE INDICADORES DE EVALUACIÓN Y SEGUIMIENTO.  En la vigencia 2012, se llevaron a cabo las siguientes actividades, que apuntaron a la formulación del Plan, cumpliendo el punto 1 de los pasos definidos, para un avance valorado en un 10%, así: a) Seminario en planeación cultural en perspectiva ambiental, en el  que se fijaron directrices  básicas. b) Apoyo a dos proyectos en comunicación ciudadana (TALLER DE PERIODISMO CULTURAL, en convenio con el Ministerio de cultura y POGO SOCIOCULTURAL, una propuesta para generar contenidos culturales por medio de formatos radiales y televisivos, buscando con ello que visibilicen el PCC (PAISAJE CULTURAL CAFETERO), desde la integración escuela y comunidad, con la Emisora Comunitaria y Escolar del INSTITUTO QUIMBAYA), los cuales permiten vislumbrar ejes de trabajo en el tema de la comunicación ciudadana,  para ser incorporados al Plan. c) Foro PCC, compromiso de todos con la asistencia de 580 personas.  En 2013 la aprobación del Plan de Cultura mediante ordenanza implicó la aprobación del diagnóstico y de una propuesta básica de plan para la formación de  cultura ciudadana,  política y ambiental, (Con lo que se considera terminado el paso 1) iniciado en el 2012 y terminados el 2. Diagnóstico y 3. Propuesta de  intervención, para un 50% de avance). Acumulados los avances 2012 y 2013 se determina un 60%, con respecto a la meta programada para el cuatrienio. Quedan pendientes los pasos 4. PLAN DE ACCIÓN y 5. DEFINICIÓN DE INDICADORES DE EVALUACIÓN Y SEGUIMIENTO, para implementarlas entre el 2014 y 2015. . Se encuentra en ejecución los proyectos de concertación: "UNO MÁS UNO SOMOS NOSOTROS",  "DESCONTAMINANDO CON CREATIVIDAD" y " JÓVENES CONSTRUYENDO ARTE". </t>
  </si>
  <si>
    <t>5%
(23.930 Beneficiarios)</t>
  </si>
  <si>
    <t>30%
(143.213 Beneiciarios)</t>
  </si>
  <si>
    <t>4%
(21.474)
(Beneficiarios)</t>
  </si>
  <si>
    <t>26%
(123.162) Beneficiarios)</t>
  </si>
  <si>
    <t>El Gobierno anterior dejó una cobertura del 5% de la población quindiana, (23.930 personas entre los 6 y los 70  años),  vinculada a PROGRAMAS DEPARTAMENTALES DE CONSERVACIÓN, PROTECCIÓN, SALVAGUARDIA Y DIFUSIÓN  DEL PATRIMONIO CULTURAL CAFETERO, según beneficiarios potenciales, esperando alcanzar al 2015, una cobertura de 143.400 personas que accedan a los Programas relativos al PATRIMONIO CULTURAL. En el año 2012, se realizaron actividades que incrementaron la cobertura en un 15%, 21.474 personas por encima de la línea base, resultado que se logró a través de capacitaciones, presentaciones públicas, videos, publicaciones, grabaciones, recitales, entre otros, quienes recibieron información sobre el PATRIMONIO CULTURAL DE LOS QUINDIANOS, enfatizando en el PCC. En 2013 se atendieron 123.162 personas con proyectos dirigidos a la CONSERVACIÓN, PROTECCIÓN,  SALVAGUARDIA Y DIFUSIÓN, según la información recaudada en los informes presentados a la Secretaría de Cultura. El avance del 2013, equivale al 26% de la meta programada para ser cumplida en los cuatro años de Govierno. Consolidados los avance de los dos años evaluados, se tiene que a diciembre de 2013, la meta para el cuatrienio ya se cumplió.</t>
  </si>
  <si>
    <t>17%
(3.834 Niños)</t>
  </si>
  <si>
    <t>20%
(4.510 Niños)</t>
  </si>
  <si>
    <t>15,8%
(3.256 Niños)</t>
  </si>
  <si>
    <t xml:space="preserve">Potencialmente existen 18.219 niños y niñas  aproximadamente que pueden acceder al GRADO CERO DEL NIVEL ESCOLAR. De esa población se atendieron en el año 2013,  3.256  estudiantes en el sistema educativo público y privado. En el año 2013 la COBERTURA EDUCATIVA con los requerimientos de la meta, fue de 780 niños y niñas con un porcentaje de atención del 93.3%. En tanto que la TASA DE COBERTURA, para la vigencia 2012, se sostuvo, para el 2013 registra una leve disminución del 1.2%, al pasar del 17% al 15,8%. </t>
  </si>
  <si>
    <t>0% 
(12,518)</t>
  </si>
  <si>
    <t>3,8%
(12,990)</t>
  </si>
  <si>
    <t>Frente a la meta programada para los cuatro años de Gobierno, de mejorar en un 3,8%, los resultados académicos de los estudiantes en pruebas externas cognitivas básicas y las pruebas de formación integral, con expresión numérica de 472 estudiantes, se tiene que para el 2011, se registro un mejoramiento de 120 estudiantes, mientras que para el 2013 mejoraron 617, superandose con ello el resultado esperado para el cuatrienio. Este resultado tiene como referente la información suministrada por el ICFES para el año 2012. Para el año 2012, presentaron PRUEBAS EXTERNAS, 11.762 estudiantes, así: SABER 3: 4058; SABER 5: 4.307 y SABER 9:  3.396.</t>
  </si>
  <si>
    <r>
      <t xml:space="preserve">Para este indicador de EFICIENCIA INTERNA DE APROBACION, </t>
    </r>
    <r>
      <rPr>
        <sz val="8"/>
        <rFont val="Calibri"/>
        <family val="2"/>
      </rPr>
      <t xml:space="preserve">el referente es de 51.439 estudiantes, incrementandose para el 2013,  en un 0,64%, al pasar del 92% al 92,64%, con respecto a la línea base registrada en el PLAN DE DESARROLLO 2012-2015. El porcentaje descrito del 92,64% corresponde a 47.649 estudiantes que aprobaron, superando las expectativas del año  2013.  Este resultado no solamente se cumple para el 2013, sino que supera la meta programada para el cuatrienio del 92,2%. </t>
    </r>
  </si>
  <si>
    <r>
      <t xml:space="preserve">La meta de disminucion de la TASA DE REPITENCIA </t>
    </r>
    <r>
      <rPr>
        <sz val="8"/>
        <rFont val="Calibri"/>
        <family val="2"/>
      </rPr>
      <t>para el año 2013 registrada en el 2.9%, se cumplió. Este indicador de EFICIENCIA INTERNA DE REPITENCIA, tiene como referente el año 2012, teniendo en cuenta que los estudiantes que repiten en el año 2013, fueron los que no alcanzaron los logros en el año 2012. Para este efecto la matrícula del año 2012, fue de 53.865 estudiantes. Este resultado sobrepasa en su cumplimeinto la meta programada para los cuatro años de gobierno, registrandose mejoramiento del 2012 al 2013.</t>
    </r>
  </si>
  <si>
    <t xml:space="preserve">Partiendo de una línea base del 5.3% de DESERCION ESCOLAR para el año 2011, correspondiente a 2.703 estudiantes, se programó que en el cuatrienio se disminuiría al 5,1%. Al respecto es importante tener en cuenta que existen factores determinantes de caracter familiar, socioeconómicos y pedagógicosen la disminución de esta TASA, , los cuales fueron atenuados para el año 2012, permitiendo alcanzar una TASA DE DESERCION del 2.55%, sobre la matricula total, para 1.456 desertores. En el año 2013 la DESERCION ESCOLAR se tipifica no con un abandono del sistema escolar, sino como un traslado entre Entidades Territoriales, razón por la cual el nivel  se eleva a un 4% de la matricula total, 51,400 estudiantes, 2.056 DESERTORES, resultado que no obstante incrementar entre el año 2012 y 2013, continúa situando al Departamento por debajo de  los límites programados para alcanzar durante los cuatro años del gobierno actual. </t>
  </si>
  <si>
    <t>La  línea base del 8% de REPROBACION ESCOLAR corresponde en el año 2011 a 3.894 estudiantes y la meta a alcanzar al finalizar el cuatrienio, se estableció en el 7.2%  de los estudiantes adscritos en el sistema educativo. El decreto de evaluación de competencias académicas expedido el año 2012 por el Ministerio de Educación Nacional, incidió en el aumento de la REPROBACION ESCOLAR para el año 2013, dado que el anterior decreto no permitía que las Instituciones Educativas  tuvieran un porcentaje de REPROBACION superior al 3%. Situación que explica que en el año 2013 se incrementara esta TASA del 4.74% al 5%. De otro lado se debe aclarar que no obstante tener una meta al año 2015 del 7.2% de REPROBACION ESCOLAR, para el 2013, el Departamento se sitúo por debajo, al registrar que de 51,400 estudiantes matriculados reprobaron 2.570.</t>
  </si>
  <si>
    <t>La meta de resultado se cumple con un promedio 9.55 años de Escolaridad de  la población entre los 15 y 24 años de edad, el que comparado con la línea base registra un aumento del 0.05 puntos porcentuales por parte de la pobalcion ubicada en dichos ciclos vitales, lo que obedece  a las desiciones acertadas que garantizan el acceso y la permanencia en els Sistema Educativo tales como garantia de restaurante escolar, transporte escolar, mejoramiento de infrestructura educativa, articulaciones exitosas para garantizar el transito de la educacion  media a la educacion tecnica tecnologica y superior y fortalecimiento de los CERES (Centros  Regionales de Educacion Superior).</t>
  </si>
  <si>
    <t>La línea base establecida porcentualmente en el año 2011 del 6.5%, correspondió a 3 Instituciones Educativas con PILOTAJE EN LOS NUEVOS LENGUAJES DE LA MODERNIDAD. La meta esperada para alcanzar durante los cuatro años de este Gobierno, del 15%, obedece a 8 Instituciones Educativas. En el año 2012 no se registra aumento porcentual, mientras que en el 2013 se registra un incremento del 8%, con respecto al año 2012, el que representa 4 Instituciones Educativas más, para un total de 14.5% y  7 Instituciones Educativas con  pilotaje en los nuevos lenguajes de la modernidad así: 3 en INGLES:  JOHN F KENNEDY del municipio de Calarcá,  GORETTI de Montenegro y POLICARPA de Quimbaya; una en FRANCÉS, la Institución Educativa GABRIELA MISTRAL de La Tebaida; una en RECREACIÓN Y DEPORTE, la Institución Educativa ROBLEDO de   Calarcá; una en INFORMÁTICA, La Institución Educativa INSTITUTO TEBAIDA, de La Tebaida y una en ARTÍSTICA, la Institución Educativa ROMÁN MARÍA VALENCIA de Calarcá. El lenguaje de la modernidad se instaura con el uso didáctico de las nuevas tecnologías y el equipamiento de nuevas herramientas pedagógicas que se representan con dotaciones y capacitaciones a los Docentes en dos áreas fundamentales: Matemáticas y Tecnología e Informática.</t>
  </si>
  <si>
    <t>Partiendo de una línea base del 21%, represetnado en 3 MACROPROCESOS certificados (SAC: Sistema de Atención al Ciudadano, COBERTURA y TALENTO HUMANO), de los 13 que conforman la Tipología 2 de Educación, se tiene que en el 2012 se certificó el MACROPROCESO de CALIDAD EDUCATIVA, el que estaba programado para alcanzarse durante el cuatrienio. En el año 2013, se conserva el mismo porcentaje de cumplimiento, garantizando para el Sistema Educativo, la RECERTIFICACION de los 4 MACROPROCESOS que venían certificados a diciembre de 2012.</t>
  </si>
  <si>
    <t>100%
(17 Instituciones)</t>
  </si>
  <si>
    <t>10%
(13 Instituciones)</t>
  </si>
  <si>
    <t>30%
(17 Instituciones)</t>
  </si>
  <si>
    <t xml:space="preserve">Del PLAN DEPARTAMENTAL DE REDUCCION DEL CONSUMO DE SPA, trabaja sobre (3) ejes: PREVENCIÓN, MITIGACIÓN Y CAPACIDAD DE RESPUESTA, con la intervención de las siguientes Instituciones: En PREVENCIÓN: La Secretaría de Salud de Armenia, la Secretaría de Salud Departamental, INDEPORTES, Secretaría de Familia,  COMFENALCO y DARE). En el Eje de MITIGACIÓN: Un Representante de las EPS Contributiva y Subsidiaria, la Clínica el Prado, el Hospital Mental, FFARO, FENACORSOR, PARA VOLVER A SER y el Hospital San Juan de Dios. Por el Eje de CAPACIDAD DE RESPUESTA: La Policía, la Fiscalía, la Defensoría del Pueblo y la Personería.  Las Instituciones mencionadas y frente al trabajo de apoyo para el cuatrienio se reportan las siguientes acciones en el 2013: * Avances en la ruta de prevención  beneficiando a 6.480 jóvenes de los 12 municipios del Departamento del Quindío.  * En cinco (5)  de los seis municipios de ALERTA TEMPRANA, se realizó durante tres (3) semanas consecutivas, capacitación a Jóvenes Líderes de los Procesos de Juventud, como multiplicadores del proceso preventivo de consumo de Sustancias Psicoactivas (SPA). * Doce (12) municipios con la campaña ejecutada “VIVO MI VIDA SIN TRABAS”, beneficiando a Organizaciones Juveniles y Juntas de Acción Comunal. * "POR UNA VIDA SIN DROGAS… SONRÍE", campaña de  sensibilización preventiva frente al consumo de drogas,  beneficiando a 4.000 jóvenes de los municipios de Armenia y Calarcá. * Estrategia La Familia "RETO DE VALIENTES", sensibilización a 400 Padres de Familia frente al rol que cumplen en la prevención del consumo SPA de los municipios de Armenia, Buenavista, Calarcá, Génova,  Salento. * ”FAMILIAS FUERTES”: Programa de orientación preventiva a 240 Familias de los municipios de Armenia, La Tebaida y Filandia. * Sensibilización a niños, niñas y adolescentes  frente a las consecuencias físicas y sociales del consumo de SPA en las zonas más vulnerables del municipio de Armenia.   Es de resaltar que el porcentaje de las instituciones apoyadas entre el 2012 y el 2013 son 13  Instituciones en los ejes de PREVENCIÓN y MITIGACIÓN en el 2012 y 17 Instituciones apoyadas en el 2013 a través de las ejecutorias señaladas. </t>
  </si>
  <si>
    <t>47,27%
(77.282 Mujeres)</t>
  </si>
  <si>
    <t>48,43%
(78.180 Mujeres)</t>
  </si>
  <si>
    <t>Partiendo de la línea base, derivado del porcentaje de PARTICIPACIÓN DE LA MUJER EN EL MERCADO LABORAL  y frente a la propuesta de este gobierno de pasar al finalizar el 2015, al 50% de participación, en el 2012 se avanzó en un 0,27%, mediante la formación empresarial de 150 mujeres rurales, que generó oportunidades laborales e ingresos económicos para las mujeres de los municipios de: BUENAVISTA, PIJAO, CÓRDOBA, GÉNOVA, SALENTO Y FILANDIA. Del cumplimiento de avance entregado hace parte el apoyo a proyectos emprendedores con enfoque diferencial y poblacional (150 Mujeres Indígenas y 60 Afrocolombianas). Para la vigencia 2013 se avanzó considerablemente al ascender a un 1,16% en la INSERCIÓN DE MUJERES EN EL MERCADO LABORAL.  Este resultado se logró a través del Convenio 013, dirigido a MUJERES EN SITUACIÓN DE VULNERABILIDAD (140), para la generación de ingresos económicos a través del aprovechamiento de residuos sólidos. El programa de MUJERES CAFETERAS (10), el proyecto de BISUTERÍA y MADERA (155), participación de (308) mujeres en el GOBIERNO. El programa CAMINERAS PARA LA PROSPERIDAD (135) y la INSERCIÓN DE LA MUJER EN EL SECTOR COMERCIO, RESTAURANTES Y HOTELES (150).  El impacto de la población femenina en ocupación laboral está reflejado en los 12 municipios del Departamento del Quindío.</t>
  </si>
  <si>
    <t>33%
(602 Mujeres)</t>
  </si>
  <si>
    <t>32%
(584 Mujeres)</t>
  </si>
  <si>
    <t xml:space="preserve">A diciembre de 2011, la TASA POR VIOLENCIA DE GENERO, era de 1.825 / 1000 Mujeres, de la cual el 33% corresponde a 602 Mujeres, conservándose igual para el 2012 y registrando una importante disminución para el 2013, al bajar 1 PP,  con respecto a la línea base y a la vigencia inmediatamente anterior, ello como consecuencia de la concientización que se ha logrado en las Mujeres, a través de la difusión permanente de la Ley 1257 del 2008, con cobertura en los 12 Municipios. Estas campañas permitieron que la población realice, de manera activa las denuncias de VIOLENCIA INTRAFAMILIAR, activándose con ello la RUTA DE ATENCION. </t>
  </si>
  <si>
    <t>3PP</t>
  </si>
  <si>
    <t>0,71%
(12,4% Mujeres y 6.8% Hombres)</t>
  </si>
  <si>
    <t>1PP
(11% Mujeres y 6.4% Hombres)</t>
  </si>
  <si>
    <t xml:space="preserve">Partiendo del registro oficial DANE MERCADO LABORAL 2012 respecto a la TASA DE DESEMPLEO NACIONAL, del 12,4% en mujeres y 6,8% en hombres y frente a la disminución que en el 2015, debe reducirse en 3PP, la brecha en la tasa de desempleo Hombres-Mujeres, para el 2013  bajo 1PP pasando al 11,0% en las mujeres y 6,4% para los hombres en la escala nacional. En el departamento de 181.151 mujeres que se encuentran en edad económicamente activa (Proyección DANE 2013), registraron ocupación laboral 898 mujeres, en ocupaciones de Comercio, Hoteles y Restaurantes, empleos del Gobierno, así como en servicios comunales, sociales y personales.  La cifra indicativa representa un escaso crecimiento del 0,5% de la población mujer en edad económicamente activa, que coincide con la tasa de desempleo donde el Departamento ocupó el tercer lugar a nivel nacional con un (15,8%).  Fuente DANE 2014. </t>
  </si>
  <si>
    <t>33,2%
(Mujeres violentadas Tasa por 1000)</t>
  </si>
  <si>
    <t>22,7%%
(Mujeres violentadas Tasa por 1000)</t>
  </si>
  <si>
    <t>Frente a la meta de llegar en el 2015 a un porcentaje inferior al 32%,  y de acuerdo a los casos reportados en el 2012 que se sitúan en el 33,20%, para el 2013 y de acuerdo a la proyección DANE población total de mujeres, que representa un total de 284590 mujeres,  el reporte de casos de Violencia Física contra la Mujer llegó a un total de 227 casos, que representan el 22,7% de la población analizada y de acuerdo a la linea base una reducción de mas del 11%  y un total del 12,04% de casos reportados sobre la tasa global de población.  La mayoría de casos registrados de violencia física se encuentran entre los 15 y los 34 años de edad.  Es de resaltar que el 68% de los agresores son del género mujer y el 32% son hombres.  Se destaca las campañas de difusión y sensibilización frente a la prevención de la violencia contra la mujer en el marco de la Ley 1257 de 2008  que se puede reflejar en la reducción de la tasa de agresores hombres sea su novio, compañero o conyuge.</t>
  </si>
  <si>
    <t>14,25%
(371 Casos )</t>
  </si>
  <si>
    <t>13,75%
(331 Casos)</t>
  </si>
  <si>
    <t xml:space="preserve">La TASA DE EXÁMENES SEXOLÓGICOS POR PRESUNTO DELITO SEXUAL, para el 2012 fue del 14,25% y que representó  371 casos por cada 100.000 habitantes, según datos del SIVIGILA (Sistema de Vigilancia de Salud Pública).  Para la vigencia 2013, la tasa fue del 13,75% y representa un total de 331 casos de Violencia Sexual donde el mayor índice se reporta en la ciudad de Armenia con un total de 158  casos registrados en el SIVIGILA.  Es de anotar que entre los casos reportados se encuentran agresores cuidadores, miembros de la familia, personas ajenas a la familia, actores legales e ilegales del conflicto armado.  El avance y cumplimiento en la meta para el cuatrienio se deduce a través de  la sensibilización de las mujeres, mediante la difusión permanente de la Ley 1257/08,  en cada uno de los Municipios del Departamento, lo que ha permitido que la población realice de manera activa las denuncias de Violencia, reactivándose con ello la Ruta de Atención. </t>
  </si>
  <si>
    <t>53%
(1.439 Casos)</t>
  </si>
  <si>
    <t>40%
(1,091 Casos)</t>
  </si>
  <si>
    <r>
      <t>Derivado de la Dirección de Promoción, Vigilancia y Control de FACTORES DE RIESGO, de la Secretaría de Salud Departamental, de los 11 factores de Riesgo establecidos, los de mayor incidencia en el 2012, correspondieron a los relacionados con la Violencia Intrafamiliar, pasando de 1.870 casos en el 2011, a 1.439 casos en el 2012, es decir una reducción del 16</t>
    </r>
    <r>
      <rPr>
        <sz val="8"/>
        <rFont val="Calibri"/>
        <family val="2"/>
      </rPr>
      <t>%.</t>
    </r>
    <r>
      <rPr>
        <sz val="8"/>
        <color indexed="10"/>
        <rFont val="Calibri"/>
        <family val="2"/>
      </rPr>
      <t xml:space="preserve">  </t>
    </r>
    <r>
      <rPr>
        <sz val="8"/>
        <rFont val="Calibri"/>
        <family val="2"/>
      </rPr>
      <t xml:space="preserve"> En el año 2013, 1.091 mujeres se encontraron en situación de riesgo a través de los siguientes factores: * Antecedentes Familiares de exposición a la Violencia; * Consumo de alcohol y otras sustancias; * Cultura Patriarcal o Machista. * Edad; * Género y *  Débil sanción social frente a la violencia.  La cifra reportada significa una tasa de disminución del 40%, de MUJERES EN SITUACIÓN DE RIESGO al 2013 y un promedio de reducción del 47% entre el 2012 y 2013</t>
    </r>
    <r>
      <rPr>
        <sz val="8"/>
        <color indexed="10"/>
        <rFont val="Calibri"/>
        <family val="2"/>
      </rPr>
      <t>.</t>
    </r>
  </si>
  <si>
    <t>Para el año  2012, se mantuvo la línea base en la tasa de 173 mujeres valoradas por VIOLENCIA DE PAREJA, por cada 100.000 mujeres. Para el año  2013, se está a la espera de los datos que reporte Medicina Legal, fuente oficial de esta información; sin embargo el número de casos reportados en el SIVIGILA, por VIOLENCIA DE GÉNERO y entre los que se enmarca la  Violencia Física y la Violencia Sicológica, se encuentra un total de 942 casos. Para precisar aún más, el informe del 56,94%, de mujeres que conviven o tienen cónyuge, el 71,07%  de ellas ha experimentado en algún momento una Relación Abusiva, que es cuando existen problemas en el hogar pero se resuelven sin violencia física. (Fuente: Estudio Caracterización de la Violencia de Género 2013).</t>
  </si>
  <si>
    <t>131,81
(148 Mujeres)</t>
  </si>
  <si>
    <t>294,76
(331 Mujeres)</t>
  </si>
  <si>
    <t>El último dato obtenido de la tasa de INFORMES PERICIALES SEXOLÓGICOS por cada 100.000 mujeres, data del año 2011 y corresponde a 131,81 de MUJERES VALORADAS.  Este reporte oficial de informes periciales 2012, solo será publicado en el segundo semestre del  2013. Fuente oficial (Medicina Legal). En lo que respecta al 2013 y desde los datos obtenidos a través del SIVIGILA se evidencia un aumento significativo en las mujeres abusadas sexualmente pasando de 148 en el 2012 a 331 en el 2013.  Cabe precisar que el rango de edad que registra mayor abuso se encuentra entre los 10 y 14 años, seguido del de 5 a 9 años.  El registro de mujeres abusadas sexualmente y que cumplen la mayoría de edad no sobrepasa los 60 casos.</t>
  </si>
  <si>
    <t>Partiendo de los datos fuente DANE 2011, que registra INGRESOS LABORALES por hora género masculino de $4.394, e ingresos laborales por hora  de $4.338, género femenino, la brecha existente corresponde al 0,6%; brecha que alcanzó su reducción en el 2012 con la participación de la mujer en el mercado laboral del 0,71%. Cabe señalar que el análisis de esta meta, es prioritario realizarlo desde la oportunidad de la mujer en ingresar a la Fuerza Laboral, que tiene mayor participación económica cuando accede a la Educación. La mayor variación se encuentra en la mujer técnica o tecnóloga que paso del 11,9% en el 2012, al 13,4%, la Mujer Universitaria del 8,2% al 8,7% y la Mujer con Estudios de Postgrado que paso del 3,1% al 3,7% respectivamente.  Al comparar estos datos con la  (Población Económicamente Activa) PEA  del Hombre, son superiores  a los de la Mujer en 2, 3 y hasta 5 PP, lo que refleja el interés del género femenino por mantener una condición activa dentro del mercado laboral, y que si bien el Departamento, no presenta una mayor demanda del mercado laboral para mujeres, de las vacantes ofrecidas, las empresas requieren personal con competencias calificadas.  Para el 2013 se registra una brecha del 6,24%, representada en ingresos laborales por hora de $4,570 Hombre e ingresos laborales por hora de $4,564 Mujer, contrastado con una inserción en el mercado laboral de la Mujer de un 4,25%, gracias a los esfuerzos del Departamento por elevar la generación de ingresos y las fuentes de empleo en los sectores de mayor demanda.</t>
  </si>
  <si>
    <t>100%
(2.150 Indigenas)</t>
  </si>
  <si>
    <t>34%
(731 Indigenas)</t>
  </si>
  <si>
    <t>50%
(1.075 Indígenas)</t>
  </si>
  <si>
    <t>El porcentaje de la POBLACIÓN INDÍGENA vinculada a PROGRAMAS DE ATENCIÓN INTEGRAL fue del 34% para el 2012, y corresponde a 16 Cabildos, con  apoyo a sus proyectos productivos, culturales,  sociales y de Justicia Indígena. Se avanzó en el cumplimiento de esta meta, mediante el beneficio de 731 personas, de 2.150 que hay en el Departamento del Quindío. Para el 2013, se avanzó en el 16%, evidenciándose en la vinculación de 344 Indígenas, para un total en las dos vigencias evaluadas del 50%, con 1.075 INDÍGENAS vinculados a PROGRAMAS DE ATENCIÓN INTEGRAL, de los  2.150 que se encuentran radicados  en el Departamento del Quindío.</t>
  </si>
  <si>
    <t>90%
(11.469 Afros)</t>
  </si>
  <si>
    <t>5,67%
(650 Afros)</t>
  </si>
  <si>
    <t>41%
(4.702 Afros)</t>
  </si>
  <si>
    <t>De acuerdo al censo DANE  2005 existen en el Departamento 12.744 AFRODESCENDIENTES, lo que significa que el 90% que debemos vincular en los 4 años de Gobierno son 11.469 AFROS. En la vigencia 2012 se atendieron 650, lo que equivale al 5.67%. En la vigencia 2013, se vincularon 4.702, el 41%, de la población total a atender. Esto representa un avance total de del 46.67%  para las vigencias 2012 y 2013, y una cantidad total de AFROS vinculados de 5.352. Esta cifra se representa en el apoyo a 4 Organizaciones AFRODESCENDIENTES de los municipios de Armenia, La Tebaida y Montenegro.  Mediante el apoyo a proyectos productivos se apoyó  a 2 Organizaciones de base de los Barrios Milagro de Dios y Colinas, así como  la conformación de la Asociación, promoción y reconocimiento de las tradiciones culturales AFRO, a través de muestras, festividades y celebraciones.  Finalmente se realizó la aplicación de 800 encuestas familiares a AFRODESCENDIENTES del Departamento en el marco del proceso de caracterización de esta población.  A través del Convenio de Cooperación y Asistencia Técnica, 121 de 2013 DPS y  Entidad sin ánimo de Lucro Construyamos Futuro, del cual  la Gobernación del Quindío, a través de la Secretaria de Familia, se logró trabajar el eje de SEGURIDAD ALIMENTARIA  con 30 Familias AFRODESCENDIENTES del departamento.</t>
  </si>
  <si>
    <t>En el 2012, el universo de  PERSONAS  CON  DISCAPACIDAD   es  de 41.543 para   el año  2012,  según  CENSO  DANE 2005. De 41.543 personas con DISCAPACIDAD, se atendieron con los diferentes programas 3.763 que equivalen al 9,06% de la Población. La misma fue atendida a través de mesas de trabajo, Comités Locales de Discapacidad de cada Municipio y las Organizaciones que prestan atención a dicha comunidad.  Para la  vigencia 2013 la  Secretaría  de  Familia, Dirección  de  Adulto Mayor  y Discapacidad,  atendió 8.560  PERSONAS  CON  DISCAPACIDAD, a través  de  la realización de actividades  lúdicas, recreativas, fortalecimiento del  núcleo  familiar, asistencia  técnica a  los  Comités Municipales de  Discapacidad,  asistencia  técnica  y  profesional  a las  Asociaciones    de  y  para  personas  con  discapacidad y la realización  del   V  FESTIVAL  CONECTADOS  CON EL ARTE  ESPECIAL  Y  CONMEMORACION DE   LA  SEMANA DE  LA  DISCAPACIDAD.   Así mismo se entregaron ayudas técnicas  en un total de 250,  tales como: Sillas de rueda, Caminadores y  Bastones.</t>
  </si>
  <si>
    <t>4
(Consejos de Política Social)</t>
  </si>
  <si>
    <t>8
(Consejos de Política Social)</t>
  </si>
  <si>
    <t xml:space="preserve">En el año 2012, se registró la representación de NIÑOS NIÑAS y ADOLESCENTES, en los 4 CONSEJOS DE POLITICA SOCIAL que se realizaron. Para el 2013 igualmente con la representación de cada una de estas poblaciones se realizaron 4 CONSEJOS DE POLITICA SOCIAL, decretados por Ley (Código de Infancia y Adolescencia). Ello significa que de 62 CONSEJOS programados para ser celebrados en los 4 años de Gobierno, en dos años se han celebrado 8, el 6.45% para el 2012 y el 6.45% para el 2013, para un avance total del 12,9%. Esta meta desde ya, resulta imposible de cumplirse por cuanto su programación no es acorde a la realidad, pues está planteada para realizarse más de un CONSEJO al mes, sin tener en cuenta que es esta la instancia de mayor importancia para la toma de decisiones, en todos los aspectos de carácter social que afectan al Departamento, reuniendo representantes de todos los Organismos del Departamento, Gubernamentales, de Control, Judiciales y de todas las poblaciones existentes. El lineamiento Nacional expresa que se debe realizar un (1) Consejo trimestralmente.    </t>
  </si>
  <si>
    <t>Se sostuvo la línea base para la vigencia 2012, del 21.2% de niños y niñas menores de 1 año registrados, según lugar de nacimiento; ello por cuanto el reporte emitido por la Registraduría Nacional del Estado Civil, solo será expedido en el  segundo semestre del 2013. No obstante bajo los principios de "Corresponsabilidad" y "Complementariedad", la Secretaría de la Familia realizó en todo el Departamento, jornadas de sensibilización, a través de talleres y orientación  psicosociales, beneficiando a 31.060 Niños, Niñas, Adolescentes y Padres de Familia, así como Instituciones adscritas al Sistema Nacional de Bienestar Familiar. No se cuenta con dato oficial, no ha sido posible que se reporte por parte de la Regional y tampoco hay dato oficial por parte del Sistema Unico de Información Nacional que lidera el ICBF para éste indicador.</t>
  </si>
  <si>
    <t>174,5
(174,5 Jóvenes por cada 100 mil Habitantes)</t>
  </si>
  <si>
    <t>217,9
(217.9 Jóvenes por cada 100 mil Habitantes)</t>
  </si>
  <si>
    <t xml:space="preserve">Para el 2012, el número de informes PERICIALES SEXOLÓGICOS reportados por la Fiscalía, fue de 349, lo que representa una tasa aproximada de 174,5 por cada 100,000 habitantes. Se avanzó en la meta del cuatrienio respecto a los niños niñas y adolescentes, que realizan informes periciales sexológicos por presunto delito sexual. Para el 2012, el número de informes PERICIALES SEXOLÓGICOS reportados por la Fiscalía, fue de 349, lo que representa una tasa aproximada de 174,5 por cada 100,000 habitantes.  En la vigencia 2013 se tiene un reporte de 365, lo que representa un tasa de 217.9,  incrementando en un 43.40 puntos porcentuales. </t>
  </si>
  <si>
    <t>19,3%
(208 Adol. Reincidentes)</t>
  </si>
  <si>
    <t>10,11%
(109 Adol. Reincidentes)</t>
  </si>
  <si>
    <r>
      <t>En el 2012, se avanzó en la reducción de ADOLESCENTES INFRACTORES REINCIDENTES, pasando del 19,60% al 19,30%, es decir 208 reincidentes de 1.078 casos (Fuente: Defensoría del Pueblo).  Se espera que este resultado varíe luego del reporte que entregue en el segundo semestre del 2013,  el Sistema de Servicios Judiciales.  Este dato puede variar toda vez que no todos los adolescentes aprehendidos son objeto de sanción.</t>
    </r>
    <r>
      <rPr>
        <sz val="8"/>
        <rFont val="Calibri"/>
        <family val="2"/>
      </rPr>
      <t xml:space="preserve"> En el 2012 se tiene un reporte de 218 adolescentes reincidentes en el sistema de responsabilidad penal, lo que corresponde a un porcentaje de 41,6% de la población total aprehendda. Para la vigencia 2013 se reporta por parte del ICBF 109 reincidentes que equivalen a un 20.77% del total de la población, lo que indica una reducción del 20,83% entre los años 2013 y 2012. </t>
    </r>
  </si>
  <si>
    <t>19,06%
(208 Adolescentes)</t>
  </si>
  <si>
    <t>52,98%
(578 Adolescentes)</t>
  </si>
  <si>
    <t>En el año 2012, se mantuvo la línea base de 6,60% de ADOLESCENTES PRIVADOS DE LA LIBERTAD,  toda vez que el registro de aprehendidos corresponde a 1.078  Adolescentes, sin que se conozca cuántos de estos fueron judicializados, dado que el reporte solo será emitido en el segundo semestre del 2013, por la fuente oficial. En el año 2012, se reporta por parte del ICBF 208 casos.  Para la vigencia 2013 se reporta por parte del ICBF 578 casos. Teniendo en cuenta el reporte oficial del ICBF quien es el Eje Rector del Sistema de Responsabilidad Penal para Adolescentes se tiene un incremento del 278% en adolescentes privados de la libertad.</t>
  </si>
  <si>
    <t>10%
(7.000 Jóvenes)</t>
  </si>
  <si>
    <t>30%
(10.000 Jóvenes)</t>
  </si>
  <si>
    <r>
      <t>Para la vigencia 2012, se vincularon 7.000 JOVENES y en el 2013, 10.000, el</t>
    </r>
    <r>
      <rPr>
        <sz val="8"/>
        <rFont val="Calibri"/>
        <family val="2"/>
      </rPr>
      <t xml:space="preserve"> </t>
    </r>
    <r>
      <rPr>
        <sz val="8"/>
        <rFont val="Calibri"/>
        <family val="2"/>
      </rPr>
      <t>10%</t>
    </r>
    <r>
      <rPr>
        <b/>
        <sz val="8"/>
        <color indexed="10"/>
        <rFont val="Calibri"/>
        <family val="2"/>
      </rPr>
      <t xml:space="preserve"> </t>
    </r>
    <r>
      <rPr>
        <sz val="8"/>
        <color indexed="8"/>
        <rFont val="Calibri"/>
        <family val="2"/>
      </rPr>
      <t>y 30% respectivamente, avanzándose en los dos años de Gobierno en un 40%. La vinculación de 17.000 Jóvenes al PROGRAMA ZONA Q JOVEN, se logró en los 12 Municipios del Departamento,  mediante la ejecución de proyectos, eventos y actividades de convocatoria y participación masiva de la población juvenil, como festivales, ferias, muestras empresariales, culturales, artísticas y deportivas, mesas participativas y capacitaciones entre otras.</t>
    </r>
    <r>
      <rPr>
        <b/>
        <sz val="8"/>
        <color indexed="10"/>
        <rFont val="Calibri"/>
        <family val="2"/>
      </rPr>
      <t xml:space="preserve"> </t>
    </r>
  </si>
  <si>
    <t>2.8 % 
(4.000 hogares)</t>
  </si>
  <si>
    <t>0,0014%
(195 Hogares)</t>
  </si>
  <si>
    <t>2,8%
(16.671 Hogares)</t>
  </si>
  <si>
    <t>Con el 0,0014% de avance para el 2012, se atendieron 195 Hogares Quindianos con los programas "MI FAMILIA VALE LA PENA" y "CUANDO GRANDE QUIERO SER", del Centro de Atención Familiar Integral, (CAFI) en los municipios de Armenia, Filandia, Montenegro, Circasia y la Tebaida, atendiendo con enfoque diferencial a población AFROCOLOMBIANA e INDÍGENA. Se atendieron  28 Hogares Quindianos con los programas del CENTRO DE ATENCION FAMILIAR INTEGRAL (CAFI). Durante la vigencia 2013 se atendieron 83.359 personas a través de la Estrategia CAFI, lo que representa 16.671  HOGARES ATENDIDOS, tomando un cálculo de cinco (5) personas por Hogar conformado.  Lo anterior implica un cumplimiento de 316.77%  de la meta establecida para el cuatrienio.</t>
  </si>
  <si>
    <t>Para la vigencia 2012 se cumplió con el 10% de la implementación del PROGRAMA DE MIGRACION Y DESARROLLO, porcentaje que corresponde al diagnóstico de los involucrados y la evaluación de propuestas para el diseño e implementación, del PLAN DE MIGRACIÓN Y DESARROLLO. Para la vigencia 2013 se cumplió con el 20%, en el diagnóstico de los involucrados y la evaluación de propuestas para el diseño e implementación del PLAN DE MIGRACIÓN Y DESARROLLO. Sin embargo, paralelo a ello se ha asesorado, capacitado y apoyado POBLACIÓN MIGRANTE, del Departamento del Quindío, en sus diferentes inquietudes en asesoría de trámites y asesorías jurídicas.</t>
  </si>
  <si>
    <t>35,71%
(129,85 Kms.)</t>
  </si>
  <si>
    <t>36%
(139 Kms.)</t>
  </si>
  <si>
    <t>10,25%
(14,25 Kms.)</t>
  </si>
  <si>
    <t>122,93%
(170,87 Kms.)</t>
  </si>
  <si>
    <t>En el período de Gobierno anterior se mantuvieron y rehabilitaron 129.85 Kms de vías secundarias de 343.7 Kms existentes, correspondiente al 35.71%, contenido en la línea base del Plan de Desarrollo 2012-2015; se espera en el cuatrienio 2012-2015,  mejorar y construir 139 Kms  de vías de segundo orden, así: 131 Kms  mantenidos y 8 Kms construidos, correspondientes al 36%, lo que significa un incremento en el mantenimiento y/o rehabilitación del 75.89% y un incremento en la construcción de red vial secundaria del 2.33%, para un total de 78,22%. Registrándose para la vigencia 2012, un avance de 14.25 kms mejorados, el 10,25% de la meta programada para el período de gobierno y para la vigencia 2013 un avance de 170.87 kms mejorados, el 100% del total de la meta programada (2012-2015).  EL MANTENIMIENTO Y REHABILITACIÓN DE VÍAS SECUNDARIAS, benefició los Municipios de: Pijao, Génova, Quimbaya, Montenegro, Circasia, La Tebaida, Calarcá, Filandia,  Salento, Córdoba, Buenavista y Armenia, específicamente los sectores  BARRAGÁN, PUBLO TAPAO, PUERTO ESPEJO, LA ESPAÑOLA  y  RÍO VERDE. Es de resaltar el cumplimiento del 100% de ésta Meta de Resultado, puesto que la finalidad del Plan Vial Departamental, tiene como propósito orientar eficientemente las  inversiones en la RED VIAL SECUNDARIA, siendo éstas las que mejoran los niveles de articulación entre redes viales, áreas productivas y mercados regionales, nacionales e internacionales.</t>
  </si>
  <si>
    <t>96,39%</t>
  </si>
  <si>
    <t xml:space="preserve">Partiendo de la línea base valorada en un 96.26%, durante la vigencia 2012 se alcanzó un incremento del 0.13% de CUMPLIMIENTO DE LOS ODM (Objetivos de Desarrollo del Milenio), articulados al Plan de Desarrollo Departamental, representado en el 96,39% de COBERTURA URBANA. Como cumplimiento a las metas trazadas en el Plan de Desarrollo en el Subprograma AGUA POTABLE, se contrataron dos obras de Optimización de Líneas de Aducción del Sistemas de Acueducto, en los municipios de PIJAO y SALENTO, que impactaron en un 0.2% y una obra de Ampliación de Cobertura de Redes de Acueducto que tuvo un impacto del 0.03%. Además se contrataron 12 Proyectos de Consultoría que permitirán seguir impactando positivamente las metas trazadas durante el cuatrienio 2012-2015. Estas  consultorías tuvieron prioridad en los 11 municipios del Departamento, vinculados al Programa Aguas para la Prosperidad PAP-PDA. Para el cumplimiento de los objetivos de Desarrollo del Milenio en cuanto a Cobertura de Métodos de Saneamiento Básico Adecuados se refiere, se contrató una obra para la ampliación de cobertura del sistema de alcantarillado en el municipio de PIJAO, la cual impactó en un 0.03% el cumplimiento de metas. Además se contrataron 8 proyectos de Consultoría en los municipios de CIRCASIA, FILANDIA, GÉNOVA, QUIMBAYA, CALARCÁ, BUENAVISTA, MONTENEGRO y PIJAO, los cuales permitirán seguir impactando positivamente las metas trazadas en éste subprograma. </t>
  </si>
  <si>
    <t>De una Línea Base establecida en un 17.50%, y una meta del 76.25%, programada para ser alcanzada en los cuatro años de este período de gobierno, se alcanzó en el 2012, un incremento del 4.3% de cumplimiento de los Objetivos de Desarrollo del Milenio (ODM), articulados al Plan de Desarrollo Departamental, en lo que respecta a “Garantizar la sostenibilidad del Medio Ambiente”, ello teniendo en cuenta que a través del Programa AGUAS PARA LA PROSPERIDAD PAP-PDA, en cabeza de la Secretaría de Aguas e Infraestructura, se han  venido gestionando las siguientes actividades: - Procesos de consultoría para acceder a recursos de la Nación destinados al SECTOR RURAL, con estos proyectos generados inicialmente se  pretende ampliar la cobertura en un 0.5%, impactando principalmente al municipio de CIRCASIA. Además se contrataron obras para la expansión de las líneas de acueducto hacia sitios estratégicos del sector rural, en los municipios de QUIMBAYA con una ampliación del 0.2%;  SALENTO, el 0.6% y FILANDIA con el 0.3%, para un aumento total de cobertura rural de 1.1%. - El PAP-PDA viene realizando un trabajo de recolección de información de los acueductos rurales del Departamento, con la intención de hacer trabajos para su fortalecimiento y colaborar con el mejoramiento de su infraestructura y potabilización del agua, con lo cual se busca ampliar la cobertura de agua potable, hasta en un 26% a corto plazo, procesos que dependen de los mecanismos de viabilidad y aprobación de la Nación. - De igual forma, en cuanto a cobertura de métodos de saneamiento básico adecuados en el contexto rural, la Gobernación  inició la ejecución de una obra pública con recursos propios para la construcción de 1.058 Sistemas de Tratamiento de Aguas Residuales Domésticas en los doce (12) municipios del departamento, con lo cual se pretendía satisfacer las necesidades básicas insatisfechas de un 7.5% de la población rural. Además se contrató un proyecto de consultoría para el sector RÍO VERDE en el municipio de BUENAVISTA, lo cual pretende impactar un 0.4% de la población.</t>
  </si>
  <si>
    <t xml:space="preserve">Incrementar el porcentaje de Instituciones educativas con mantenimiento y rehabilitación.
</t>
  </si>
  <si>
    <t>Aumentar el porcentaje de entidades territoriales que adoptan un modelo de ocupación territorial.
(Transversal con PLANEACION)</t>
  </si>
  <si>
    <t>AGRICULTURA
PLANEACION</t>
  </si>
  <si>
    <t>Prestar apoyo logístico y asistencia técnica a los municipios para la introducción y fortalecimiento de la dimensión ambiental en el ordenamiento territorial de los principales sectores productivos del departamento (según el Plan Regional de Competitividad 2010-2032*).
(Transversal con PLANEACION)</t>
  </si>
  <si>
    <t xml:space="preserve">
AGRICULTURA
PLANEACION</t>
  </si>
  <si>
    <t>($298 Millones MVCT)</t>
  </si>
  <si>
    <t>(1.117 Millones CRQ y el IGAC)</t>
  </si>
  <si>
    <t xml:space="preserve">En el 2012 se Firmó el convenio interadministrativo 019 del 2012, con el Ministerio de Vivienda por un valor de 378 millones con el fin de elaborar, e implementar el MODELO DE OCUPACIÓN DEPARTAMENTAL, en el Quindío donde la Gobernación aportó 80 millones. Durante la vigencia 2013, desde la Secretaria de Planeación Departamental se realizó la gestión para la suscripción de 3 convenios interadministrativos con el INSTITUTO GEOGRÁFICO AGUSTÍN CODAZZI y la CRQ, así: 1) Convenio interadministrativo 098 del 2013 Aunar esfuerzos financieros y técnicos entre las partes para que el instituto Geográfico Agustín Codazzi territorial Quindío, la CRQ, el Municipio de Calarcá y la Gobernación del Quindío, para que desarrolle y ejecute el proyecto de la actualización de la formación catastral de las zonas urbana y rural  del Departamento del Quindío, por valor de 500 Millones, los cuales el Departamento aporta 50 Millones con cargo al proyecto de "Fortalecimiento a la herramienta SIG QUINDÍO del departamento del Quindío". 2) Convenio interadministrativo 072 del 2013, con el IGAC, CRQ y EDEQ para la elaboración del MAPA DE CONFLICTOS DE USO DE SUELO A ESCALA 1.:25:000, para el Departamento del Quindío, por valor de 640 Millones, donde el Departamento aporta 40 millones con cargo al proyecto "Fortalecimiento a la herramienta SIG Quindío del Departamento del Quindío". 3) Convenio interadministrativo J.184 con el IGAC, CRQ y Gobernación del Quindío para realizar el soporte y mantenimiento del aplicativo SIG QUINDÍO, Fase II durante un periodo de seis (6) meses, donde se deben incluir algunos contenidos temáticos de las diferentes capas y ajustar algunos comportamientos de la aplicación por un valor de 162 millones donde el Departamento del Quindío aporta $35 millones. </t>
  </si>
  <si>
    <t>El cambio de sistema de acuerdo con las normas vigentes, especialmente el Decreto 971 de 2011,  la Resolución 1982 de 2012, y la Resolución 1344 de 2013, en la cual el FOSYGA solo paga los afiliados efectivos cargados en la base única de afiliados mes a mes, tuvo como resultado que los cupos no asignados para AMPLIACIONES DE COBERTURA, que cada municipio del país tenía en sus estadísticas, desde el inicio del sistema nacional de Salud, fueran eliminados y las bases de datos se disminuyeran a AFILIADOS EFECTIVOS. Igualmente el incremento y aplicación de sistemas de vigilancia y control, representados en depuraciones de bases de datos que han permitido la eliminación de homónimos, fallecidos y duplicados, han disminuido el número de afiliados en las bases de datos. Situación similar ocurre con los cruces de bases de los afiliados de los Regímenes Contributivo, Subsidiado y los listados censales, con las bases de la población Sisbenizada, dan como resultado, población susceptible de ser afiliada al RÉGIMEN SUBSIDIADO, sin embargo, al realizar las jornadas denominadas FERIAS DE AFILIACIÓN, en cada municipio, se tiene como resultado, que la mayoría de esta población no se encuentra para ser afiliada. En la actualidad la Gobernación del Quindío,  viene realizando la búsqueda puerta  a puerta de esta población a fin de lograr la afiliación y avanzar en el logro de las metas de UNIVERSALIZACIÓN, con resultados  de aproximadamente el 10% en la afiliación. En visita reciente al Ministerio de la Protección Social, se realizó revisión del procedimiento utilizado en el Departamento para el cálculo de la COBERTURA, lo cual permitió ajustes en el 2012 del 89.29% y del 87,57% para el 2013.
Es por lo anterior que la línea  base  establecida  para  el periodo  2011   es del  85%,  la cual correspondía  a 462.000  Afiliados; de acuerdo a la depuración,  se encontraron  12.000 Afiliados  que corresponde   al  1% de la población, es decir  que la línea base para el 2012  es del 84%,  indicado  así  un incremento  en cobertura  del 5,29% correspondiente  a 15.000 Nuevos  Afiliados. La disminución  en el 2013, corresponde  al incremento de  la población,  lo cual afecta  el nivel de cobertura  en el año 2012,  se tenía  una inversión de 2.500 millones, hoy el Departamento del  Quindío, aporta 13.500  millones, valor que equivale a cuatro veces  el  valor de la cobertura.</t>
  </si>
  <si>
    <r>
      <t>Se logro mediante la contratacion con la RED PUBLICA Y PRIVADA,  cumplir con lo establecido en el PLAN DE DESARROLLO, "</t>
    </r>
    <r>
      <rPr>
        <i/>
        <sz val="8"/>
        <color indexed="8"/>
        <rFont val="Calibri"/>
        <family val="2"/>
      </rPr>
      <t xml:space="preserve">Gobierno firme por un Quindío más humano", </t>
    </r>
    <r>
      <rPr>
        <sz val="8"/>
        <color indexed="8"/>
        <rFont val="Calibri"/>
        <family val="2"/>
      </rPr>
      <t xml:space="preserve">atendiendo con ello a toda la  poblacion pobre no afiliada. </t>
    </r>
  </si>
  <si>
    <r>
      <t xml:space="preserve">El avance de 2 puntos por encima de la línea base, es resultado de la contratación realizada, que ha permitido interactuar de forma coordinada con la RED DE PRESTADORES PRIVADOS Y PÚBLICOS, garantizando la oportuna prestación de los servicios de salud. Como resultado   se logra  un incremento  en el </t>
    </r>
    <r>
      <rPr>
        <b/>
        <sz val="8"/>
        <color indexed="8"/>
        <rFont val="Calibri"/>
        <family val="2"/>
      </rPr>
      <t>NIVEL DE SATISFACCIÓN DE LOS USUARIOS DE LAS  IPS PUBLICAS,</t>
    </r>
    <r>
      <rPr>
        <sz val="8"/>
        <color indexed="8"/>
        <rFont val="Calibri"/>
        <family val="2"/>
      </rPr>
      <t xml:space="preserve"> del 2%  con relación al 4%,  establecido como meta para el   cuatrienio, lo cual  corresponde 50%, de acuerdo al indicador tiempo, considerándose un nivel adecuado. </t>
    </r>
  </si>
  <si>
    <r>
      <t xml:space="preserve">La  propuesta de ajuste de la </t>
    </r>
    <r>
      <rPr>
        <b/>
        <sz val="8"/>
        <color theme="1"/>
        <rFont val="Calibri"/>
        <family val="2"/>
        <scheme val="minor"/>
      </rPr>
      <t>RED DEPARTAMENTAL DE PRESTADORES DE SERVICIOS DE SALUD</t>
    </r>
    <r>
      <rPr>
        <sz val="8"/>
        <color theme="1"/>
        <rFont val="Calibri"/>
        <family val="2"/>
        <scheme val="minor"/>
      </rPr>
      <t xml:space="preserve"> en el departamento de Quindío, se adelanta en el marco del “PROGRAMA TERRITORIAL DE REORGANIZACIÓN, REDISEÑO Y MODERNIZACIÓN DE LAS REDES DE EMPRESAS SOCIALES DEL ESTADO - ESE., en virtud del artículo  156 de la Ley 1450 de 2011, “Por la cual se expide el Plan Nacional de Desarrollo, 2010-2014”; así mismo las políticas departamentales para el fortalecimiento de la prestación de servicios de salud en el Departamento del Quindío, enmarcado en el Plan de Desarrollo Departamental 2012-2015, componente estratégico Programa - SISTEMA DE SALUD HUMANIZADO, ACCESIBLE Y OPORTUNO. Al respecto se realizó el Documento “RED PUBLICA DEPARTAMENTAL”,  que tiene como objetivo garantizar la viabilidad  financiera y mejorar la prestación y la calidad  de los servicios  de salud a todos  los Quindianos. De igual manera  la Secretaria de Salud  está  construyendo con  apoyo del Ministerio de la Protección Social, el Plan Financiero Territorial, cuyo  objetivo  es garantizar los recursos   y mejorar las  condiciones  integrales de prestación y acceso. El Documento referido se encuentra elaborado, socializado y radicado en el MINISTERIO DE PROTECCION SOCIAL, con el No. 201342301936892 del  19/12/2013, por parte de la Secretaría de Salud del Departamento.</t>
    </r>
  </si>
  <si>
    <t>64%
(9 ESEs)</t>
  </si>
  <si>
    <t>79%
(11 ESEs)</t>
  </si>
  <si>
    <r>
      <t xml:space="preserve">Se radicó ante el Ministerio de Protección Social, el Documento de RED, radicado con el No 201342301936892 del  19 de diciembre de 2013, en el cual se incluye la propuesta sobre el </t>
    </r>
    <r>
      <rPr>
        <b/>
        <sz val="8"/>
        <color theme="1"/>
        <rFont val="Calibri"/>
        <family val="2"/>
        <scheme val="minor"/>
      </rPr>
      <t xml:space="preserve">REORDENAMIENTO DE LA  RED PÚBLICA DEL DEPARTAMENTO, </t>
    </r>
    <r>
      <rPr>
        <sz val="8"/>
        <color theme="1"/>
        <rFont val="Calibri"/>
        <family val="2"/>
        <scheme val="minor"/>
      </rPr>
      <t>dando así una posible solución y optimización a los recursos, y a los servicio de salud en el Departamento. Según lo establecido en el Plan de Desarrollo 2012-2015, la línea base corresponde al  64%, ya que 9 de las 14 ESE Públicas que existen en el Departamento, cuentan con REORDENAMIENTO FÍSICO FUNCIONAL.  De  acuerdo al Documento de  Red,  el porcentaje de ESE, para la vigencia 2013, se incrementa al 79%, el que significa 11 de las 14 ESE, operativizadas, presentándose lineamientos  estratégicos  para mejorar  la calidad  de la prestación  de servicios,  al igual que  lograr  la viabilidad  técnico  financiera,  que garantice  la  calidad  y la cobertura de   la salud de todos  los Quindianos.</t>
    </r>
  </si>
  <si>
    <t>23,30
(152 Niños nacidos vivos)</t>
  </si>
  <si>
    <t>19,98
(130 Niños nacidos vivos)</t>
  </si>
  <si>
    <t>16 P
(104 Muertes)</t>
  </si>
  <si>
    <t>15 P
98 (Muertes)</t>
  </si>
  <si>
    <r>
      <t xml:space="preserve">Según la línea base, por cada 1.000 nacidos vivos mueren 23,3, menores de 5 años, correspondiendo a  152 muertes / 6.537 nacidos vivos x 1000. . Para este período de Gobierno se espera reducir la tasa a 19.98 niños menores de 5 años que mueren. Para la vigencia 2012, se registró un resultado de 16 x 1.000 nacidos vivos, correspondiendo a </t>
    </r>
    <r>
      <rPr>
        <sz val="8"/>
        <rFont val="Calibri"/>
        <family val="2"/>
        <scheme val="minor"/>
      </rPr>
      <t>104</t>
    </r>
    <r>
      <rPr>
        <sz val="8"/>
        <color indexed="10"/>
        <rFont val="Calibri"/>
        <family val="2"/>
        <scheme val="minor"/>
      </rPr>
      <t xml:space="preserve"> </t>
    </r>
    <r>
      <rPr>
        <sz val="8"/>
        <color indexed="8"/>
        <rFont val="Calibri"/>
        <family val="2"/>
        <scheme val="minor"/>
      </rPr>
      <t xml:space="preserve">muertes en menores de cinco años. (Tasa certificada por el DANE). Para el año 2013, el Departamento registra una </t>
    </r>
    <r>
      <rPr>
        <b/>
        <sz val="8"/>
        <color indexed="8"/>
        <rFont val="Calibri"/>
        <family val="2"/>
        <scheme val="minor"/>
      </rPr>
      <t>TASA DE MORTALIDAD EN NIÑOS MENORES DE CINCO (5) AÑOS</t>
    </r>
    <r>
      <rPr>
        <sz val="8"/>
        <color indexed="8"/>
        <rFont val="Calibri"/>
        <family val="2"/>
        <scheme val="minor"/>
      </rPr>
      <t xml:space="preserve">, del 15/1000 nacidos vivos, un punto menos, con respecto a la certiica por el DANE, para la vigencia 2012, de 16/1000 nacidos vivos. Se aclara que la información 2013, es  preliminar, toda vez que la oficial es la del DANE y se encuentra en construcción a la fecha. </t>
    </r>
  </si>
  <si>
    <t>16,1
(105 Muertes)</t>
  </si>
  <si>
    <t xml:space="preserve">12,67 P
(89 Muertes)
</t>
  </si>
  <si>
    <t>11,92 P
(84 Muertes)</t>
  </si>
  <si>
    <r>
      <t>La</t>
    </r>
    <r>
      <rPr>
        <b/>
        <sz val="8"/>
        <color theme="1"/>
        <rFont val="Calibri"/>
        <family val="2"/>
        <scheme val="minor"/>
      </rPr>
      <t xml:space="preserve"> TASA DE MORTALIDAD EN MENORES DE 1 AÑO,</t>
    </r>
    <r>
      <rPr>
        <sz val="8"/>
        <color theme="1"/>
        <rFont val="Calibri"/>
        <family val="2"/>
        <scheme val="minor"/>
      </rPr>
      <t xml:space="preserve"> para el 2009, definida como línea de base fue de 16.1 x 1.000 Nacidos vivos, correspondiendo a 105 muertes / 6.537 nacidos vivos x 1.000. Significa que por cada 1.000 nacidos vivos, mueren 16.1 menores de 1 año. La tasa de mortalidad en menores de 1 año para la vigencia 2012, fue de 12,67 x 1.000 nacidos vivos, correspondiendo a 89 muertes en menores de un año /1.000. (Tasa certificada por el DANE). Para el año 2013, el  Departamento registra una TASA DE MORTALIDAD EN NIÑOS MENORES DE UN (1) AÑO, de 11,92/1000 nacidos vivos, el 0,75 inferior a la certificada por el DANE, para el 2012, del 12,67/1000 ncidos vivos. Se aclara que la información 2013, es  preliminar, toda vez que la oficial es la del DANE y se encuentra en construcción a la fecha. </t>
    </r>
  </si>
  <si>
    <t>≥ 95 %</t>
  </si>
  <si>
    <r>
      <t xml:space="preserve">Teniendo en cuenta que para el año 2,013, el Ministerio de la Salud y Protección Social, realizó un ajuste en la población proyectada para la vacunación del Departamento del Quindío, se logró una </t>
    </r>
    <r>
      <rPr>
        <b/>
        <sz val="8"/>
        <color theme="1"/>
        <rFont val="Calibri"/>
        <family val="2"/>
        <scheme val="minor"/>
      </rPr>
      <t>COBERTURA DE VACUNACIÓN EN NIÑOS Y NIÑAS MENORES DE 1 AÑO</t>
    </r>
    <r>
      <rPr>
        <sz val="8"/>
        <color theme="1"/>
        <rFont val="Calibri"/>
        <family val="2"/>
        <scheme val="minor"/>
      </rPr>
      <t xml:space="preserve"> del 83%, logrando un aumento del 15,3%, con relación a la Cobertura alcanzada para el año 2012, 15,5% con respecto a la línea base y 12 puntos por debajo de la meta programada para ser cumplida en los cuatro años de Gobierno. </t>
    </r>
  </si>
  <si>
    <r>
      <t xml:space="preserve">Para la vigencia 2013, la </t>
    </r>
    <r>
      <rPr>
        <b/>
        <sz val="8"/>
        <color theme="1"/>
        <rFont val="Calibri"/>
        <family val="2"/>
        <scheme val="minor"/>
      </rPr>
      <t>COBERTURA DE LA VACUNACION DE LA BCG</t>
    </r>
    <r>
      <rPr>
        <sz val="8"/>
        <color theme="1"/>
        <rFont val="Calibri"/>
        <family val="2"/>
        <scheme val="minor"/>
      </rPr>
      <t>, presenta una disminución del 1,3%, con respecto al año 2012, situación relacionada, con condiciones específicas del Recién Nacido, que impiden la aplicación de los BIOLOGICOS en el momento del nacimiento (bajo peso, inmunosupresión),  logrando una cobertura del 98,7%, 3,70% por encima de la cobertura programada a cumplir en el cuatrienio. Con esta cobertura se esta garantizando por parte del Departamento, la protección de la salud infantil.</t>
    </r>
  </si>
  <si>
    <r>
      <t xml:space="preserve">Para la vigencia 2013, se logro una </t>
    </r>
    <r>
      <rPr>
        <b/>
        <sz val="8"/>
        <color theme="1"/>
        <rFont val="Calibri"/>
        <family val="2"/>
        <scheme val="minor"/>
      </rPr>
      <t>COBERTURA DE LA VACUNACION  EN POLIO</t>
    </r>
    <r>
      <rPr>
        <sz val="8"/>
        <color theme="1"/>
        <rFont val="Calibri"/>
        <family val="2"/>
        <scheme val="minor"/>
      </rPr>
      <t>, del 81,7%  obteniendo un aumento del 13,25% con respecto al año 2012, ubicandose en un 13,3% por debajo de la meta planteada para el cuatrienio. Es importante evidenciar que aún, no se logra ajustar la población a la realidad del Departamento, dado que de acuerdo a la estimación realizada por el Ente Nacional, se continua en sobreproyeccion.</t>
    </r>
  </si>
  <si>
    <r>
      <t xml:space="preserve">Para la vigencia 2013, se logro una </t>
    </r>
    <r>
      <rPr>
        <b/>
        <sz val="8"/>
        <color theme="1"/>
        <rFont val="Calibri"/>
        <family val="2"/>
        <scheme val="minor"/>
      </rPr>
      <t>COBERTURA DE LA VACUNACION  EN DPT</t>
    </r>
    <r>
      <rPr>
        <sz val="8"/>
        <color theme="1"/>
        <rFont val="Calibri"/>
        <family val="2"/>
        <scheme val="minor"/>
      </rPr>
      <t>, del 81,7%  obteniendo un aumento del 13,25% con respecto al año 2012, ubicandose en un 13,3% por debajo de la meta planteada para el cuatrienio, siendo importante evidenciar que aún, no se logra ajustar la población a la realidad del Departamento, dado que de acuerdo a la estimación realizada por el ente Nacional, se continua en sobreproyeccion.</t>
    </r>
  </si>
  <si>
    <r>
      <t xml:space="preserve">La cobertura de vacunación contra la </t>
    </r>
    <r>
      <rPr>
        <b/>
        <sz val="8"/>
        <color theme="1"/>
        <rFont val="Calibri"/>
        <family val="2"/>
        <scheme val="minor"/>
      </rPr>
      <t>HEPATITIS B RN,</t>
    </r>
    <r>
      <rPr>
        <sz val="8"/>
        <color theme="1"/>
        <rFont val="Calibri"/>
        <family val="2"/>
        <scheme val="minor"/>
      </rPr>
      <t xml:space="preserve"> en población de RECIÉN NACIDOS, registra para la vigencia 2013, un porcentaje de cumplimiento del 81,70%, 18,30% menos que el reportado para el 2012, (100%) y 13.30% distante de la meta programada para el cuatrienio. </t>
    </r>
    <r>
      <rPr>
        <b/>
        <sz val="8"/>
        <color indexed="8"/>
        <rFont val="Calibri"/>
        <family val="2"/>
        <scheme val="minor"/>
      </rPr>
      <t xml:space="preserve"> </t>
    </r>
  </si>
  <si>
    <r>
      <t xml:space="preserve">Para la vigencia 2013, se logro una cobertura de vacunación en </t>
    </r>
    <r>
      <rPr>
        <b/>
        <sz val="8"/>
        <color theme="1"/>
        <rFont val="Calibri"/>
        <family val="2"/>
        <scheme val="minor"/>
      </rPr>
      <t xml:space="preserve">ROTAVIRUS, </t>
    </r>
    <r>
      <rPr>
        <sz val="8"/>
        <color theme="1"/>
        <rFont val="Calibri"/>
        <family val="2"/>
        <scheme val="minor"/>
      </rPr>
      <t>del 81,6%, obteniendo un aumento del 13,25%, con respecto al año 2012, y  ubicandose en un 13,3% por debajo de la meta planteada para el cuatrienio. Es  importante evidenciar que aún, no se logra ajustar la población a la realidad del Departamento, dado que de acuerdo a la estimación realizada por el ente Nacional, se continua en sobreproyeccion.</t>
    </r>
  </si>
  <si>
    <r>
      <t xml:space="preserve">La cobertura alcanzada en la aplicación del biológico </t>
    </r>
    <r>
      <rPr>
        <b/>
        <sz val="8"/>
        <color theme="1"/>
        <rFont val="Calibri"/>
        <family val="2"/>
        <scheme val="minor"/>
      </rPr>
      <t>ANTINEUMOCOCO</t>
    </r>
    <r>
      <rPr>
        <sz val="8"/>
        <color theme="1"/>
        <rFont val="Calibri"/>
        <family val="2"/>
        <scheme val="minor"/>
      </rPr>
      <t>, fue del 82,60%, logrando un aumento con respecto al año 2012 del 18.50%; sin embargo aún se continúa en un 2.4%, por debajo de la meta propuesta para el cuatrienio de Gobierno. Es importante tener en cuenta, que el dato de la línea base, corresponde al inicio de la estrategia de aplicación del NEUMOCOCO, momento en el cual se proyectó la población objeto para el Departamento del Quindío, realizándose por parte del Municipio de Armenia, la compra del BIOLÓGICO, con el fin de lograr el cubrimiento de una población mayor, situación que afecto directamente el Indicador Departamental, dado que se aplicó un número de dosis de vacuna superior a la proyectada por el Ministerio de la Protección Social, superando el 100% establecido.</t>
    </r>
  </si>
  <si>
    <r>
      <t xml:space="preserve">Para la vigencia 2013, se logró una cobertura de vacunación en </t>
    </r>
    <r>
      <rPr>
        <b/>
        <sz val="8"/>
        <color theme="1"/>
        <rFont val="Calibri"/>
        <family val="2"/>
        <scheme val="minor"/>
      </rPr>
      <t>TRIPLE VIRAL,</t>
    </r>
    <r>
      <rPr>
        <sz val="8"/>
        <color theme="1"/>
        <rFont val="Calibri"/>
        <family val="2"/>
        <scheme val="minor"/>
      </rPr>
      <t xml:space="preserve"> del 83,30%, superando la cobertura alcanzada en el 2012, en un 19,20%, resultado que es inferior en un 11,70%, a la meta programada para ser cumplida en este período de Gobierno, (95%).  </t>
    </r>
  </si>
  <si>
    <r>
      <t xml:space="preserve">la cobertura para la vacunación contra la </t>
    </r>
    <r>
      <rPr>
        <b/>
        <sz val="8"/>
        <color theme="1"/>
        <rFont val="Calibri"/>
        <family val="2"/>
        <scheme val="minor"/>
      </rPr>
      <t>INFLUENZA</t>
    </r>
    <r>
      <rPr>
        <sz val="8"/>
        <color theme="1"/>
        <rFont val="Calibri"/>
        <family val="2"/>
        <scheme val="minor"/>
      </rPr>
      <t>, alcanzó el 86,6% en la vigencia 2013, superando el comportyamiento para el año 2012 en un 8,6%, siendo necesario continuar con el aumento en el porcentaje de vacunación, dado que aún se ubica en un 8,4% por debajo de la meta planteada para el año 2015</t>
    </r>
  </si>
  <si>
    <t>8.9%</t>
  </si>
  <si>
    <r>
      <t xml:space="preserve">El comportamiento de la </t>
    </r>
    <r>
      <rPr>
        <b/>
        <sz val="8"/>
        <color theme="1"/>
        <rFont val="Calibri"/>
        <family val="2"/>
        <scheme val="minor"/>
      </rPr>
      <t>DESNUTRICION CRONICA</t>
    </r>
    <r>
      <rPr>
        <sz val="8"/>
        <color theme="1"/>
        <rFont val="Calibri"/>
        <family val="2"/>
        <scheme val="minor"/>
      </rPr>
      <t>, registra para las vigencias 2012 y 2013, porcentajes que sobrepasan las tendencias esperadas para el cumplimiento de la meta para el cuatrienio. No obstante el resultado registrado para el 2013, refleja una disminución del 0.5%, con relación al 2012. Para alcanzar la meta proyectada para los cuatro años de gobierno, se requiere la implementación de acciones tendientes a disminuir el porcentaje de niños, niñas y adolescentes con desnutrición crónica en un 1,9% como mínimo. A partir del año 2012 la Nación implementó nuevas matrices de variación para la valoración antropométrica en la medición de la DESNUTRICION CRONICA PARA NIÑOS, NIÑAS Y ADOLESCENTES, (Resolución 2121 de 2010). Este cambio en la metodología de análisis se evidencia una situación no comparable con la línea base del 2011, dado que para ese año se utilizaban otros parámetros antropométricos, por lo que la meta planteada inicialmente para el año 2015, puede encontrarse en parámetros no logrables, pese a las estrategias implementadas en el PLAN DE DESARROLLO.</t>
    </r>
  </si>
  <si>
    <r>
      <t xml:space="preserve">A partir del año 2012 la Nación implementó las matrices de variación para la valoración antropométrica en la medición de la </t>
    </r>
    <r>
      <rPr>
        <b/>
        <sz val="8"/>
        <color theme="1"/>
        <rFont val="Calibri"/>
        <family val="2"/>
        <scheme val="minor"/>
      </rPr>
      <t xml:space="preserve">DESNUTRICION GLOBAL </t>
    </r>
    <r>
      <rPr>
        <sz val="8"/>
        <color theme="1"/>
        <rFont val="Calibri"/>
        <family val="2"/>
        <scheme val="minor"/>
      </rPr>
      <t>(Resolución 2121 de 2010). El comportamiento de la DESNUTRICION GLOBAL, registra para las vigencias 2012 y 2013, porcentajes de cumplimiento que sobrepasan la disminución programada del 8%, para ser alcanzada en el 2015, cerrando el 2013 con un 5%, 3 puntos por debajo.  Es importante aclarar que el INDICADOR ANTROPOMETRICO, trazador del peso para la edad actual, se utiliza para clasificar nutricionalmente a niños y niñas menores de 2 años, ya que en Adolescentes se utiliza el IMC para identificar el estado nutricional.</t>
    </r>
  </si>
  <si>
    <t>2,88 MESES</t>
  </si>
  <si>
    <r>
      <t xml:space="preserve">Teniendo en cuenta que la Resolucion 3384, fue derogada el 28 de diciembre de 2012, por la Resolucion 4505 de 2012, la medicion del porcentaje de los </t>
    </r>
    <r>
      <rPr>
        <b/>
        <sz val="8"/>
        <color theme="1"/>
        <rFont val="Calibri"/>
        <family val="2"/>
        <scheme val="minor"/>
      </rPr>
      <t>CONTROLES DE CRECIMIENTO Y DESARROLLO  Y QUE RECIBEN LECHE MATERNA EXCLUSIVA</t>
    </r>
    <r>
      <rPr>
        <sz val="8"/>
        <color theme="1"/>
        <rFont val="Calibri"/>
        <family val="2"/>
        <scheme val="minor"/>
      </rPr>
      <t>, en la poblacion de  niños y niñas de 0 a 6 meses, no se logro medir para el año 2013, debido al cambio de parametros de medicion. Para el 2014 y el 2015, se diseñó el uso de encuestas específicas a las madres que asistirán a control de crecimiento y desarrollo.</t>
    </r>
  </si>
  <si>
    <t>6.65%</t>
  </si>
  <si>
    <t>4,67% P</t>
  </si>
  <si>
    <r>
      <t xml:space="preserve">El porcentaje medido de </t>
    </r>
    <r>
      <rPr>
        <b/>
        <sz val="8"/>
        <color theme="1"/>
        <rFont val="Calibri"/>
        <family val="2"/>
        <scheme val="minor"/>
      </rPr>
      <t>NIÑOS, NIÑAS CON BAJO PESO AL NACER,</t>
    </r>
    <r>
      <rPr>
        <sz val="8"/>
        <color theme="1"/>
        <rFont val="Calibri"/>
        <family val="2"/>
        <scheme val="minor"/>
      </rPr>
      <t xml:space="preserve"> para la vigencia 2012, fue del 6,65%, o sea que por cada 100 niños que nacen el 6.65% nacen con bajo peso, superando la línea de base en un 4,67%, así como la meta establecida para ser cumplida en los cuatro años de Gobierno, en un 5,65%. Se debe entender  que  los datos de línea  base  corresponden al 2009, al igual  que  el resultado  del 2012, corresponden al 2010; esto se debe  a que los datos  se publican  por el DANE con 18 meses  de atraso,  lo cual  muestra  que la injerencia  de las estrategias fue positiva, al reducirse  de 7 niños a 5 por cada  100 niños nacidos. </t>
    </r>
  </si>
  <si>
    <r>
      <t xml:space="preserve">La medición se realiza teniendo en cuenta el reporte de todas las EAPB (Empresas Administradoras de Planes de Beneficio), Contributivas y Subsidiadas que hacen presencia en el Departamento, (14 EAPB Contributivas y 4 EAPB Subsidiadas), mediante la evaluación cuantitativa a que hace referencia la Resolución 4505 de diciembre 28 de 2012, así como los RIPS consolidados del Departamento y CUBOSRIPS de la bodega de SISPRO del Ministerio de Salud. Para el año 2013 dicha medición no se ha realizado ya que se está a la espera de lo normado, por el Ministerio de Salud y Protección Social  y que se incluya el reporte del registro por persona en la Bodega SISPRO (Sistema de Información de la Protección Social), para su respectivo análisis. El resultado para la vigencia 2012, no fue satisfactorio, teniendo en cuenta que se logra un resultado del 71,80%  de </t>
    </r>
    <r>
      <rPr>
        <b/>
        <sz val="8"/>
        <color theme="1"/>
        <rFont val="Calibri"/>
        <family val="2"/>
        <scheme val="minor"/>
      </rPr>
      <t>NIÑOS Y NIÑAS ENTRE 0 Y 10 AÑOS, ASISTAN A CONTROLES DE CRECIMIENTO Y DESARROLLO</t>
    </r>
    <r>
      <rPr>
        <sz val="8"/>
        <color theme="1"/>
        <rFont val="Calibri"/>
        <family val="2"/>
        <scheme val="minor"/>
      </rPr>
      <t>, el 8,80% por debajo de la línea base y el 13,20% de la meta programada para los cuatro años de Gobierno.</t>
    </r>
  </si>
  <si>
    <r>
      <t xml:space="preserve">La tasa de </t>
    </r>
    <r>
      <rPr>
        <b/>
        <sz val="8"/>
        <color theme="1"/>
        <rFont val="Calibri"/>
        <family val="2"/>
        <scheme val="minor"/>
      </rPr>
      <t>MORBILIDAD de EDA</t>
    </r>
    <r>
      <rPr>
        <sz val="8"/>
        <color theme="1"/>
        <rFont val="Calibri"/>
        <family val="2"/>
        <scheme val="minor"/>
      </rPr>
      <t xml:space="preserve"> (Enfermedad Diarreica Aguda), medida para los años 2012 y 2013,  no concuerda con la medición realizada tanto para la línea de base, como para la meta proyectada para el año 2015, debido  a que el número de casos reportados año a año, obliga a realizar un replanteamiento de la meta proyectada para este Evento. El comportamiento de los casos históricamente reportados de EDA, imposibilitan lograr el cumplimiento de la meta, de acuerdo al planteamiento  realizado. Es así como la TASA informada para el año 2013 de 215, presenta una disminución del 13,10 con respecto a la reportada para la vigencia 2012 del 228,10, no comparable por lo ya expresado con la programación establecida en el PLAN DE DESARROLLO 2012-2015.</t>
    </r>
  </si>
  <si>
    <r>
      <t xml:space="preserve">Para las vigencias de 2012 y 2013, no se ha puesto en marcha el </t>
    </r>
    <r>
      <rPr>
        <b/>
        <sz val="8"/>
        <color theme="1"/>
        <rFont val="Calibri"/>
        <family val="2"/>
        <scheme val="minor"/>
      </rPr>
      <t>PROGRAMA DE DETECCIÓN DE LA ANEMIA EN LAS MUJERES EMBARAZADAS.</t>
    </r>
  </si>
  <si>
    <r>
      <t xml:space="preserve">&lt; </t>
    </r>
    <r>
      <rPr>
        <sz val="8"/>
        <color indexed="8"/>
        <rFont val="Calibri"/>
        <family val="2"/>
      </rPr>
      <t>33</t>
    </r>
  </si>
  <si>
    <r>
      <t xml:space="preserve">El aumento en el número de casos entre la línea base y el comportamiento medido para el año 2012, es del 33,4%,  presentándose una muerte materna para el año 2009 y 3 </t>
    </r>
    <r>
      <rPr>
        <b/>
        <sz val="8"/>
        <color theme="1"/>
        <rFont val="Calibri"/>
        <family val="2"/>
        <scheme val="minor"/>
      </rPr>
      <t xml:space="preserve">MUERTES MATERNAS </t>
    </r>
    <r>
      <rPr>
        <sz val="8"/>
        <color theme="1"/>
        <rFont val="Calibri"/>
        <family val="2"/>
        <scheme val="minor"/>
      </rPr>
      <t xml:space="preserve">para el año 2012, para una razón de mortalidad medida del 33,6, la que se acerca significativamente a la meta planteada para el año 2015, siendo necesario adelantar acciones con el fin de lograr la disminución de 0,6 puntos, en la razón de MORTALIDAD MATERNA. </t>
    </r>
  </si>
  <si>
    <t>92.06%
(5.671 Nacidos Vivos)</t>
  </si>
  <si>
    <t>94.54% P
(5.824 Nacidos Vivos)</t>
  </si>
  <si>
    <r>
      <t xml:space="preserve">De 5.932 </t>
    </r>
    <r>
      <rPr>
        <b/>
        <sz val="8"/>
        <color theme="1"/>
        <rFont val="Calibri"/>
        <family val="2"/>
        <scheme val="minor"/>
      </rPr>
      <t xml:space="preserve">NACIDOS VIVOS, 5.671 CONTARON CON CUETRO CONTROLES PRENATALES </t>
    </r>
    <r>
      <rPr>
        <sz val="8"/>
        <color theme="1"/>
        <rFont val="Calibri"/>
        <family val="2"/>
        <scheme val="minor"/>
      </rPr>
      <t>y más, obteniendo un 92.06% de cobertura, significando que por cada 100 nacidos vivos, el 92,06%, contaron con cuatro controles prenatales o más  en  el Departamento del Quindío en  la vigencia 2012. Para el 2013, se alcanzó un porcentaje del 94,54%, logrando superar el alcanzado en el año 2012, en 2,48%; sin embargo se requiere un aumento del 4,76%, para lograr la meta programada para cumplir en los cuatro años de gobierno. Es importante manifestar que la información de NACIDOS VIVOS CON CUATRO O MAS CONTROLES PRENATALES, para las dos vigencias se encuentra preliminar, según el DANE Nacional.</t>
    </r>
  </si>
  <si>
    <t>99.57%</t>
  </si>
  <si>
    <t>99.7% P</t>
  </si>
  <si>
    <r>
      <t xml:space="preserve">El porcentaje logrado para la </t>
    </r>
    <r>
      <rPr>
        <b/>
        <sz val="8"/>
        <color theme="1"/>
        <rFont val="Calibri"/>
        <family val="2"/>
        <scheme val="minor"/>
      </rPr>
      <t xml:space="preserve">ATENCION INSTITUCIONAL DEL PARTO, </t>
    </r>
    <r>
      <rPr>
        <sz val="8"/>
        <color theme="1"/>
        <rFont val="Calibri"/>
        <family val="2"/>
        <scheme val="minor"/>
      </rPr>
      <t>para la vigencia 2012, fue del 99,57% superando la línea de base y la meta proyectada para el año 2015, significando que por cada 100 nacidos vivos al 99,57%, se les atendió el parto en Instituciones de Salud. Para el 2013, se alcanzó un porcentaje del 99,70%, logrando superar el alcanzado en el año 2012, en el 0,13%, así como la meta programada a cumplir en los cuatro años de gobiernoen un 0,30%. Es importante manifestar que la información de NACIDOS VIVOS CON CUATRO O MAS CONTROLES PRENATALES, para las dos vigencias se encuentra preliminar, según el DANE Nacional.</t>
    </r>
  </si>
  <si>
    <r>
      <t xml:space="preserve">La tasa lograda para el año 2012 respecto a la atención del </t>
    </r>
    <r>
      <rPr>
        <b/>
        <sz val="8"/>
        <color theme="1"/>
        <rFont val="Calibri"/>
        <family val="2"/>
        <scheme val="minor"/>
      </rPr>
      <t xml:space="preserve">PARTO POR PERSONAL CALIFICADO, </t>
    </r>
    <r>
      <rPr>
        <sz val="8"/>
        <color theme="1"/>
        <rFont val="Calibri"/>
        <family val="2"/>
        <scheme val="minor"/>
      </rPr>
      <t>alcanzó el 99,57% de atenciones por personal médico; el porcentaje restante corresponde a los partos ocurridos en vivienda u otros lugares, los cuales son atendidos por familiares o personal auxiliar de enfermería. Durante la vigencia 2013, se alcanzó un porcentaje del 99,70%, logrando superar el porcentaje alcanzado en el año 2012,  en un 0,13% y con ello la meta establecida para el año 2015. Es importante manifestar que la información de NACIDOS VIVOS para las dos vigencias es preliminar, según DANE Nacional.</t>
    </r>
  </si>
  <si>
    <r>
      <t xml:space="preserve">La prevalencia de uso de </t>
    </r>
    <r>
      <rPr>
        <b/>
        <sz val="8"/>
        <color theme="1"/>
        <rFont val="Calibri"/>
        <family val="2"/>
        <scheme val="minor"/>
      </rPr>
      <t>MÉTODOS ANTICONCEPTIVOS</t>
    </r>
    <r>
      <rPr>
        <sz val="8"/>
        <color theme="1"/>
        <rFont val="Calibri"/>
        <family val="2"/>
        <scheme val="minor"/>
      </rPr>
      <t xml:space="preserve">, regiatra una línea base del 81.1%. El uso de métodos anticonceptivos en las mujeres que van a control médico, no cuenta con un sistema de información específico que lo registre.  Los reportes pertenecen a las grandes encuesta nacionales de demografía y salud de Profamilia.  no hay reporte de dichas encuestas para 2012 y 2013. En la actualidad se encuentra en fase de diseño la recolección de dicha información. </t>
    </r>
  </si>
  <si>
    <r>
      <t xml:space="preserve">El porcentaje de </t>
    </r>
    <r>
      <rPr>
        <b/>
        <sz val="8"/>
        <color theme="1"/>
        <rFont val="Calibri"/>
        <family val="2"/>
        <scheme val="minor"/>
      </rPr>
      <t>MUJERES GESTANTES DE 15 A 19 AÑOS,</t>
    </r>
    <r>
      <rPr>
        <sz val="8"/>
        <color theme="1"/>
        <rFont val="Calibri"/>
        <family val="2"/>
        <scheme val="minor"/>
      </rPr>
      <t xml:space="preserve"> a diciembre de 2011, es del 14.60%, con una propuesta de esta Administración, de alcanzar para el 2015, un resultado menor al 13%. Los datos correspondientes a la vigencia 2013, relacionados con la mortalidad  y nacidos vivos, se encuentra en  preliminares, teniendo en cuenta que el DANE, solo hasta el mes de marzo de 2014, cerro la base de datos de la vigencia 2012, siendo la entidad que aporta la información oficial al  respecto. Por lo anterior se realiza el análisis correspondiente al compportamiento de la vigencia 2012, encontrando un 24% de mujeres gestantes de 15 a 19 años, evidenciandose un aumento del 9,4% respecto a la linea de base establecida, ubicandose en un 11%  por encima de la meta planteada para el cuatrienio, no logrando avanzar en su cumplimiento.</t>
    </r>
  </si>
  <si>
    <t>13.10</t>
  </si>
  <si>
    <r>
      <t xml:space="preserve">La </t>
    </r>
    <r>
      <rPr>
        <b/>
        <sz val="8"/>
        <color theme="1"/>
        <rFont val="Calibri"/>
        <family val="2"/>
        <scheme val="minor"/>
      </rPr>
      <t>TASA DE CANCER DE CUELLO UTERINO</t>
    </r>
    <r>
      <rPr>
        <sz val="8"/>
        <color theme="1"/>
        <rFont val="Calibri"/>
        <family val="2"/>
        <scheme val="minor"/>
      </rPr>
      <t>, para la vigencia 2012, se registra en 13,10, con un tendiente incremento con respecto a la línea base y a la meta programada para ser cumplida durante el cuatrienio. El resultado es el 4,84% superior con respecto a la linea base y un  6,3% por encima de la meta trazada para el cuatrienio de Gobierno.</t>
    </r>
  </si>
  <si>
    <t>59.29%</t>
  </si>
  <si>
    <r>
      <t xml:space="preserve">De un total de 102 </t>
    </r>
    <r>
      <rPr>
        <b/>
        <sz val="8"/>
        <color theme="1"/>
        <rFont val="Calibri"/>
        <family val="2"/>
        <scheme val="minor"/>
      </rPr>
      <t xml:space="preserve">GESTANTES REPORTADAS CON SÍFILIS GESTACIONAL, </t>
    </r>
    <r>
      <rPr>
        <sz val="8"/>
        <color theme="1"/>
        <rFont val="Calibri"/>
        <family val="2"/>
        <scheme val="minor"/>
      </rPr>
      <t>47 fueron captadas antes de la semana 17, considerados como captación oportuna, para un  tratamiento aplicado y un buen seguimiento, que garanticen que el NACIDO VICO acido vivo no padezca la enfermedad, la cual puede generarle secuelas y malformaciones genéticas. Para la vigencia 2013, se logro un  porcentaje del 65%, en el diagnostico y tratamiento de GESTANTES CON SIFILIS, DIAGNOSTICADAS ENTES DE LA SEMANA 17, sobrepasando la meta proyectada para el 2015.</t>
    </r>
  </si>
  <si>
    <t xml:space="preserve">Para los años 2012 y 2013 no se reportaron muertes por MALARIA, logrando permanecer en 0, este resultado. </t>
  </si>
  <si>
    <r>
      <t xml:space="preserve">La clasificación del </t>
    </r>
    <r>
      <rPr>
        <b/>
        <sz val="8"/>
        <color theme="1"/>
        <rFont val="Calibri"/>
        <family val="2"/>
        <scheme val="minor"/>
      </rPr>
      <t>DENGUE</t>
    </r>
    <r>
      <rPr>
        <sz val="8"/>
        <color theme="1"/>
        <rFont val="Calibri"/>
        <family val="2"/>
        <scheme val="minor"/>
      </rPr>
      <t xml:space="preserve"> cambió en el año 2010, situación que obligó a cambiar además la medición de la tasa de LETALIDAD, y el panorama de la enfermedad dado que antes se medían las muertes versus el total de casos reportados de DENGUE y a partir del 2010, las muertes se miden versus el total de casos de DENGUE GRAVE, motivo por el cual el comportamiento presenta un aumento abrupto significando para el año 2012, 1 caso de mortalidad por DENGUE / 4 casos de DENGUE GRAVE x 100. El Departamento del Quindío se encuentra clasificado como ENDEMICO PARA DENGUE, siendo el municipio de Armenia el más crítico, dado que para la vigencia 2013, se clasifico como HIPERENDÉMICO para DENGUE a Nivel Nacional, presentando situaciones de epidemia, que evidencian el riesgo, reflejado en el aumento de la mortalidad relacionada con el evento.  Es así como para el año 2012, se reporta 1 muerte, evidenciándose un aumento significativo para la vigencia 2013, con un reporte de 4 muertes por dengue. Es importante manifestar que la información que se registra para las dos vigencias, es preliminar, según el DANE Nacional.</t>
    </r>
  </si>
  <si>
    <t>16.66</t>
  </si>
  <si>
    <t>11.11 P</t>
  </si>
  <si>
    <r>
      <t xml:space="preserve">La </t>
    </r>
    <r>
      <rPr>
        <b/>
        <sz val="8"/>
        <color theme="1"/>
        <rFont val="Calibri"/>
        <family val="2"/>
        <scheme val="minor"/>
      </rPr>
      <t xml:space="preserve">LETALIDAD POR DENGUE </t>
    </r>
    <r>
      <rPr>
        <sz val="8"/>
        <color theme="1"/>
        <rFont val="Calibri"/>
        <family val="2"/>
        <scheme val="minor"/>
      </rPr>
      <t>se relaciona directamente con el número de casos de DENGUE GRAVE REPORTADOS, es por lo anterior, que a pesar de que en el año 2012,  se reporta una muerte, se muestra una tasa de letalidad más alta que la medida para el año 2013, debido a que para el año 2012, el reporte de casos de dengue grave fue muy inferior, al reportado en el año 2013, presentándose una disminución significativa en la letalidad para el año 2013.</t>
    </r>
  </si>
  <si>
    <r>
      <t xml:space="preserve">Para determinar la </t>
    </r>
    <r>
      <rPr>
        <b/>
        <sz val="8"/>
        <color theme="1"/>
        <rFont val="Calibri"/>
        <family val="2"/>
        <scheme val="minor"/>
      </rPr>
      <t xml:space="preserve">PREVALENCIA DE LA INFECCIÓN VIH/SIDA </t>
    </r>
    <r>
      <rPr>
        <sz val="8"/>
        <color theme="1"/>
        <rFont val="Calibri"/>
        <family val="2"/>
        <scheme val="minor"/>
      </rPr>
      <t>en población general de 15 a 49 años y la TASA DE MORTALIDAD ASOCIADA A VIH/SIDA del 2013, es necesario que se realicen los ajustes en los casos notificados en el SIVIGILA, para ello se tiene  plazo hasta la última semana del mes de Enero, por tal razón no se puede definir lo anteriormente mencionado.</t>
    </r>
  </si>
  <si>
    <r>
      <t xml:space="preserve">La </t>
    </r>
    <r>
      <rPr>
        <b/>
        <sz val="8"/>
        <color theme="1"/>
        <rFont val="Calibri"/>
        <family val="2"/>
        <scheme val="minor"/>
      </rPr>
      <t>TASA DE MORTALIDAD ASOCIADA A VIH/SIDA,</t>
    </r>
    <r>
      <rPr>
        <sz val="8"/>
        <color theme="1"/>
        <rFont val="Calibri"/>
        <family val="2"/>
        <scheme val="minor"/>
      </rPr>
      <t xml:space="preserve"> registró cifras de 12.62 como línea base. El resultado de la meta tuvo un buen comportamiento, al registrarse para el 2012 una  tasa del 10.97.</t>
    </r>
  </si>
  <si>
    <t>Al igual que para la vigencia 2012, en el 2013, se logró mantener el porcentaje en 0%,  ya que no se presentó ningun caso de TRNSMISIÓN MATERNO INFANTILDE VIH.</t>
  </si>
  <si>
    <r>
      <t xml:space="preserve">La cobertura de tratamiento </t>
    </r>
    <r>
      <rPr>
        <b/>
        <sz val="8"/>
        <color theme="1"/>
        <rFont val="Calibri"/>
        <family val="2"/>
        <scheme val="minor"/>
      </rPr>
      <t>ANTIRRETROVIRAL,</t>
    </r>
    <r>
      <rPr>
        <sz val="8"/>
        <color theme="1"/>
        <rFont val="Calibri"/>
        <family val="2"/>
        <scheme val="minor"/>
      </rPr>
      <t xml:space="preserve"> no se ha logrado determinar ya que son las EPS las directas responsables del suministro de los ANTIRRETROVIRALES y el reporte respectivo. Al respecto se realizó la gestion con el Ministerio de Protección Social, para determinar esta cobertura, sin que a la fecha se haya logrado. </t>
    </r>
  </si>
  <si>
    <r>
      <t xml:space="preserve">El Porcentaje de </t>
    </r>
    <r>
      <rPr>
        <b/>
        <sz val="8"/>
        <color theme="1"/>
        <rFont val="Calibri"/>
        <family val="2"/>
        <scheme val="minor"/>
      </rPr>
      <t xml:space="preserve">MUJERES GESTANTES CON CONTROL PRENATAL Y SE PRACTICAN PUEBA DE VIH </t>
    </r>
    <r>
      <rPr>
        <sz val="8"/>
        <color theme="1"/>
        <rFont val="Calibri"/>
        <family val="2"/>
        <scheme val="minor"/>
      </rPr>
      <t xml:space="preserve">, no se ha logrado determinar ya que son las EPS que son las directas responsables del registro de los controles y el reporte respectivo. Al respecto se realizó la gestion con el Ministerio de Protección Social, para determinar esta cobertura, sin que a la fecha se haya logrado. </t>
    </r>
    <r>
      <rPr>
        <b/>
        <sz val="8"/>
        <color indexed="10"/>
        <rFont val="Calibri"/>
        <family val="2"/>
      </rPr>
      <t/>
    </r>
  </si>
  <si>
    <t>8,83%
(6.799 Accidentes de Trabajo)</t>
  </si>
  <si>
    <t>7,75%
(5.339 Accidentes de Trabajo)</t>
  </si>
  <si>
    <r>
      <t xml:space="preserve">El sistema de información registrado en FASECOLDA (Federación de Aseguradores Colombianos), reporta para el Departamento del Quindío durante el año 2013, 5.339 </t>
    </r>
    <r>
      <rPr>
        <b/>
        <sz val="8"/>
        <color theme="1"/>
        <rFont val="Calibri"/>
        <family val="2"/>
        <scheme val="minor"/>
      </rPr>
      <t>ACCIDENTES DE TRABJAO</t>
    </r>
    <r>
      <rPr>
        <sz val="8"/>
        <color theme="1"/>
        <rFont val="Calibri"/>
        <family val="2"/>
        <scheme val="minor"/>
      </rPr>
      <t>, lo que corresponde a un 7.75% de accidentalidad laboral. La disminución del número de accidentes con relación al 2012, fue  de 1.460 reportes, lo que significó para dicho año una accidentalidad laboral, del 8.83%, distinguiendolo como el año con el registro de accidentalidad más alto para el Quindío. Es i</t>
    </r>
    <r>
      <rPr>
        <sz val="8"/>
        <rFont val="Calibri"/>
        <family val="2"/>
        <scheme val="minor"/>
      </rPr>
      <t>mportante registrar que el número de trabajadores del Departamento, tanto Dependientes como Independientes, también registró descenso, por lo que se hace más difícil cumplir con la meta propuesta.</t>
    </r>
  </si>
  <si>
    <t>Implementar plan departamental de reducción del consumo de SPA con apoyo de la Red Institucional para la prevención, mitigación y superación y capacidad de respuesta para la reducción del consumo de SPA.
(Transversal con FAMILIA)</t>
  </si>
  <si>
    <r>
      <t xml:space="preserve">Se diseñó el </t>
    </r>
    <r>
      <rPr>
        <b/>
        <sz val="8"/>
        <color theme="1"/>
        <rFont val="Calibri"/>
        <family val="2"/>
        <scheme val="minor"/>
      </rPr>
      <t>PLAN DE DISCAPACIDAD 2013-2015,</t>
    </r>
    <r>
      <rPr>
        <sz val="8"/>
        <color theme="1"/>
        <rFont val="Calibri"/>
        <family val="2"/>
        <scheme val="minor"/>
      </rPr>
      <t xml:space="preserve"> con el concurso de los referentes de Discapacidad, Víctimas del Conflicto Armado y Adulto Mayor de los 12 Municipios, con el fin de articular acciones que permitan la inclusión social de la población vulnerable del Departamento del Quindío, donde se tiene en cuenta el enfoque diferencial. A la fecha se encuentra en proceso de validación. Se tiene programado realizar jornada de trabajo con los profesionales de apoyo de la Secretaria de Salud Departamental y con las Poblaciones Vulnerables, para diseñar un PLAN DE TRABAJO DE ARTICULACIÓN INTERSECTORIAL, con los 12 Municipios.</t>
    </r>
  </si>
  <si>
    <t>SALUD
FAMILIA</t>
  </si>
  <si>
    <t>40.20%</t>
  </si>
  <si>
    <t>Según el registro de la línea base y  fuente obtenida del DANE, de la población total del Departamento del Quindío, que para el año 2010, era de 549.624, el 43.3%, se encuentran en situación de POBREZA MONETARIA Y DESIGUALDAD, es decir 237.987 personas en situación de des favorabilidad. Para el año 2015, según la meta propuesta en el Plan de Desarrollo 2012-2015, el total de personas en situación de pobreza se debe ubicar en un 40%, logrando una disminución hasta 219.849 personas, es decir  un total de 18.138 habitantes menos en situación de pobreza. En el año 2011, el porcentaje de personas en situación de pobreza por ingresos, según cifras del DANE, fue del 40.2, 3.1 puntos porcentuales menos en comparación con el  2010, lo que representa una reducción en el número de pobres a 220.949. Para el año 2012, se tiene que el índice de pobreza  fue de 38,9%, con una reducción de 1.3%, en comparación con el 2011, para un total de 213.804  personas que se encuentran condición de pobreza. Esto significa entonces que entre la línea base del año 2010 y el registro del año 2012, se presentó una disminución del total de la población en condición de pobreza al pasar de 237.987 para el 2010 a 213.804 para 2012, teniendo un avance de la meta de 24.183 menos pobres. Las fuentes consultadas no arrojan fichas a nivel Departamental o Municipal, superiores a las realizadas para el año 2012.</t>
  </si>
  <si>
    <t>La tasa de desempleo que se tuvo en cuenta para la línea base, según fuente del DANE,  fue del 17.7%, correspondiente al periodo 2011, equivalente a 97.828 de personas desempleadas, de un total de 552.703 habitantes del departamento del Quindío, los datos que aquí se toman son expandidos con proyecciones de poblaciones municipales del censo 2005. El porcentaje de personas desempleados para el periodo 2012, fue de 15.4%, 2.3 puntos porcentuales inferior al registrado en el 2011, representando un total de 85.116 personas sin empleo y 12.712 con empleo. El periodo 2013, arrojo un resultado de 15.8%,, 87.327 personas desempleadas, mostrando un incremento de 0.4 puntos porcentuales, en comparación del año 2012, arrojando como resultado un total de 2.211 personas más como desempleadas. Teniendo en cuenta la línea base de tasa de desempleo  y la meta del 15% para el 2015 del Plan de Desarrollo, se  puede indicar que hay un avance significativo al  año 2013, al tener 10.501 personas menos desempleadas. Las fuentes son tomadas del informe de los principales indicadores del mercado laboral del DANE.</t>
  </si>
  <si>
    <t>La POBREZA EXTREMA en el Quindío, según la línea base del Plan de Desarrollo 2012 - 2015, es de 12,3%, para el periodo 2010, lo que indica que un total 67,603 de la población se encuentra en esta condición. Para el año 2011 según el DANE, el Departamento redujo 0,6 puntos porcentuales en comparación con el periodo 2010, al pasar de 12,3% a 11,7%, indicando  una reducción de 3.297 personas  que salieron de la pobreza extrema. El porcentaje obtenido para el 2012, fue ligeramente superior al 2011, en, 0,4 puntos porcentuales, al obtener un indicador de 12.1%, aumentando a 2.198 personas en situación de extrema pobreza. Las cifras relevadas  en los años 2011 y 2012, frente a la meta para el 2015 de 8.8%, corresponden a  una población de 48.367 en situación de extrema pobreza. Las fuentes consultadas no arrojan fichas a nivel Departamental o Municipal, superiores a las realizadas para el año 2013.</t>
  </si>
  <si>
    <t>N.D</t>
  </si>
  <si>
    <t xml:space="preserve">Al no registrarse línea base, no se obtiene información para saber y analizar la meta proyectada al 2015, además de que el DANE, solamente cuenta con estadísticas para mediciones nacionales. Para el periodo 2013, se sigue fortaleciendo el apoyo a la REDUCCIÓN DE LA BRECHA DE INGRESOS MENSUALES ENTRE HOMBRES Y MUJERES,  con programas de fortalecimiento al Emprenderismo Femenino; con la continuación de Mujeres Camineras; con el fortalecimiento de los procesos productivos y de asociatividad con la ASOCIACIÓN MANOS CREATIVAS. </t>
  </si>
  <si>
    <t>La línea base recibida por la Administración, en  cuanto a la TASA DE CRECIMIENTO DEL PIB (Producto Interno Bruto),  fue de 2,5% para el 2010, en comparación con el 2009, ($93 mil millones de pesos  a precios constantes de 2005). La Meta fijada para los cuatro años del periodo, corresponde a una variación mayor al 2,5%.  Se hace análisis con la información obtenida y se encuentra que en el año 2012, el Departamento del Quindío fue una de las economías con mayor crecimiento, según las  CUENTAS NACIONALES DEPARTAMENTALES dadas por el DANE, con una participación del 3.58% de crecimiento del PIB (Producto Interno Bruto), 0.18 puntos porcentuales en comparación con la del periodo 2011, que estuvo en 3.4%, esto es teniendo en cuenta el valor agregado según actividad económica a precios constantes. Para la vigencia evaluada, esta meta de resultado no registró avance, ya que las fuentes consultadas no tienen ficha superior a la del 2012.</t>
  </si>
  <si>
    <t>La línea base de INFORMALIDAD EN EL EMPLEO  recibida, corresponde a la tasa nacional del 67,4%, con una propuesta para este período de gobierno de bajarla al 64% al 2015. Se toma como referente el indicador "PROPORCIÓN DE LA POBLACIÓN OCUPADA EN EL EMPLEO INFORMAL EN 13 CIUDADES PRINCIPALES", la cual refleja el comportamiento de la INFORMALIDAD en modo general a nivel país. El último informe reportado por el DANE no muestra resultados superiores a Diciembre de 2012, por lo tanto, el avance de 2013 es "No Disponible". Así las cosas,  el comportamiento de este indicador es el siguiente: 2011: 51,3, 2012: 51,2 y 2013: N.D. Desde la Secretaría de Turismo, Industria y Comercio, se ejecutaron acciones tendientes a reducir la INFORMALIDAD en el Departamento y se trabajó con Fabricantes de Pirotécnicos, Tenderos y otros empresarios de los municipios, en temas de formalización y empleo en convenio con FENALCO. Sin embargo, pese a los esfuerzos departamentales, la reducción de la INFORMALIDAD depende en gran medida de políticas nacionales para el desarrollo económico de las Regiones.</t>
  </si>
  <si>
    <t>Al comienzo del actual cuatrienio, la administración recibió las EXPORTACIONES NO TRADICIONALES, con un descenso del 56,5%, que representó dejar de exportar 20,1 millones de dólares FOB (PROEXPORT 2010), en comparación con el 2009 y se fijó como meta llevar las EXPORTACIONES NO TRADICIONALES  a un crecimiento del 5%. Se consultó como fuente el “ANÁLISIS DE LAS EXPORTACIONES NO TRADICIONALES DEL DEPARTAMENTO DEL QUINDÍO” y para el periodo 2011, se encontró que las EXPORTACIONES DE PRODUCTOS NO TRADICIONALES, fue de 9.604.083 de dólares FOB, con una participación del 5.3%, la que comparada el año 2012, registró una diferencia de 2.8 puntos porcentuales, evidenciándose un decrecimiento en 5.480.441 de dólares FOB. (Fuente PROEXPORT COLOMBIA). Para la vigencia evaluada, esta meta de resultado no registró avance, ya que las fuentes consultadas no tienen ficha superior al del 2012.</t>
  </si>
  <si>
    <t>La Administración Departamental recibe a inicio del año 2012, un reporte estimado de 450.000 VISITANTES aproximadamente; al finalizar el mismo y luego del esfuerzo en materia de promoción nacional e internacional del DESTINO Quindío, este número llegó a 570.000 VISITANTES, reflejándose un incremento del 22% con respecto al año inmediatamente anterior. Según información suministrada por el PARQUE NACIONAL DEL CAFÉ. Tomando la muestra del informe consolidado de los 12 PUNTOS DE INFORMACIÓN TURÍSTICA del Departamento, el cual toma como precedente un número aproximado de 17.000 visitantes al Quindío en el fin de año 2012 y comienzos del 2013, podemos decir que para el fin de año 2013, hubo un incremento del 58.92%, en la llegada de turistas al Departamento (27.000). Esto corresponde al comportamiento de dicha temporada gracias a la implementación de estrategias del PLAN DE PROMOCIÓN TURÍSTICA durante el año 2013.</t>
  </si>
  <si>
    <t xml:space="preserve">En el año 2011 el Departamento del Quindío, contó con 698 Empresarios con RNT (Registro Nacional de Turismo). Se  brindó asistencia  técnica a  230 Empresarios en el cumplimiento de requisitos legales, normas técnicas y Ordenanza 031 de 2007 (Alojamientos Rurales) y 025 de 2009 (Alojamientos Urbanos), permitiendo establecer lineamientos para la mejora en la prestación de servicios turísticos, lo que fomentó la actualización y nuevos registros. Se cerró la vigencia con  980 EMPRESARIOS con RNT a diciembre de 2012. Según el Observatorio Turístico N°28 expedido por la Cámara de Comercio de Armenia, a 30 de noviembre de 2013, en el Departamento del Quindío se encontraban 886 Prestadores de Servicios Turísticos (PST), con Registro Nacional de Turismo Activo, el que se logró a través de la continua asistencia técnica a los Prestadores de Servicio Turístico, para el control y acompañamiento de la implementación de requerimientos mínimos de calidad. </t>
  </si>
  <si>
    <t xml:space="preserve">Se adelanta el proceso de vincular al sector gastronómico al cluster turístico del Quindío, para lo cual Se avanzó en la adquisición de la Se adelanta el proceso de vincular al SECTOR GASTRONÓMICO al CLUSTER TURÍSTICO DEL QUINDÍO, avanzándose en la adquisición de la marca QUINDIO CAFE Y SABOR, por parte de la Gobernación al COMITÉ DE CAFETEROS, la que será herramienta de gestión para la VINCULACIÓN DE EMPRESARIOS A LA CADENA DEL TURISMO. Durante el año 2013,  se avanzó en cuanto a que 886 EMPRESARIOS, se integraron a la CADENA DEL TURISMO y son verificados a través de la actualización o expedición por primera vez del RNT (Registro Nacional de Turismo) en la Cámara de Comercio de Armenia. Se registra un avance del 6,18% en la meta de resultado. (886 Empresas con RNT de 14.318 con Registro Mercantil). </t>
  </si>
  <si>
    <t>9% 
(698 Empresarios con RNT)</t>
  </si>
  <si>
    <t>20% 
(856 Empresarios con RNT)</t>
  </si>
  <si>
    <t xml:space="preserve">Ante Ministerio de las TICs, se formuló el proyecto VIVEDIGITAL FASE II, el cual tiene como objetivo transferir e invertir en tecnología, a los 12 municipios, a través de Aplicativos y Centros de Desarrollo en Producción Agrícola. Para la vigencia 2013, se sostiene en el porcentaje de crecimiento registrado para el 2012, teniendo en cuenta que la ejecución del Convenio se realizará en el 2014. </t>
  </si>
  <si>
    <r>
      <t>La guía VIVE DIGITAL 2010, muestra que el ÍNDICE DE DIGITALIZACIÓN para el Departamento del Quindío, correspondiente al 0.65% enmarcado dentro de las siguientes variables: *</t>
    </r>
    <r>
      <rPr>
        <b/>
        <sz val="8"/>
        <rFont val="Calibri"/>
        <family val="2"/>
      </rPr>
      <t xml:space="preserve"> Infraestructura: </t>
    </r>
    <r>
      <rPr>
        <sz val="8"/>
        <rFont val="Calibri"/>
        <family val="2"/>
      </rPr>
      <t xml:space="preserve">Número de líneas telefónicas por cada 100 habitantes. Suscriptores de telefonía móvil por cada 100 habitantes. Suscriptores a Internet de banda ancha por cada 100 habitantes. Suscriptores de internet por cada 100 habitantes. Porcentaje de municipios conectados en fibra óptica. Accesibilidad a contenidos digital. Servicios. Penetración de terminales por 100 habitantes. Relación de estudiantes por Computador (IE Publicas). * </t>
    </r>
    <r>
      <rPr>
        <b/>
        <sz val="8"/>
        <rFont val="Calibri"/>
        <family val="2"/>
      </rPr>
      <t>Aplicaciones</t>
    </r>
    <r>
      <rPr>
        <sz val="8"/>
        <rFont val="Calibri"/>
        <family val="2"/>
      </rPr>
      <t>: Porcentaje de avance en las  5 fases de Gobierno en Línea. *</t>
    </r>
    <r>
      <rPr>
        <b/>
        <sz val="8"/>
        <rFont val="Calibri"/>
        <family val="2"/>
      </rPr>
      <t xml:space="preserve"> Usuarios:</t>
    </r>
    <r>
      <rPr>
        <sz val="8"/>
        <rFont val="Calibri"/>
        <family val="2"/>
      </rPr>
      <t xml:space="preserve"> Uso de las Tic en el Gobierno. Ciudadano y Empresas. El Departamento ha invertido en cada componente del estudio, a la fecha de corte en </t>
    </r>
    <r>
      <rPr>
        <b/>
        <sz val="8"/>
        <rFont val="Calibri"/>
        <family val="2"/>
      </rPr>
      <t xml:space="preserve">Infraestructura, Servicios </t>
    </r>
    <r>
      <rPr>
        <sz val="8"/>
        <rFont val="Calibri"/>
        <family val="2"/>
      </rPr>
      <t xml:space="preserve">a los </t>
    </r>
    <r>
      <rPr>
        <b/>
        <sz val="8"/>
        <rFont val="Calibri"/>
        <family val="2"/>
      </rPr>
      <t>Usuarios</t>
    </r>
    <r>
      <rPr>
        <sz val="8"/>
        <rFont val="Calibri"/>
        <family val="2"/>
      </rPr>
      <t xml:space="preserve"> y </t>
    </r>
    <r>
      <rPr>
        <b/>
        <sz val="8"/>
        <rFont val="Calibri"/>
        <family val="2"/>
      </rPr>
      <t xml:space="preserve"> Aplicaciones. </t>
    </r>
    <r>
      <rPr>
        <sz val="8"/>
        <rFont val="Calibri"/>
        <family val="2"/>
      </rPr>
      <t>Se está avanzando de manera significativa gracias a proyectos como VENTANILLA ÚNICA VIRTUAL en 11 municipios del Departamento; SISCAR (Impuesto vehicular en línea), y todos los proyectos del MINTIC con el Ente Territorial. A pesar de que en la meta se ha avanzado de manera significativa, el componente TECNOLÓGICO en el  departamento del Quindío, tiene  aún amplias brechas que deben ser cerradas.</t>
    </r>
  </si>
  <si>
    <t>25
(Medallas)</t>
  </si>
  <si>
    <t>35
(Medallas)</t>
  </si>
  <si>
    <r>
      <t xml:space="preserve">En el 2013 se obtuvieron  56  medallas, así: 14 de Oro, 19 de Plata y 23 de Bronce, las que por Liga, corresponden a: 14 para en LEVANTAMIENTO DE PESAS; 2 en BADMINTON; 28 en BOLO; 1 en AJEDREZ; 5 en ATLETISMO y 6 en CICLISMO,  de  los municipios de  ARMENIA, QUIMBAYA, CIRCASIA. En el 2013 se obtuvieron 56 medallas, 27 medallas más que en 2012, superando con ello la meta programada para el 2015, en 35 medallas. La Población Federativa atendida, fueron 115 deportistas de Ligas de Rendimiento y Alto Rendimiento que equivale al 100%, que compitieron en Eventos ganando 7 medallas. Deportistas que equivalen al 5.78% del total.  </t>
    </r>
    <r>
      <rPr>
        <sz val="8"/>
        <rFont val="Calibri"/>
        <family val="2"/>
      </rPr>
      <t xml:space="preserve">                                     </t>
    </r>
  </si>
  <si>
    <t>13%
(33.900 Personas)</t>
  </si>
  <si>
    <t>22,62%
(59.000 Personas)</t>
  </si>
  <si>
    <t>23,64%
(61.658 Personas)</t>
  </si>
  <si>
    <t>Se  superó la meta del cuatrienio en un 82%, beneficiando a 61.658 personas, el 11,03 del total de la Población DANE 2013, en los 12 Municipios del Departamento, con los Programas,  PALPITA QUINDÍO y ACTIVIDAD FÍSICA SALUD Y PRODUCTIVIDAD. Es de anotar que en el  2012, se superó la línea base en un 51%  y en el 2013, con respecto al 2012 se superó en un 55%, por lo anterior se deduce que  la meta para el 2015 ya fue superada totalmente. El universo para la determinación de a Línea Base y de la Meta para el cuatrienio se se tomó la Población DANE 2013.</t>
  </si>
  <si>
    <t>30,55%
(18.000 Personas)</t>
  </si>
  <si>
    <t>44% 
(25.920 Personas)</t>
  </si>
  <si>
    <t>49,22%
(29.000 Personas)</t>
  </si>
  <si>
    <t>Se  aumentó la cobertura  con respecto a la línea base en un 4.77%,  beneficiando a  39.108  personas de los 12 Municipios del Departamento del Quindío, correspondiente  al 7% población DANE, de los cuales 23.464 son Mujeres y 15.644 son Hombres. En la vigencia 2012 con respecto a la línea base, se aumentó la población beneficiada en un 41%; igualmente en 2013 se superó en un 117%, lo que significa que ya se superó la meta del 2015. Los beneficiados por Municipio fueron: Armenia 14.094; Buenavista 865; Calarcá 3.841; Circasia 2.351; Córdoba 799; Filandia 932; Génova 822, La Tebaida 4.830; Montenegro 4.921; Pijao, 625; Quimbaya 4.173 y Salento 855.</t>
  </si>
  <si>
    <t>El gobierno anterior no entregó PROGRAMAS REGLAMENTADOS que orientaran el papel del Estado en la entrega de los recursos públicos.  Este gobierno, se propone dejar formulados mediante norma departamental los programas de: 1) CONCERTACIÓN DE PROYECTOS ARTÍSTICOS Y CULTURALES. 2) ESTÍMULOS A LOS GESTORES Y CREADORES.  3) LECTURA Y BIBLIOTECAS. 4) FORMACIÓN ARTÍSTICA. En el  2012, se avanzó en un 25% en el cumplimiento de la meta fijada para el cuatrienio, mediante la revisión analítica del proceso de Concertación de Proyectos artísticos y culturales, desarrollado en los últimos 5 años, con el fin de formular el Proyecto del Programa, que será adoptado mediante Decreto. Con la adopción del Plan Departamental de las Culturas, BIOCULTURA 2013-2023, se aprobó la propuesta de  generar los programas definidos en la meta. En consecuencia, tenemos que el PROGRAMA DEPARTAMENTAL DE ESTÍMULOS y el PROGRAMA DEPARTAMENTAL DE CONCERTACIÓN, han sido trabajados conjuntamente entre la Secretaría de Cultura y el Consejo de Cultura; ya existen propuestas de ambos y un diagnóstico del PLAN DE FORMACIÓN ARTÍSTICA.  En la actualidad está aprobada por el Consejo Departamental de Cultura, la propuesta de ESTÍMULOS y pendiente por concretar el texto final de la de CONCERTACIÓN para  trasladarlos a las Secretarias Jurídica y de Planeación para su respectiva revisión y acto seguido presentar el proyecto de Ordenanza a la Asamblea Departamental para la respectiva aprobación. En el año 2013, se realizó la CONVOCATORIA DE CONCERTACIÓN DEPARTAMENTAL y se dio inicio al PROGRAMA DE ESTÍMULOS, a través del cual se entregó dotación para la práctica artística en los 12 municipios y se otorgó un estímulo a un artista para creación de obra.</t>
  </si>
  <si>
    <t xml:space="preserve">VIVA QUINDÍO CULTURAL Y RECREATIVO </t>
  </si>
  <si>
    <t xml:space="preserve">1.3 </t>
  </si>
  <si>
    <t>1.8</t>
  </si>
  <si>
    <t>1.9</t>
  </si>
  <si>
    <t>INFRAESTRUCTURA
PROMOTORA</t>
  </si>
  <si>
    <t xml:space="preserve">38,2
(211 Homicidios) </t>
  </si>
  <si>
    <t>36,2
( 204 Homicidios)</t>
  </si>
  <si>
    <t>34,94
(193 Homicidios)</t>
  </si>
  <si>
    <r>
      <t xml:space="preserve">44,61
</t>
    </r>
    <r>
      <rPr>
        <sz val="8"/>
        <rFont val="Calibri"/>
        <family val="2"/>
      </rPr>
      <t xml:space="preserve">(248 </t>
    </r>
    <r>
      <rPr>
        <sz val="8"/>
        <color indexed="8"/>
        <rFont val="Calibri"/>
        <family val="2"/>
      </rPr>
      <t xml:space="preserve">Homicidios) </t>
    </r>
  </si>
  <si>
    <t xml:space="preserve">La línea base cuenta con un indicador del 38,2%, que equivale a 211 HOMICIDIOS por cada 100.000.000 habitantes y se espera que al finalizar el cuatrienio está se reduzca al 36,2%, que corresponden a 204 homicidios, (Fuente: Policía Nacional). Durante la vigencia 2012, se presentó una reducción en la Tasa de 18 muertes violentas. Es de resaltar que las actuaciones del Gobierno Departamental, exhortan   la corresponsabilidad de la Familia y la  Sociedad. Para la vigencia 2013, el índice de homicidios comparado con el del 2012, registró un incremento del  9,67 por cada cien mil habitantes, (Fuente: Estadística Policía Nacional). Si comparamos la tasa reportada para el 2013 de 44,61 (248 Homicidios) por cada cien mil habitantes, con la meta programada para los cuatro años de Gobierno, de 36.2, concluimos que la tasa va en aumento, pese  a los esfuerzos y estrategias mancomunadas del Gobierno Departamental, los Organismos de Seguridad, y la comunidad en general. La implementación del PISCC (Plan Integral de Seguridad y Convivencia Ciudadana),  ha permitido  el mejoramiento de la infraestructura en  GUARNICIONES MILITARES, el aumento en el pie de fuerza y parque automotor, especialmente en los municipios de Filandia y la Tebaida. De igual manera se han diseñado 38 CUADRANTES, abarcando las doce (12) Cabeceras Municipales, de los cuales se han implementado 22 cuadrantes en la ciudad de Armenia.    </t>
  </si>
  <si>
    <t>65,5
(878 Hurtos)</t>
  </si>
  <si>
    <t>36,20
(479 Hurtos)</t>
  </si>
  <si>
    <t>63,78
(855 Hurtos)</t>
  </si>
  <si>
    <t>561,17
(3.331 Hurtos)</t>
  </si>
  <si>
    <t xml:space="preserve">El Indicador de la línea base registra 878 HURTOS cometidos en el año 2011 (FUENTE: Policía Nacional), con el compromiso del actual Gobierno de reducir a 479 dicha tasa, al finalizar el 2015. El índice de HURTOS ANUALES, arrojo una reducción de  33.46, por cada cien mil habitantes, (Fuente: Estadística Policía Nacional). Durante la vigencia 2012, se redujo el número de HURTOS en 23. Si comparamos la vigencia 2012 frente al 2013, se presenta un indicador positivo. Así mismo si comparamos esta última vigencia, (Tasa de 561.17 por cien mil habitantes), con el objetivo del cuatrienio de 54.5 por cien mil habitantes, concluimos que la TASA va en aumento, debido a factores como el aumento en la tasa del desempleo y de la pobreza. LA TASA DE HURTOS de acuerdo con las estadísticas de la policía Nacional, concuerda con los números absolutos de esta meta, constatando que el indicador se dispara en las vigencias 2012 y 2013, comparados los resultados con la Línea Base del 2011. No obstante no coinciden las tasas, es decir la LINEA BASE debería ser de 157.97 por cien mil habitantes y no de 65.5. </t>
  </si>
  <si>
    <t>65,5
(362 Lesiones Personales)</t>
  </si>
  <si>
    <t>54,5
(303 Lesiones Personales)</t>
  </si>
  <si>
    <t>349,49
(1.945 Lesiones Personales)</t>
  </si>
  <si>
    <r>
      <t xml:space="preserve">Partiendo de que para el año 2011, se registraron 362 </t>
    </r>
    <r>
      <rPr>
        <b/>
        <sz val="8"/>
        <color indexed="8"/>
        <rFont val="Calibri"/>
        <family val="2"/>
      </rPr>
      <t xml:space="preserve">LESIONES PERSONALES </t>
    </r>
    <r>
      <rPr>
        <sz val="8"/>
        <color indexed="8"/>
        <rFont val="Calibri"/>
        <family val="2"/>
      </rPr>
      <t>y que se espera que al finalizar el cuatrienio estas se reduzcan a 308 lesiones personales (FUENTE: Policía Nacional), para la vigencia 2012,  la Tasa se sostuvo en la registrada en la Línea Base, no sucediendo lo mismo para el año 2013, en el que se registró un incremento del  25,55 por cien mil habitantes, al comparar el 2012 con el 2013. Así mismo si comparamos esta última vigencia, (Tasa de 349,49 por cien mil habitantes, con el objetivo del cuatrienio de 54,5 por cien mil habitantes, concluimos que la tasa va en aumento, pese  a los esfuerzos y estrategias mancomunados del Gobierno Departamental, los organismos de seguridad, y la comunidad en general. La participación de la comunidad a través de campañas de convivencia ciudadana y programas institucionales, ha permitido a la Gobernación del Quindío, iniciar un proceso de concientización y  responsabilidad por parte de  la población, en temas relacionados con la seguridad y reglas de convivencia entre la comunidad. Los programas institucionales y campañas de las Entidades del orden territorial y seguridad, buscan una mayor  partición de la comunidad, propiciando una mejor convivencia en el Departamento del Quindío. LA TASA DE LESIONALES POR ACCIDENTE DE TRANSITO, de acuerdo con las estadísticas de la Policía Nacional  concuerdan con los números absolutos de esta meta,  para las vigencias 2011, 2012 y 2013, sin embargo las tasas no corresponden, teniendo en cuenta que la LINEA BASE debe ser 185,32 por cada cien mil Habitantes y no 11,96.</t>
    </r>
  </si>
  <si>
    <t>11,96
(1.030 Lesiones por Accidentes de Tránsito)</t>
  </si>
  <si>
    <t>12,72
(1.096 Lesiones por Accidentes de Tránsito)</t>
  </si>
  <si>
    <t>201,33
(1,119 lesiones x accidente de transito</t>
  </si>
  <si>
    <r>
      <t xml:space="preserve">Con el reporte de 1.030 </t>
    </r>
    <r>
      <rPr>
        <b/>
        <sz val="8"/>
        <color theme="1"/>
        <rFont val="Calibri"/>
        <family val="2"/>
        <scheme val="minor"/>
      </rPr>
      <t xml:space="preserve">LESIONES POR ACCIDENTE DE TRANSITO, </t>
    </r>
    <r>
      <rPr>
        <sz val="8"/>
        <color theme="1"/>
        <rFont val="Calibri"/>
        <family val="2"/>
        <scheme val="minor"/>
      </rPr>
      <t xml:space="preserve">como línea base para el 2011, se registra para el año 2012, un incremento de 66 Lesiones por Accidente de Tránsito, (FUENTE: Policía Nacional). Para el año 2013, se presentó un incremento del  4,14 por cada cien mil habitantes, al comparar el 2012 frente al 2013. Así mismo si comparamos esta última vigencia (Tasa de 201,33 por cada cien mil habitantes), con la meta programada para el cuatrienio, de 10,99 por cada cien mil habitantes, concluimos que la tasa va en aumento. El Departamento del Quindío, aunando esfuerzos con el IDTQ (Instituto Departamental de Transito del Quindío), y  a través de programas y obras físicas, busca  fortalecer la prevención vial dentro de la comunidad,  con capacitaciones de concientización dirigidas  a conductores y peatones, del Departamento del Quindío.  </t>
    </r>
  </si>
  <si>
    <t>53,67
(66 Muertes por Accidentes de Tránsito)</t>
  </si>
  <si>
    <t>75,62
(93 Muertes por Accidentes de Tránsito)</t>
  </si>
  <si>
    <r>
      <t>52,04
(64</t>
    </r>
    <r>
      <rPr>
        <b/>
        <sz val="8"/>
        <rFont val="Calibri"/>
        <family val="2"/>
      </rPr>
      <t xml:space="preserve"> </t>
    </r>
    <r>
      <rPr>
        <sz val="8"/>
        <rFont val="Calibri"/>
        <family val="2"/>
      </rPr>
      <t>Muertes por Accidentes de Tránsito)</t>
    </r>
  </si>
  <si>
    <r>
      <t xml:space="preserve">La línea base cuenta con un indicador absoluto de  66 </t>
    </r>
    <r>
      <rPr>
        <b/>
        <sz val="8"/>
        <color theme="1"/>
        <rFont val="Calibri"/>
        <family val="2"/>
        <scheme val="minor"/>
      </rPr>
      <t>MUERTES POR ACCIDENTE DE TRÁNSITO</t>
    </r>
    <r>
      <rPr>
        <sz val="8"/>
        <color theme="1"/>
        <rFont val="Calibri"/>
        <family val="2"/>
        <scheme val="minor"/>
      </rPr>
      <t xml:space="preserve">, para el año 2011, cifra que para el 2012, presentó un incremento  de  27 muertes, (FUENTE: Policía Nacional). Este resultado comparado con el registrado para el 2013, </t>
    </r>
    <r>
      <rPr>
        <sz val="8"/>
        <color indexed="8"/>
        <rFont val="Calibri"/>
        <family val="2"/>
      </rPr>
      <t>registró una reducción de 29 muertes, (Tasa del 52,04), demostrándose con ello los resultados de los esfuerzos mancomunados de los entes Territoriales, Departamentales y de Transito.  LA TASA DE MUERTES  POR ACCIDENTE DE TRANSITO, de acuerdo con las estadísticas de la Policía Nacional  concuerdan con los números absolutos de esta meta,  para las vigencias 2011, 2012 y 2013, sin embargo el inconveniente es que no coinciden las tasas, es decir la Línea Base debería ser de 10.26, por cada cien mil Habitantes y no de 53.67.</t>
    </r>
  </si>
  <si>
    <r>
      <t xml:space="preserve">El Departamento, apoyo a los 12 municipios  en ASESORÍA TÉCNICA  BASADA EN LA ACTUALIZACIÓN DE PLANES DE PREVENCIÓN Y ATENCIÓN   A POBLACIÓN VÍCTIMA (Desplazada y Vulnerada en sus DDHH), que reside o esta  temporalmente en los municipios del Departamento. Así mismo en lo concerniente   a la PREVENCIÓN, se implementó una estrategia de ESCUELAS DE INTEGRACIÓN  que impactaron directamente  a los municipios de Armenia, La Tebaida, Montenegro, Calarcá, Quimbaya y Circasia, con la participación de más de 1.000 niños, programa  que permite garantizar la PREVENCIÓN, PROTECCIÓN Y GARANTÍA DE NO REPETICIÓN. Con relación a  los </t>
    </r>
    <r>
      <rPr>
        <b/>
        <sz val="8"/>
        <color indexed="8"/>
        <rFont val="Calibri"/>
        <family val="2"/>
      </rPr>
      <t>PROGRAMAS DE PROTECCIÓN Y GARANTÍA DE DERECHOS</t>
    </r>
    <r>
      <rPr>
        <sz val="8"/>
        <color indexed="8"/>
        <rFont val="Calibri"/>
        <family val="2"/>
      </rPr>
      <t>, se estima que en el Departamento residen más de 30 mil VICTIMAS DEL CONFLICTO, donde el Gobierno Central cumple un rol de complementariedad y subsidiaridad con relación a los municipios,  con medidas de atención y reparación integral a las víctimas reflejados en: - Alojamiento en hogar de paso, - Alimentación. -   Kit de aseo. - Transporte de Emergencia, a cualquier parte del país, - Paquetes alimenticios. - Educación superior y - Rutas de atención.</t>
    </r>
  </si>
  <si>
    <t xml:space="preserve">
33%
(4 Planes DDHH y DIH)</t>
  </si>
  <si>
    <t>100%
(9 Planes DDHH y DIH)</t>
  </si>
  <si>
    <r>
      <t xml:space="preserve">Se realizó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2013 el Plan de Prevención  en DDHH para el Departamento y de los trece (13) planes que se tienen que formular, a la fecha de corte, hay 4 formulados, incluyendo el Departamental y 3 municipales (Circasia, Córdoba y Buenavista). Con respecto a los demás unos han registrado los ajustes solicitados por el MINISTERIO DEL INTERIOR, dependiendo la aprobación del mismo. Con respecto al Departamental ya se encuentra aprobado y actualizado. Los Planes se encuentran enmarcados en los protocolos de: * </t>
    </r>
    <r>
      <rPr>
        <b/>
        <sz val="8"/>
        <color indexed="8"/>
        <rFont val="Calibri"/>
        <family val="2"/>
      </rPr>
      <t xml:space="preserve">PREVENCIÓN TEMPRANA: </t>
    </r>
    <r>
      <rPr>
        <sz val="8"/>
        <color indexed="8"/>
        <rFont val="Calibri"/>
        <family val="2"/>
      </rPr>
      <t xml:space="preserve">Actualización del plan de acción de DDHH, fortalecimiento del Consejo Departamental de Paz y gestionar y canalizar recursos de inversión social. * </t>
    </r>
    <r>
      <rPr>
        <b/>
        <sz val="8"/>
        <color indexed="8"/>
        <rFont val="Calibri"/>
        <family val="2"/>
      </rPr>
      <t xml:space="preserve">PREVENCIÓN URGENTE: </t>
    </r>
    <r>
      <rPr>
        <sz val="8"/>
        <color indexed="8"/>
        <rFont val="Calibri"/>
        <family val="2"/>
      </rPr>
      <t xml:space="preserve">Análisis de seguridad  y riesgos y atención humanitaria a las víctimas. *  </t>
    </r>
    <r>
      <rPr>
        <b/>
        <sz val="8"/>
        <color indexed="8"/>
        <rFont val="Calibri"/>
        <family val="2"/>
      </rPr>
      <t xml:space="preserve">PREVENCIÓN RESTAURATIVA: </t>
    </r>
    <r>
      <rPr>
        <sz val="8"/>
        <color indexed="8"/>
        <rFont val="Calibri"/>
        <family val="2"/>
      </rPr>
      <t>Asistencia a víctimas y atención y reparación integral. * Así mismos desde la Gobernación se  implementó un protocolo  de protección, para prevenir amenazas contra la vida,  a través de asistencia en transporte para personas líderes defensores de DDHH comunitarios, institucionales etc. </t>
    </r>
  </si>
  <si>
    <t xml:space="preserve">Esta meta registra un avance del 15 % en la vigencia 2013, acumulándose un 35% si sumamos el 20% de la vigencia 2012, es decir que la meta esta ascendiendo en lo esperado para el cuatrienio que es del  60%. Para la avance de la meta en esta vigencia 2013 se realizaron las siguiente acciones: Caracterización de los diferentes parámetros y temáticas que maneja Gestión del Riesgo  en el SIG (Sistema de Información Geográfica) Quindío,  teniendo en cuenta los factores de riesgo y  emergencia potenciales  que se podrían presentar  en los   diferentes municipios del departamento: * Emergencias; * Deslizamiento; * Derrame residuos Químicos; * Inundación; * Vulcanismo; * Sísmico; * Avalancha; * Vendaval. 
 Así mismo se logro identificar por factor de riesgo por municipio y  los sitios y lugares que se podrían ver afectados por este fenómeno natural o antropico. (realizados por el hombre). Dicha caracterización se adelanto en la vigencia 2013 en conjunto con las OMGERD (Oficinas Municipales de Gestión de Emergencias y Riesgo de Desastres) de los municipios. Es de aclarar que se busca iniciar un proceso de cartografía -mapa de riesgos- donde se identifiquen terreno  los potenciales riesgos que pueden llegar a afectar  a los municipios del departamento,  a través del   SIG (Sistema de Información Geográfica), en una escala que permita visualizar el riesgo sin necesidad de estar insitu (en el lugar especifico). </t>
  </si>
  <si>
    <t>20%
(269 Organismos Comunales)</t>
  </si>
  <si>
    <t>97,76%
(657 Organismos Comunales)</t>
  </si>
  <si>
    <t xml:space="preserve">100%
(672 Organismos Comunales)
</t>
  </si>
  <si>
    <r>
      <t xml:space="preserve">En la vigencia 2012 se alcanzó el reconocimiento a 657 </t>
    </r>
    <r>
      <rPr>
        <b/>
        <sz val="8"/>
        <color theme="1"/>
        <rFont val="Calibri"/>
        <family val="2"/>
        <scheme val="minor"/>
      </rPr>
      <t>ORGANISMOS COMUNALES</t>
    </r>
    <r>
      <rPr>
        <sz val="8"/>
        <color theme="1"/>
        <rFont val="Calibri"/>
        <family val="2"/>
        <scheme val="minor"/>
      </rPr>
      <t xml:space="preserve"> representados en un 97,76% del total. En el 2013, se  reconocieron los 15 restantes para un total de  672 ORGANISMOS legalmente reconocidos en todo el Departamento del Quindío, que representa el cumplimiento de la meta en un 20% de acuerdo al indicador. Además de su personería  jurídica, la Gobernación los fortalecer en: * Apoyo jurídico y administrativo de acuerdo a las solicitudes. * Capacitación a los DIGNATARIOS COMUNALES en la ley 1551 y demás decretos reglamentarios. * Apoyo institucional a la Federación en transporte y equipos de oficina. * Priorización de necesidades de la comunidad, implementando estrategias, encaminadas  a la presentación de proyectos al BPPID (Banco de Programas y Proyectos de Inversión Departamental). * Implementación de campañas en mitigación de problemáticas sociales, con familias comunitarias en los municipios de Circasia, Calarcá y Armenia.  </t>
    </r>
  </si>
  <si>
    <t xml:space="preserve">9
</t>
  </si>
  <si>
    <t>37,32%
(103 I.E. de 276 existentes)</t>
  </si>
  <si>
    <t>38,04%
(105 I.E.de 276 existentes)</t>
  </si>
  <si>
    <t xml:space="preserve">6
(Inst Educ.). </t>
  </si>
  <si>
    <t xml:space="preserve">27,8%
(82 de 295 existentes)
</t>
  </si>
  <si>
    <t xml:space="preserve">30,51%
(90 de 295 existentes)
</t>
  </si>
  <si>
    <t xml:space="preserve">6
(11 de 8 Equip. Colectivos)
</t>
  </si>
  <si>
    <t xml:space="preserve">18
(18 de 8 Equip. Colectivos)
</t>
  </si>
  <si>
    <r>
      <t xml:space="preserve">La medición de la </t>
    </r>
    <r>
      <rPr>
        <b/>
        <sz val="8"/>
        <color theme="1"/>
        <rFont val="Calibri"/>
        <family val="2"/>
        <scheme val="minor"/>
      </rPr>
      <t>TASA DE MORBILIDAD PARA ERA</t>
    </r>
    <r>
      <rPr>
        <sz val="8"/>
        <color theme="1"/>
        <rFont val="Calibri"/>
        <family val="2"/>
        <scheme val="minor"/>
      </rPr>
      <t xml:space="preserve"> (Enfermedad  Respiratoria Aguda), en lo corrido de los años 2012 y 2013,  no concuerda con la medición realizada tanto en la línea de base, como en la meta planteada para los cuatro años de Gobierno, resultando imposible dar cumplimiento a lo proyectado, teniendo en cuenta que el número de casos históricamente reportados, no permiten llegar a un número tan bajo. Es por ello que se realiza el análisis de las vigencias 2012 y 2013, encontrando  las siguientes situaciones: La información correspondiente al año 2012, se consolido incluyendo todos los diagnósticos relacionados con las IRA (Infecciones Respiratorias Agudas). Para el 2013, el Instituto Nacional de Salud, realiza cambios en el proceso de Notificación, sacando del reporte las Enfermedades similares a la Influenza, las Infecciones Respiratorias Agudas Graves Inusitadas y las Infecciones Respiratorias Agudas Graves, situación que llevó a un descenso significativo de la tasa para el 2013, no correspondiendo el descenso al comportamiento, por el contrario se ha logrado identificar un aumento en el comportamiento de la ERA, desde todas las vigilancias instauradas, situación que responde a los cambios climáticos fuertes, producto de fenómenos ambientales, convirtiéndose en el evento de mayor interés en Salud Pública, no solo por el alto número de casos, reportados sino también por la letalidad mostrada especialmente para el año 2013. Analizadas las nuevas tasas registradas para las vigencias 2012 y 2013 se tiene que de 844 casos de morbilidad por ERA en el 2012, se bajó a 571 en el 2013, registrándose una disminución del 68%; resultado que si bien es cierto no responde a los parámetros fijados en el PLAN DE DESARROLLO, si evidencian un comportamiento favorable entre un año y otro.</t>
    </r>
  </si>
  <si>
    <t xml:space="preserve">AVANCE DE CUMPLIMIENTO METAS DE RESULTADO PLAN DE DESARROLLO, “GOBIERNO FIRME POR UN QUINDIO MAS HUMANO”, 2012-2015 </t>
  </si>
  <si>
    <t>ANEXO No. 1</t>
  </si>
  <si>
    <t>28%
(Vigencia 2012)</t>
  </si>
  <si>
    <r>
      <t xml:space="preserve">Teniendo en cuenta que El INDICE DE TRANSPARENCIA POR COLOMBIA, fue aplicado por última vez para evaluar el período 2008-2009, fecha en la cual se levantó la línea base del 78.30%, se tiene que para el período 2010-2011, se implementó por parte de la PROCURADURIA GENERAL DE LA NACION, en cumplimiento de sus competencias constitucionales y legales, un nuevo Modelo de Monitoreo, Evaluación y Control –MMEC que, basado en un índice integral de cumplimiento normativo, el </t>
    </r>
    <r>
      <rPr>
        <b/>
        <sz val="8"/>
        <rFont val="Calibri"/>
        <family val="2"/>
        <scheme val="minor"/>
      </rPr>
      <t>INDICE DE INTEGRALIDAD –INTEGRA-,</t>
    </r>
    <r>
      <rPr>
        <sz val="8"/>
        <rFont val="Calibri"/>
        <family val="2"/>
        <scheme val="minor"/>
      </rPr>
      <t xml:space="preserve"> busca profundizar la vigilancia sobre el ejercicio eficiente y diligente de la función administrativa por parte de las entidades y sus servidores, e intervenir en la defensa del ordenamiento jurídico, el patrimonio público, los derechos y las garantías fundamentales. El INTEGRA es un índice que se calcula como el promedio simple, de la probabilidad de que una entidad del Estado cumpla con sus procesos de PLANEACIÓN, MISIONALES, FINANCIERO, DE CONTRATACIÓN, DE TALENTO HUMANO Y DE CONTROL INTERNO. Incluye además el Índice de Gobierno Abierto – IGA como indicador de transparencia. En INTEGRA, los resultados de la evaluación de las Entidades, están establecidos por los siguientes niveles: “ALTO” el INTEGRA mayor al 60%, “MEDIO” si éste es mayor al 20% y menor o igual al 60%, y “BAJO” si es menor o igual al 20%. La totalidad de las instancias presenta un cumplimiento muy bajo, para la vigencia 2012, (evaluado en el 2013),  ubicándose el DEPARTAMENTO DEL QUINDIO, en </t>
    </r>
    <r>
      <rPr>
        <b/>
        <sz val="8"/>
        <rFont val="Calibri"/>
        <family val="2"/>
        <scheme val="minor"/>
      </rPr>
      <t>SEGUNDO PUESTO,</t>
    </r>
    <r>
      <rPr>
        <sz val="8"/>
        <rFont val="Calibri"/>
        <family val="2"/>
        <scheme val="minor"/>
      </rPr>
      <t xml:space="preserve"> con el </t>
    </r>
    <r>
      <rPr>
        <b/>
        <sz val="8"/>
        <rFont val="Calibri"/>
        <family val="2"/>
        <scheme val="minor"/>
      </rPr>
      <t xml:space="preserve">28% </t>
    </r>
    <r>
      <rPr>
        <sz val="8"/>
        <rFont val="Calibri"/>
        <family val="2"/>
        <scheme val="minor"/>
      </rPr>
      <t xml:space="preserve">de cumplimiento, compartiendo dicha posición con los Departamentos de BOYACA y CALDAS, por debajo de CUNDINAMARCA, que regitro un puntaje del 31%. Es importante destacar que el PROMEDIO NACIONAL se sitúo en el 42%. 
</t>
    </r>
    <r>
      <rPr>
        <b/>
        <sz val="8"/>
        <rFont val="Calibri"/>
        <family val="2"/>
        <scheme val="minor"/>
      </rPr>
      <t xml:space="preserve">CON ESTE RESULTADO SE LEVANTA EL REFERENTE, QUE NOS PERMITIRÁ EN ADELANTE PODER EVALUAR EL AVANCE DEL DEPARTAMENTO DEL QUINDÍO, EN LA PREVENCIÓN DE LOS ACTOS DE CORRUPCIÓN. </t>
    </r>
  </si>
  <si>
    <r>
      <t xml:space="preserve">En el período de Gobierno anterior se recuperaron 103 Instituciones Educativas de 276 Instituciones existentes, correspondiente al 37.32%, contenido en la línea base del Plan de Desarrollo 2012 – 2015. Se pretende en el cuatrienio mejorar 105 Instituciones Educativas correspondientes al 38.04%, es decir, se aumenta el mejoramiento y/o rehabilitación en un 75.36%. A la Secretaría de Aguas e Infraestructura le corresponde mejorar y/o rehabilitar 52 Instituciones Educativas en el cuatrienio, programando para la vigencia 2012, mejorar y rehabilitar 3 edificaciones.  Se incrementó el porcentaje de Instituciones Educativas con mantenimiento y rehabilitación en un 5.36%, durante la vigencia 2012, logrando la recuperación y mantenimiento de 1 Institución Educativa y 2 Sedes: 1) Mejoramiento de pisos en aulas y andenes de la   Institución Educativa SIMÓN BOLÍVAR, de Quimbaya. 2) Construcción escalera de emergencia y adecuación  zonas exteriores y obras complementarias de la Sede Educativa Rojas Pinilla de  Armenia. 3) Mejoramiento y mantenimiento planta física  Sede Educativa LAS COLINAS de  Armenia.  En la vigencia 2013 el Departamento del Quindío, a través de la Secretaría de Aguas e Infraestructura recuperó una Sede Educativa ANTONIA SANTOS de Quimbaya. </t>
    </r>
    <r>
      <rPr>
        <b/>
        <sz val="8"/>
        <color rgb="FF000000"/>
        <rFont val="Calibri"/>
        <family val="2"/>
        <scheme val="minor"/>
      </rPr>
      <t>PROMORORA DE VIVIENDA:</t>
    </r>
    <r>
      <rPr>
        <sz val="8"/>
        <color rgb="FF000000"/>
        <rFont val="Calibri"/>
        <family val="2"/>
        <scheme val="minor"/>
      </rPr>
      <t xml:space="preserve"> Le corresponde mejorar y/o rehabilitar 53 Instituciones Educativas en el cuatrienio.  En la vigencia 2012, se cumplió el 100% de la meta programada para todo el periodo de Gobierno, sobrepasando la misma. Se rehabilitaron y mejoraron 5 Instituciones Educativas y 7 Sedes  de 5 que se tenían programadas  para la vigencia 2012, discriminadas así: I.E ROMAN MARIA VALENCIA en el Municipio de Calarcá; I.E JOSE MARIA CORDOBA en el Municipio de Córdoba, I.E RIO VERDE ALTO, Sedes: LA SOLEDAD,  JARDIN ALTO, GUAYABAL, JARDIN BAJO, BELLAVISTA, GUAYAQUIL ALTO en el Municipio de Córdoba;  I.E  INSTITUTO LA TEBAIDA en el Municipio de La Tebaida; I.E INSTITUTO GENOVA, Sede MARCO FIDEL SUAREZ y   SAN VICENTE DE PAUL en el Municipio de Génova. En la vigencia 2013, se cumplió el 100% de la meta programada para todo el periodo de Gobierno, sobrepasando la misma.  Se rehabilitaron y mejoraron 8 Instituciones Educativas y 8 Sedes, para un total de 16 Instituciones Educativas mantenidas y rehabilitadas de 16 que se tenían programadas para la vigencia 2013 discriminadas así: PIJAO:  I.E PIJAO SEDE LA MARIELA , BUENAVISTA:  I.E BUENAVISTA, LA TEBAIDA:   I.E ANTONIO NARIÑO, I.E SANTA TERESITA, I.E LUIS ARANGO CARDONA, I.E GABRIELA MISTRAL  Y SU SEDE NUEVO HORIZONTE, I.E LA POPA, QUIMBAYA: I.E POLICARPA SALAVARRIETA SEDE ANTONIO NARIÑO, GENOVA: I.E INSTITUTO GENOVA Y SUS SEDES SIMON BOLIVAR, PEDREGALES, SAN JUAN Y ANTONIA SANTOS, I.E SAN VICENTE DE PAUL Y SU SEDE GUILLERMO ANGEL. Para la vigencia 2012-2013 se incrementó el porcentaje de Instituciones Educativas mantenidas y rehabilitadas en un 10,08%, del 0,72% programado para el cuatrienio.  </t>
    </r>
  </si>
  <si>
    <t>En el período de Gobierno anterior se recuperaron 82 espacios recreativos y deportivos de 295 existentes, correspondiente al 27.80%, registrado en la línea base del Plan de Desarrollo 2012 – 2015. Se pretende en el cuatrienio mejorar 90 Escenarios Deportivos, correspondientes al 30.51%, es decir, se aumenta el mejoramiento y/o rehabilitación en un 58.31%. A la Secretaría de Aguas e Infraestructura le corresponde mejorar y/o rehabilitar 45 Escenarios Deportivos y Recreativos  en el cuatrienio, programando para la vigencia 2012, mejorar y rehabilitar 5 y para la vigencia 2013, 22 Espacios Recreativos y Deportivos. La Secretaría de AGUAS E INFRAESTRUCTURA, en cumplimiento de esta meta de resultado, compartida con la PROMOTORA DE VIVIENDA, cumplió en las vigencias 2012 y 2013 en el mejoramiento y rehabilitación de 6 Instituciones de Salud Pública y Bienestar Social; 8 equipamientos y/o espacios para el desarrollo turístico y cultural; 4 instituciones de Seguridad y Justicia en el Departamento del Quindío; Se construyó un Equipamiento destinado al Turismo, con la construcción de obras civiles en el PARQUE EL TOLRA y la ESTACION SUPERIOR, en el municipio de Buenavista. Específicamente para la vigencia 2013, esta Secretaría mejoró y rehabilitó 2 ESCENARIOS DEPORTIVOS: * La construcción de un Gimnasio al Aire Libre y la adecuación del Parque Malecón en el Municipio de Pijao. * Adecuación  Áreas Recreativas mediante la construcción de  Gimnasio al Aire Libre en el Parque de Recreación el Mirador del Municipio de Buenavista.  Por su parte la PROMOTORA DE VIVIENDA,tiene como meta para el cuatrienio, mejorar y/o rehabilitar 45 Escenarios Deportivos y Recreativos . De esta meta en la vigencia 2012, cumplió con el 75%, con la rehabilitación de 6 ESCENARIOS DEPORTIVOS Y RECREATIVOS, así: Cancha múltiple Comuneros, La Soledad, Ciudad Alegría en el Municipio de MONTENEGRO; Polideportivo Panorama, Cancha Múltiple la Julia y Cancha de Futbol el Vigilante, en el Municipio de FILANDIA. Para la vigencia 2013, se incrementó en un 200%, superando la meta programada para el cuatrienio. Se mejoraron y rehabilitaron 16 escenarios deportivos de 16 que se tenían programados para esta vigencia, discriminados así: ARMENIA:  Escenario deportivo Barrio El Placer, Escenario Deportivo Barrio El Popular, Parque infantil Barrio la Adíela, y cancha de futbol Barrio La Pavona,  cancha múltiple barrio Universal, Salazar, Simón Bolívar, Coinca, La fachada, la Virginia y Mercedes del Norte , Polideportivo el Cafetero. PIJAO: Cancha Barrio el Paraíso y Coliseo Alterno. Para la vigencia 2012-2013 se incrementó la rehabilitación y mejoramiento de escenarios deportivos y recreativos en un 7,44%, de un 2,71% que se tenía programado para todo el cuatrienio.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</si>
</sst>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
    <numFmt numFmtId="165" formatCode="0.0%"/>
    <numFmt numFmtId="166" formatCode="0.0000%"/>
    <numFmt numFmtId="167" formatCode="#,##0.0"/>
    <numFmt numFmtId="168" formatCode="0.0"/>
    <numFmt numFmtId="169" formatCode="0.000"/>
  </numFmts>
  <fonts count="26" x14ac:knownFonts="1">
    <font>
      <sz val="11"/>
      <color theme="1"/>
      <name val="Calibri"/>
      <family val="2"/>
      <scheme val="minor"/>
    </font>
    <font>
      <sz val="11"/>
      <color theme="1"/>
      <name val="Calibri"/>
      <family val="2"/>
      <scheme val="minor"/>
    </font>
    <font>
      <b/>
      <sz val="8"/>
      <color rgb="FF000000"/>
      <name val="Calibri"/>
      <family val="2"/>
      <scheme val="minor"/>
    </font>
    <font>
      <sz val="8"/>
      <color rgb="FF000000"/>
      <name val="Calibri"/>
      <family val="2"/>
      <scheme val="minor"/>
    </font>
    <font>
      <sz val="8"/>
      <color theme="1"/>
      <name val="Calibri"/>
      <family val="2"/>
      <scheme val="minor"/>
    </font>
    <font>
      <b/>
      <sz val="8"/>
      <color theme="1"/>
      <name val="Calibri"/>
      <family val="2"/>
      <scheme val="minor"/>
    </font>
    <font>
      <sz val="9"/>
      <color rgb="FF000000"/>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b/>
      <sz val="8"/>
      <name val="Calibri"/>
      <family val="2"/>
    </font>
    <font>
      <sz val="10"/>
      <name val="Arial"/>
      <family val="2"/>
    </font>
    <font>
      <sz val="8"/>
      <color indexed="10"/>
      <name val="Calibri"/>
      <family val="2"/>
    </font>
    <font>
      <b/>
      <sz val="8"/>
      <color indexed="10"/>
      <name val="Calibri"/>
      <family val="2"/>
    </font>
    <font>
      <i/>
      <sz val="8"/>
      <color indexed="8"/>
      <name val="Calibri"/>
      <family val="2"/>
    </font>
    <font>
      <b/>
      <sz val="8"/>
      <color indexed="8"/>
      <name val="Calibri"/>
      <family val="2"/>
    </font>
    <font>
      <sz val="8"/>
      <color indexed="10"/>
      <name val="Calibri"/>
      <family val="2"/>
      <scheme val="minor"/>
    </font>
    <font>
      <b/>
      <sz val="8"/>
      <color indexed="8"/>
      <name val="Calibri"/>
      <family val="2"/>
      <scheme val="minor"/>
    </font>
    <font>
      <b/>
      <sz val="8"/>
      <color indexed="81"/>
      <name val="Tahoma"/>
      <family val="2"/>
    </font>
    <font>
      <sz val="8"/>
      <color indexed="81"/>
      <name val="Tahoma"/>
      <family val="2"/>
    </font>
    <font>
      <b/>
      <sz val="8"/>
      <name val="Calibri"/>
      <family val="2"/>
      <scheme val="minor"/>
    </font>
    <font>
      <sz val="8"/>
      <color theme="1"/>
      <name val="Calibri"/>
      <family val="2"/>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E5B8B7"/>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 fillId="0" borderId="0"/>
  </cellStyleXfs>
  <cellXfs count="304">
    <xf numFmtId="0" fontId="0" fillId="0" borderId="0" xfId="0"/>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justify" vertical="center"/>
    </xf>
    <xf numFmtId="0" fontId="3" fillId="0" borderId="2" xfId="0" applyFont="1" applyBorder="1" applyAlignment="1">
      <alignment horizontal="center" vertical="center"/>
    </xf>
    <xf numFmtId="0" fontId="4" fillId="0" borderId="2" xfId="0" applyFont="1" applyBorder="1" applyAlignment="1">
      <alignment horizontal="justify" vertical="center" wrapText="1"/>
    </xf>
    <xf numFmtId="9" fontId="4" fillId="0" borderId="2" xfId="0"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10" fontId="8" fillId="0" borderId="2" xfId="5" applyNumberFormat="1" applyFont="1" applyFill="1" applyBorder="1" applyAlignment="1">
      <alignment horizontal="center" vertical="center"/>
    </xf>
    <xf numFmtId="165" fontId="8" fillId="0" borderId="2" xfId="5" applyNumberFormat="1" applyFont="1" applyFill="1" applyBorder="1" applyAlignment="1">
      <alignment horizontal="center" vertical="center"/>
    </xf>
    <xf numFmtId="9" fontId="8" fillId="0" borderId="2" xfId="5" applyFont="1" applyFill="1" applyBorder="1" applyAlignment="1">
      <alignment horizontal="center" vertical="center"/>
    </xf>
    <xf numFmtId="9" fontId="4" fillId="0" borderId="2" xfId="0" applyNumberFormat="1" applyFont="1" applyFill="1" applyBorder="1" applyAlignment="1">
      <alignment horizontal="justify" vertical="center" wrapText="1"/>
    </xf>
    <xf numFmtId="10" fontId="8" fillId="3" borderId="2" xfId="0"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165" fontId="11" fillId="0" borderId="2" xfId="5" applyNumberFormat="1" applyFont="1" applyFill="1" applyBorder="1" applyAlignment="1">
      <alignment horizontal="center" vertical="center"/>
    </xf>
    <xf numFmtId="165" fontId="11" fillId="0" borderId="2" xfId="0" applyNumberFormat="1" applyFont="1" applyFill="1" applyBorder="1" applyAlignment="1">
      <alignment horizontal="center" vertical="center" wrapText="1"/>
    </xf>
    <xf numFmtId="0" fontId="0" fillId="0" borderId="0" xfId="0" applyAlignment="1">
      <alignment wrapText="1"/>
    </xf>
    <xf numFmtId="0" fontId="25"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4" fillId="0" borderId="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10" fillId="0" borderId="1"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vertical="center"/>
    </xf>
    <xf numFmtId="1" fontId="8" fillId="0" borderId="3" xfId="0" applyNumberFormat="1" applyFont="1" applyFill="1" applyBorder="1" applyAlignment="1">
      <alignment horizontal="center" vertical="center"/>
    </xf>
    <xf numFmtId="165" fontId="8" fillId="0" borderId="1" xfId="5" applyNumberFormat="1" applyFont="1" applyFill="1" applyBorder="1" applyAlignment="1">
      <alignment horizontal="center" vertical="center" wrapText="1"/>
    </xf>
    <xf numFmtId="165" fontId="8" fillId="0" borderId="3" xfId="5" applyNumberFormat="1" applyFont="1" applyFill="1" applyBorder="1" applyAlignment="1">
      <alignment horizontal="center" vertical="center" wrapText="1"/>
    </xf>
    <xf numFmtId="9" fontId="11" fillId="0" borderId="1" xfId="5" applyFont="1" applyFill="1" applyBorder="1" applyAlignment="1">
      <alignment horizontal="center" vertical="center" wrapText="1"/>
    </xf>
    <xf numFmtId="9" fontId="11" fillId="0" borderId="3" xfId="5" applyFont="1" applyFill="1" applyBorder="1" applyAlignment="1">
      <alignment horizontal="center" vertical="center" wrapText="1"/>
    </xf>
    <xf numFmtId="10" fontId="8" fillId="0" borderId="1" xfId="5" applyNumberFormat="1" applyFont="1" applyFill="1" applyBorder="1" applyAlignment="1">
      <alignment horizontal="center" vertical="center"/>
    </xf>
    <xf numFmtId="10" fontId="8" fillId="0" borderId="3" xfId="5" applyNumberFormat="1" applyFont="1" applyFill="1" applyBorder="1" applyAlignment="1">
      <alignment horizontal="center" vertical="center"/>
    </xf>
    <xf numFmtId="9" fontId="4" fillId="0" borderId="1" xfId="5" applyFont="1" applyBorder="1" applyAlignment="1">
      <alignment horizontal="center" vertical="center" wrapText="1"/>
    </xf>
    <xf numFmtId="9" fontId="4" fillId="0" borderId="3" xfId="5" applyFont="1" applyBorder="1" applyAlignment="1">
      <alignment horizontal="center" vertical="center" wrapText="1"/>
    </xf>
    <xf numFmtId="165" fontId="4" fillId="0" borderId="1" xfId="5" applyNumberFormat="1" applyFont="1" applyBorder="1" applyAlignment="1">
      <alignment horizontal="center" vertical="center" wrapText="1"/>
    </xf>
    <xf numFmtId="165" fontId="4" fillId="0" borderId="3" xfId="5" applyNumberFormat="1" applyFont="1" applyBorder="1" applyAlignment="1">
      <alignment horizontal="center" vertical="center" wrapText="1"/>
    </xf>
    <xf numFmtId="10" fontId="4" fillId="0" borderId="1" xfId="5" applyNumberFormat="1" applyFont="1" applyFill="1" applyBorder="1" applyAlignment="1">
      <alignment horizontal="center" vertical="center" wrapText="1"/>
    </xf>
    <xf numFmtId="10" fontId="4" fillId="0" borderId="3" xfId="5" applyNumberFormat="1" applyFont="1" applyFill="1" applyBorder="1" applyAlignment="1">
      <alignment horizontal="center" vertical="center" wrapText="1"/>
    </xf>
    <xf numFmtId="10" fontId="11" fillId="0" borderId="1" xfId="5" applyNumberFormat="1" applyFont="1" applyBorder="1" applyAlignment="1">
      <alignment horizontal="center" vertical="center"/>
    </xf>
    <xf numFmtId="10" fontId="11" fillId="0" borderId="3" xfId="5" applyNumberFormat="1" applyFont="1" applyBorder="1" applyAlignment="1">
      <alignment horizontal="center" vertical="center"/>
    </xf>
    <xf numFmtId="9" fontId="8" fillId="0" borderId="1" xfId="5" applyNumberFormat="1" applyFont="1" applyFill="1" applyBorder="1" applyAlignment="1">
      <alignment horizontal="center" vertical="center"/>
    </xf>
    <xf numFmtId="9" fontId="8" fillId="0" borderId="3" xfId="5" applyNumberFormat="1" applyFont="1" applyFill="1" applyBorder="1" applyAlignment="1">
      <alignment horizontal="center" vertical="center"/>
    </xf>
    <xf numFmtId="165" fontId="11" fillId="0" borderId="1" xfId="5" applyNumberFormat="1" applyFont="1" applyFill="1" applyBorder="1" applyAlignment="1">
      <alignment horizontal="center" vertical="center" wrapText="1"/>
    </xf>
    <xf numFmtId="165" fontId="11" fillId="0" borderId="3" xfId="5" applyNumberFormat="1" applyFont="1" applyFill="1" applyBorder="1" applyAlignment="1">
      <alignment horizontal="center" vertical="center" wrapText="1"/>
    </xf>
    <xf numFmtId="165" fontId="11" fillId="0" borderId="1" xfId="5" applyNumberFormat="1" applyFont="1" applyBorder="1" applyAlignment="1">
      <alignment horizontal="center" vertical="center"/>
    </xf>
    <xf numFmtId="165" fontId="11" fillId="0" borderId="3" xfId="5" applyNumberFormat="1" applyFont="1" applyBorder="1" applyAlignment="1">
      <alignment horizontal="center" vertical="center"/>
    </xf>
    <xf numFmtId="165" fontId="8" fillId="0" borderId="1" xfId="5" applyNumberFormat="1" applyFont="1" applyFill="1" applyBorder="1" applyAlignment="1">
      <alignment horizontal="center" vertical="center"/>
    </xf>
    <xf numFmtId="165" fontId="8" fillId="0" borderId="3" xfId="5" applyNumberFormat="1" applyFont="1" applyFill="1" applyBorder="1" applyAlignment="1">
      <alignment horizontal="center" vertical="center"/>
    </xf>
    <xf numFmtId="49" fontId="11" fillId="0" borderId="1" xfId="6" applyNumberFormat="1" applyFont="1" applyFill="1" applyBorder="1" applyAlignment="1">
      <alignment horizontal="center" vertical="center" wrapText="1"/>
    </xf>
    <xf numFmtId="49" fontId="11" fillId="0" borderId="3" xfId="6"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3"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9" fontId="4" fillId="0" borderId="1"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165" fontId="4" fillId="0" borderId="1"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8" fillId="0" borderId="1" xfId="5" applyFont="1" applyFill="1" applyBorder="1" applyAlignment="1">
      <alignment horizontal="center" vertical="center" wrapText="1"/>
    </xf>
    <xf numFmtId="9" fontId="8" fillId="0" borderId="3" xfId="5" applyFont="1" applyFill="1" applyBorder="1" applyAlignment="1">
      <alignment horizontal="center" vertical="center" wrapText="1"/>
    </xf>
    <xf numFmtId="10" fontId="8" fillId="0" borderId="1"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xf>
    <xf numFmtId="9" fontId="11" fillId="0" borderId="1" xfId="0" applyNumberFormat="1" applyFont="1" applyFill="1" applyBorder="1" applyAlignment="1">
      <alignment horizontal="center" vertical="center"/>
    </xf>
    <xf numFmtId="9" fontId="11" fillId="0" borderId="3" xfId="0" applyNumberFormat="1" applyFont="1" applyFill="1" applyBorder="1" applyAlignment="1">
      <alignment horizontal="center" vertical="center"/>
    </xf>
    <xf numFmtId="10" fontId="4" fillId="3" borderId="1" xfId="0" applyNumberFormat="1" applyFont="1" applyFill="1" applyBorder="1" applyAlignment="1">
      <alignment horizontal="center" vertical="center" wrapText="1"/>
    </xf>
    <xf numFmtId="10" fontId="4" fillId="3" borderId="3"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10" fontId="11" fillId="0" borderId="1" xfId="0" applyNumberFormat="1" applyFont="1" applyFill="1" applyBorder="1" applyAlignment="1">
      <alignment horizontal="center" vertical="center"/>
    </xf>
    <xf numFmtId="10" fontId="11" fillId="0" borderId="3"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3" xfId="0" applyNumberFormat="1" applyFont="1" applyFill="1" applyBorder="1" applyAlignment="1">
      <alignment horizontal="center" vertical="center"/>
    </xf>
    <xf numFmtId="10" fontId="3" fillId="0" borderId="1" xfId="0" applyNumberFormat="1" applyFont="1" applyBorder="1" applyAlignment="1">
      <alignment horizontal="center" vertical="center" wrapText="1"/>
    </xf>
    <xf numFmtId="10" fontId="3" fillId="0" borderId="3" xfId="0" applyNumberFormat="1" applyFont="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2" fontId="11" fillId="3" borderId="3"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2" fontId="11" fillId="0" borderId="1" xfId="6" applyNumberFormat="1" applyFont="1" applyFill="1" applyBorder="1" applyAlignment="1">
      <alignment horizontal="center" vertical="center" wrapText="1"/>
    </xf>
    <xf numFmtId="2" fontId="11" fillId="0" borderId="3" xfId="6" applyNumberFormat="1"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9" fontId="8" fillId="0" borderId="1" xfId="0" applyNumberFormat="1" applyFont="1" applyFill="1" applyBorder="1" applyAlignment="1">
      <alignment horizontal="center" vertical="center"/>
    </xf>
    <xf numFmtId="9" fontId="8" fillId="0" borderId="3" xfId="0" applyNumberFormat="1"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9" fontId="4" fillId="0" borderId="1" xfId="1" applyFont="1" applyBorder="1" applyAlignment="1">
      <alignment horizontal="center" vertical="center" wrapText="1"/>
    </xf>
    <xf numFmtId="9" fontId="4" fillId="0" borderId="3" xfId="1" applyFont="1" applyBorder="1" applyAlignment="1">
      <alignment horizontal="center"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1"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168" fontId="4" fillId="0" borderId="1" xfId="5" applyNumberFormat="1" applyFont="1" applyFill="1" applyBorder="1" applyAlignment="1">
      <alignment horizontal="center" vertical="center" wrapText="1"/>
    </xf>
    <xf numFmtId="168" fontId="4" fillId="0" borderId="3" xfId="5" applyNumberFormat="1" applyFont="1" applyFill="1" applyBorder="1" applyAlignment="1">
      <alignment horizontal="center" vertical="center" wrapText="1"/>
    </xf>
    <xf numFmtId="169" fontId="4" fillId="0" borderId="1" xfId="0" applyNumberFormat="1" applyFont="1" applyFill="1" applyBorder="1" applyAlignment="1">
      <alignment horizontal="center" vertical="center" wrapText="1"/>
    </xf>
    <xf numFmtId="169" fontId="4" fillId="0" borderId="3"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168" fontId="4" fillId="0" borderId="3"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1" xfId="4" applyNumberFormat="1" applyFont="1" applyFill="1" applyBorder="1" applyAlignment="1">
      <alignment horizontal="center" vertical="center" wrapText="1"/>
    </xf>
    <xf numFmtId="0" fontId="11" fillId="0" borderId="3" xfId="4" applyNumberFormat="1" applyFont="1" applyFill="1" applyBorder="1" applyAlignment="1">
      <alignment horizontal="center" vertical="center" wrapText="1"/>
    </xf>
    <xf numFmtId="10" fontId="11" fillId="0" borderId="1" xfId="6" applyNumberFormat="1" applyFont="1" applyFill="1" applyBorder="1" applyAlignment="1">
      <alignment horizontal="center" vertical="center" wrapText="1"/>
    </xf>
    <xf numFmtId="10" fontId="11" fillId="0" borderId="3" xfId="6" applyNumberFormat="1" applyFont="1" applyFill="1" applyBorder="1" applyAlignment="1">
      <alignment horizontal="center" vertical="center" wrapText="1"/>
    </xf>
    <xf numFmtId="10" fontId="4" fillId="0" borderId="1" xfId="6" applyNumberFormat="1" applyFont="1" applyFill="1" applyBorder="1" applyAlignment="1">
      <alignment horizontal="center" vertical="center" wrapText="1"/>
    </xf>
    <xf numFmtId="10" fontId="4" fillId="0" borderId="3" xfId="6" applyNumberFormat="1" applyFont="1" applyFill="1" applyBorder="1" applyAlignment="1">
      <alignment horizontal="center" vertical="center" wrapText="1"/>
    </xf>
    <xf numFmtId="9" fontId="11" fillId="0" borderId="1" xfId="6" applyNumberFormat="1" applyFont="1" applyFill="1" applyBorder="1" applyAlignment="1">
      <alignment horizontal="center" vertical="center" wrapText="1"/>
    </xf>
    <xf numFmtId="9" fontId="11" fillId="0" borderId="3" xfId="6" applyNumberFormat="1" applyFont="1" applyFill="1" applyBorder="1" applyAlignment="1">
      <alignment horizontal="center" vertical="center" wrapText="1"/>
    </xf>
    <xf numFmtId="164" fontId="11" fillId="0" borderId="1" xfId="4" applyNumberFormat="1" applyFont="1" applyFill="1" applyBorder="1" applyAlignment="1">
      <alignment horizontal="center" vertical="center" wrapText="1"/>
    </xf>
    <xf numFmtId="164" fontId="11" fillId="0" borderId="3" xfId="4" applyNumberFormat="1" applyFont="1" applyFill="1" applyBorder="1" applyAlignment="1">
      <alignment horizontal="center" vertical="center" wrapText="1"/>
    </xf>
    <xf numFmtId="10" fontId="11" fillId="0" borderId="1" xfId="5" applyNumberFormat="1" applyFont="1" applyFill="1" applyBorder="1" applyAlignment="1">
      <alignment horizontal="center" vertical="center" wrapText="1"/>
    </xf>
    <xf numFmtId="10" fontId="11" fillId="0" borderId="3" xfId="5"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4" fontId="11" fillId="0" borderId="1" xfId="6" applyNumberFormat="1" applyFont="1" applyFill="1" applyBorder="1" applyAlignment="1">
      <alignment horizontal="center" vertical="center" wrapText="1"/>
    </xf>
    <xf numFmtId="4" fontId="11" fillId="0" borderId="3" xfId="6" applyNumberFormat="1" applyFont="1" applyFill="1" applyBorder="1" applyAlignment="1">
      <alignment horizontal="center" vertical="center" wrapText="1"/>
    </xf>
    <xf numFmtId="0" fontId="11" fillId="0" borderId="1" xfId="6" applyNumberFormat="1" applyFont="1" applyFill="1" applyBorder="1" applyAlignment="1">
      <alignment horizontal="center" vertical="center" wrapText="1"/>
    </xf>
    <xf numFmtId="0" fontId="11" fillId="0" borderId="3" xfId="6" applyNumberFormat="1" applyFont="1" applyFill="1" applyBorder="1" applyAlignment="1">
      <alignment horizontal="center" vertical="center" wrapText="1"/>
    </xf>
    <xf numFmtId="1" fontId="4" fillId="0" borderId="1" xfId="4" applyNumberFormat="1" applyFont="1" applyFill="1" applyBorder="1" applyAlignment="1">
      <alignment horizontal="center" vertical="center" wrapText="1"/>
    </xf>
    <xf numFmtId="1" fontId="4" fillId="0" borderId="3" xfId="4"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9" fontId="11" fillId="0" borderId="3" xfId="4" applyFont="1" applyFill="1" applyBorder="1" applyAlignment="1">
      <alignment horizontal="center" vertical="center" wrapText="1"/>
    </xf>
    <xf numFmtId="9" fontId="4" fillId="0" borderId="1" xfId="5" applyFont="1" applyFill="1" applyBorder="1" applyAlignment="1">
      <alignment horizontal="center" vertical="center"/>
    </xf>
    <xf numFmtId="9" fontId="4" fillId="0" borderId="3" xfId="5" applyFont="1" applyFill="1" applyBorder="1" applyAlignment="1">
      <alignment horizontal="center" vertical="center"/>
    </xf>
    <xf numFmtId="1" fontId="11" fillId="3" borderId="1" xfId="4" applyNumberFormat="1" applyFont="1" applyFill="1" applyBorder="1" applyAlignment="1">
      <alignment horizontal="center" vertical="center" wrapText="1"/>
    </xf>
    <xf numFmtId="1" fontId="11" fillId="3" borderId="3" xfId="4" applyNumberFormat="1"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4" fillId="0" borderId="3" xfId="0" applyNumberFormat="1" applyFont="1" applyFill="1" applyBorder="1" applyAlignment="1">
      <alignment horizontal="justify" vertical="center" wrapText="1"/>
    </xf>
    <xf numFmtId="2" fontId="11" fillId="3" borderId="1" xfId="6" applyNumberFormat="1" applyFont="1" applyFill="1" applyBorder="1" applyAlignment="1">
      <alignment horizontal="center" vertical="center" wrapText="1"/>
    </xf>
    <xf numFmtId="2" fontId="11" fillId="3" borderId="3" xfId="6" applyNumberFormat="1" applyFont="1" applyFill="1" applyBorder="1" applyAlignment="1">
      <alignment horizontal="center" vertical="center" wrapText="1"/>
    </xf>
    <xf numFmtId="165" fontId="11" fillId="3" borderId="1" xfId="5" applyNumberFormat="1" applyFont="1" applyFill="1" applyBorder="1" applyAlignment="1">
      <alignment horizontal="center" vertical="center" wrapText="1"/>
    </xf>
    <xf numFmtId="165" fontId="11" fillId="3" borderId="3" xfId="5" applyNumberFormat="1" applyFont="1" applyFill="1" applyBorder="1" applyAlignment="1">
      <alignment horizontal="center" vertical="center" wrapText="1"/>
    </xf>
    <xf numFmtId="10" fontId="4" fillId="3" borderId="1" xfId="6" applyNumberFormat="1" applyFont="1" applyFill="1" applyBorder="1" applyAlignment="1">
      <alignment horizontal="center" vertical="center" wrapText="1"/>
    </xf>
    <xf numFmtId="10" fontId="4" fillId="3" borderId="3" xfId="6" applyNumberFormat="1" applyFont="1" applyFill="1" applyBorder="1" applyAlignment="1">
      <alignment horizontal="center" vertical="center" wrapText="1"/>
    </xf>
    <xf numFmtId="9" fontId="11" fillId="3" borderId="1" xfId="5" applyFont="1" applyFill="1" applyBorder="1" applyAlignment="1">
      <alignment horizontal="center" vertical="center" wrapText="1"/>
    </xf>
    <xf numFmtId="9" fontId="11" fillId="3" borderId="3" xfId="5" applyFont="1" applyFill="1" applyBorder="1" applyAlignment="1">
      <alignment horizontal="center" vertical="center" wrapText="1"/>
    </xf>
    <xf numFmtId="10" fontId="4" fillId="0" borderId="1" xfId="4" applyNumberFormat="1" applyFont="1" applyFill="1" applyBorder="1" applyAlignment="1">
      <alignment horizontal="center" vertical="center" wrapText="1"/>
    </xf>
    <xf numFmtId="10" fontId="4" fillId="0" borderId="3" xfId="4"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0" fontId="8" fillId="0" borderId="1"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6" fontId="11" fillId="0" borderId="1" xfId="6" applyNumberFormat="1" applyFont="1" applyFill="1" applyBorder="1" applyAlignment="1">
      <alignment horizontal="center" vertical="center" wrapText="1"/>
    </xf>
    <xf numFmtId="166" fontId="11" fillId="0" borderId="3" xfId="6" applyNumberFormat="1" applyFont="1" applyFill="1" applyBorder="1" applyAlignment="1">
      <alignment horizontal="center" vertical="center" wrapText="1"/>
    </xf>
    <xf numFmtId="0" fontId="2" fillId="0" borderId="2" xfId="0" applyFont="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0" fontId="10" fillId="0" borderId="1" xfId="0" applyNumberFormat="1" applyFont="1" applyFill="1" applyBorder="1" applyAlignment="1">
      <alignment horizontal="center" vertical="center"/>
    </xf>
    <xf numFmtId="10" fontId="10" fillId="0" borderId="3"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11" fillId="0" borderId="3" xfId="0" applyFont="1" applyFill="1" applyBorder="1" applyAlignment="1">
      <alignment horizontal="justify" vertical="center" wrapText="1"/>
    </xf>
    <xf numFmtId="9" fontId="4" fillId="0" borderId="1"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7" fillId="0" borderId="1" xfId="0" applyNumberFormat="1" applyFont="1" applyFill="1" applyBorder="1" applyAlignment="1">
      <alignment horizontal="justify" vertical="center" wrapText="1"/>
    </xf>
    <xf numFmtId="9" fontId="7" fillId="0" borderId="3" xfId="0" applyNumberFormat="1" applyFont="1" applyFill="1" applyBorder="1" applyAlignment="1">
      <alignment horizontal="justify"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10" fontId="8" fillId="0" borderId="2" xfId="0" applyNumberFormat="1" applyFont="1" applyFill="1" applyBorder="1" applyAlignment="1">
      <alignment horizontal="center" vertical="center"/>
    </xf>
    <xf numFmtId="9" fontId="4" fillId="0" borderId="2" xfId="2"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9" fontId="4" fillId="0" borderId="1" xfId="4" applyFont="1" applyFill="1" applyBorder="1" applyAlignment="1">
      <alignment horizontal="center" vertical="center"/>
    </xf>
    <xf numFmtId="9" fontId="4" fillId="0" borderId="3" xfId="4" applyFont="1" applyFill="1" applyBorder="1" applyAlignment="1">
      <alignment horizontal="center" vertical="center"/>
    </xf>
    <xf numFmtId="9" fontId="4" fillId="0" borderId="2" xfId="0" applyNumberFormat="1" applyFont="1" applyFill="1" applyBorder="1" applyAlignment="1">
      <alignment horizontal="center" vertical="center" wrapText="1"/>
    </xf>
    <xf numFmtId="10" fontId="8" fillId="0" borderId="1" xfId="2" applyNumberFormat="1" applyFont="1" applyFill="1" applyBorder="1" applyAlignment="1">
      <alignment horizontal="center" vertical="center" wrapText="1"/>
    </xf>
    <xf numFmtId="10" fontId="8" fillId="0" borderId="3" xfId="2" applyNumberFormat="1" applyFont="1" applyFill="1" applyBorder="1" applyAlignment="1">
      <alignment horizontal="center" vertical="center" wrapText="1"/>
    </xf>
    <xf numFmtId="9" fontId="4" fillId="0" borderId="1" xfId="2" applyNumberFormat="1" applyFont="1" applyFill="1" applyBorder="1" applyAlignment="1">
      <alignment horizontal="center" vertical="center" wrapText="1"/>
    </xf>
    <xf numFmtId="9" fontId="4" fillId="0" borderId="3" xfId="2"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1"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2" xfId="2" applyNumberFormat="1" applyFont="1" applyFill="1" applyBorder="1" applyAlignment="1">
      <alignment horizontal="center" vertical="center" wrapText="1"/>
    </xf>
    <xf numFmtId="0" fontId="0" fillId="0" borderId="2" xfId="0" applyBorder="1" applyAlignment="1">
      <alignment horizontal="center"/>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2" xfId="0" applyFont="1" applyBorder="1" applyAlignment="1">
      <alignment horizontal="justify" vertical="center" wrapText="1"/>
    </xf>
    <xf numFmtId="9" fontId="7" fillId="0"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xf>
    <xf numFmtId="0" fontId="11" fillId="0" borderId="1" xfId="0" applyFont="1" applyFill="1" applyBorder="1" applyAlignment="1">
      <alignment horizontal="justify" vertical="center" wrapText="1"/>
    </xf>
    <xf numFmtId="0" fontId="3" fillId="0" borderId="4" xfId="0" applyFont="1" applyBorder="1" applyAlignment="1">
      <alignment horizontal="center" vertical="center" wrapText="1"/>
    </xf>
    <xf numFmtId="3" fontId="7" fillId="0" borderId="2" xfId="2" applyNumberFormat="1" applyFont="1" applyBorder="1" applyAlignment="1">
      <alignment horizontal="center" vertical="center" wrapText="1"/>
    </xf>
    <xf numFmtId="3" fontId="10" fillId="0" borderId="2" xfId="2" applyNumberFormat="1" applyFont="1" applyBorder="1" applyAlignment="1">
      <alignment horizontal="center" vertical="center" wrapText="1"/>
    </xf>
    <xf numFmtId="9" fontId="3" fillId="0" borderId="1" xfId="0" applyNumberFormat="1" applyFont="1" applyBorder="1" applyAlignment="1">
      <alignment horizontal="justify" vertical="center" wrapText="1"/>
    </xf>
    <xf numFmtId="9" fontId="3" fillId="0" borderId="3" xfId="0" applyNumberFormat="1" applyFont="1" applyBorder="1" applyAlignment="1">
      <alignment horizontal="justify" vertical="center" wrapText="1"/>
    </xf>
    <xf numFmtId="1" fontId="11" fillId="0" borderId="1" xfId="2" applyNumberFormat="1" applyFont="1" applyFill="1" applyBorder="1" applyAlignment="1">
      <alignment horizontal="center" vertical="center" wrapText="1"/>
    </xf>
    <xf numFmtId="1" fontId="11" fillId="0" borderId="3" xfId="2" applyNumberFormat="1" applyFont="1" applyFill="1" applyBorder="1" applyAlignment="1">
      <alignment horizontal="center" vertical="center" wrapText="1"/>
    </xf>
    <xf numFmtId="0" fontId="6" fillId="0" borderId="2" xfId="0" applyFont="1" applyBorder="1" applyAlignment="1">
      <alignment horizontal="center" vertical="center" wrapText="1"/>
    </xf>
    <xf numFmtId="9" fontId="4" fillId="0" borderId="1" xfId="6" applyNumberFormat="1" applyFont="1" applyBorder="1" applyAlignment="1">
      <alignment horizontal="center" vertical="center"/>
    </xf>
    <xf numFmtId="9" fontId="4" fillId="0" borderId="3" xfId="6" applyNumberFormat="1" applyFont="1" applyBorder="1" applyAlignment="1">
      <alignment horizontal="center" vertical="center"/>
    </xf>
    <xf numFmtId="9" fontId="8" fillId="0" borderId="1" xfId="5" applyFont="1" applyFill="1" applyBorder="1" applyAlignment="1">
      <alignment horizontal="center" vertical="center"/>
    </xf>
    <xf numFmtId="9" fontId="8" fillId="0" borderId="3" xfId="5" applyFont="1" applyFill="1" applyBorder="1" applyAlignment="1">
      <alignment horizontal="center" vertical="center"/>
    </xf>
    <xf numFmtId="9" fontId="7" fillId="0" borderId="1" xfId="0" applyNumberFormat="1" applyFont="1" applyFill="1" applyBorder="1" applyAlignment="1">
      <alignment horizontal="center" vertical="center"/>
    </xf>
    <xf numFmtId="9" fontId="7" fillId="0" borderId="3" xfId="0" applyNumberFormat="1" applyFont="1" applyFill="1" applyBorder="1" applyAlignment="1">
      <alignment horizontal="center" vertical="center"/>
    </xf>
    <xf numFmtId="10" fontId="3" fillId="0" borderId="4" xfId="0" applyNumberFormat="1" applyFont="1" applyBorder="1" applyAlignment="1">
      <alignment horizontal="center" vertical="center" wrapText="1"/>
    </xf>
    <xf numFmtId="0" fontId="10" fillId="0" borderId="4" xfId="0" applyFont="1" applyFill="1" applyBorder="1" applyAlignment="1">
      <alignment horizontal="justify" vertical="center" wrapText="1"/>
    </xf>
    <xf numFmtId="10" fontId="4" fillId="3" borderId="1" xfId="5" applyNumberFormat="1" applyFont="1" applyFill="1" applyBorder="1" applyAlignment="1">
      <alignment horizontal="center" vertical="center" wrapText="1"/>
    </xf>
    <xf numFmtId="10" fontId="4" fillId="3" borderId="3" xfId="5"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9" fontId="11" fillId="0" borderId="1" xfId="2" applyNumberFormat="1" applyFont="1" applyFill="1" applyBorder="1" applyAlignment="1">
      <alignment horizontal="center" vertical="center" wrapText="1"/>
    </xf>
    <xf numFmtId="9" fontId="11" fillId="0" borderId="3" xfId="2" applyNumberFormat="1" applyFont="1" applyFill="1" applyBorder="1" applyAlignment="1">
      <alignment horizontal="center" vertical="center" wrapText="1"/>
    </xf>
    <xf numFmtId="9" fontId="8" fillId="0" borderId="1" xfId="1" quotePrefix="1" applyFont="1" applyFill="1" applyBorder="1" applyAlignment="1">
      <alignment horizontal="center" vertical="center" wrapText="1"/>
    </xf>
    <xf numFmtId="9" fontId="8" fillId="0" borderId="3" xfId="1" quotePrefix="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3" xfId="0" applyFont="1" applyFill="1" applyBorder="1" applyAlignment="1">
      <alignment horizontal="center" vertical="center" wrapText="1"/>
    </xf>
    <xf numFmtId="3" fontId="8" fillId="0" borderId="1" xfId="4" applyNumberFormat="1" applyFont="1" applyFill="1" applyBorder="1" applyAlignment="1">
      <alignment horizontal="center" vertical="center" wrapText="1"/>
    </xf>
    <xf numFmtId="3" fontId="8" fillId="0" borderId="3" xfId="4" applyNumberFormat="1" applyFont="1" applyFill="1" applyBorder="1" applyAlignment="1">
      <alignment horizontal="center" vertical="center" wrapText="1"/>
    </xf>
    <xf numFmtId="10" fontId="8" fillId="3" borderId="1" xfId="5" applyNumberFormat="1" applyFont="1" applyFill="1" applyBorder="1" applyAlignment="1">
      <alignment horizontal="center" vertical="center" wrapText="1"/>
    </xf>
    <xf numFmtId="10" fontId="8" fillId="3" borderId="3" xfId="5" applyNumberFormat="1" applyFont="1" applyFill="1" applyBorder="1" applyAlignment="1">
      <alignment horizontal="center" vertical="center" wrapText="1"/>
    </xf>
    <xf numFmtId="9" fontId="4" fillId="0" borderId="1" xfId="5" applyNumberFormat="1" applyFont="1" applyFill="1" applyBorder="1" applyAlignment="1">
      <alignment horizontal="center" vertical="center" wrapText="1"/>
    </xf>
    <xf numFmtId="9" fontId="4" fillId="0" borderId="3" xfId="5" applyNumberFormat="1" applyFont="1" applyFill="1" applyBorder="1" applyAlignment="1">
      <alignment horizontal="center" vertical="center" wrapText="1"/>
    </xf>
    <xf numFmtId="1" fontId="11" fillId="3" borderId="1" xfId="6" applyNumberFormat="1" applyFont="1" applyFill="1" applyBorder="1" applyAlignment="1">
      <alignment horizontal="center" vertical="center" wrapText="1"/>
    </xf>
    <xf numFmtId="1" fontId="11" fillId="3" borderId="3" xfId="6" applyNumberFormat="1" applyFont="1" applyFill="1" applyBorder="1" applyAlignment="1">
      <alignment horizontal="center" vertical="center" wrapText="1"/>
    </xf>
    <xf numFmtId="166" fontId="10" fillId="0" borderId="1" xfId="2" applyNumberFormat="1" applyFont="1" applyFill="1" applyBorder="1" applyAlignment="1">
      <alignment horizontal="center" vertical="center" wrapText="1"/>
    </xf>
    <xf numFmtId="166" fontId="10" fillId="0" borderId="3" xfId="2" applyNumberFormat="1" applyFont="1" applyFill="1" applyBorder="1" applyAlignment="1">
      <alignment horizontal="center" vertical="center" wrapText="1"/>
    </xf>
    <xf numFmtId="10" fontId="10" fillId="0" borderId="1" xfId="2" applyNumberFormat="1" applyFont="1" applyFill="1" applyBorder="1" applyAlignment="1">
      <alignment horizontal="center" vertical="center" wrapText="1"/>
    </xf>
    <xf numFmtId="10" fontId="10" fillId="0" borderId="3" xfId="2"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0" fontId="7" fillId="0" borderId="3" xfId="2" applyNumberFormat="1" applyFont="1" applyFill="1" applyBorder="1" applyAlignment="1">
      <alignment horizontal="center" vertical="center" wrapText="1"/>
    </xf>
    <xf numFmtId="3" fontId="10" fillId="0" borderId="1" xfId="2" applyNumberFormat="1" applyFont="1" applyFill="1" applyBorder="1" applyAlignment="1">
      <alignment horizontal="center" vertical="center" wrapText="1"/>
    </xf>
    <xf numFmtId="3" fontId="10" fillId="0" borderId="3" xfId="2" applyNumberFormat="1" applyFont="1" applyFill="1" applyBorder="1" applyAlignment="1">
      <alignment horizontal="center" vertical="center" wrapText="1"/>
    </xf>
    <xf numFmtId="167" fontId="10" fillId="0" borderId="1" xfId="2" applyNumberFormat="1" applyFont="1" applyFill="1" applyBorder="1" applyAlignment="1">
      <alignment horizontal="center" vertical="center" wrapText="1"/>
    </xf>
    <xf numFmtId="167" fontId="10" fillId="0" borderId="3" xfId="2" applyNumberFormat="1" applyFont="1" applyFill="1" applyBorder="1" applyAlignment="1">
      <alignment horizontal="center" vertical="center" wrapText="1"/>
    </xf>
    <xf numFmtId="4" fontId="23" fillId="0" borderId="1" xfId="2" applyNumberFormat="1" applyFont="1" applyFill="1" applyBorder="1" applyAlignment="1">
      <alignment horizontal="center" vertical="center" wrapText="1"/>
    </xf>
    <xf numFmtId="4" fontId="23" fillId="0" borderId="3" xfId="2" applyNumberFormat="1" applyFont="1" applyFill="1" applyBorder="1" applyAlignment="1">
      <alignment horizontal="center" vertical="center" wrapText="1"/>
    </xf>
    <xf numFmtId="2" fontId="10" fillId="0" borderId="1" xfId="2" applyNumberFormat="1" applyFont="1" applyFill="1" applyBorder="1" applyAlignment="1">
      <alignment horizontal="center" vertical="center" wrapText="1"/>
    </xf>
    <xf numFmtId="2" fontId="10" fillId="0" borderId="3" xfId="2"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4" fontId="10" fillId="0" borderId="3" xfId="2" applyNumberFormat="1" applyFont="1" applyFill="1" applyBorder="1" applyAlignment="1">
      <alignment horizontal="center" vertical="center" wrapText="1"/>
    </xf>
    <xf numFmtId="9" fontId="10" fillId="0" borderId="1" xfId="5" applyFont="1" applyFill="1" applyBorder="1" applyAlignment="1">
      <alignment horizontal="center" vertical="center"/>
    </xf>
    <xf numFmtId="9" fontId="10" fillId="0" borderId="3" xfId="5" applyFont="1" applyFill="1" applyBorder="1" applyAlignment="1">
      <alignment horizontal="center" vertical="center"/>
    </xf>
    <xf numFmtId="10" fontId="10" fillId="0" borderId="1" xfId="5" applyNumberFormat="1" applyFont="1" applyFill="1" applyBorder="1" applyAlignment="1">
      <alignment horizontal="center" vertical="center" wrapText="1"/>
    </xf>
    <xf numFmtId="10" fontId="10" fillId="0" borderId="3" xfId="5" applyNumberFormat="1" applyFont="1" applyFill="1" applyBorder="1" applyAlignment="1">
      <alignment horizontal="center" vertical="center" wrapText="1"/>
    </xf>
    <xf numFmtId="9" fontId="8" fillId="0" borderId="1" xfId="5" applyNumberFormat="1" applyFont="1" applyFill="1" applyBorder="1" applyAlignment="1">
      <alignment horizontal="center" vertical="center" wrapText="1"/>
    </xf>
    <xf numFmtId="9" fontId="8" fillId="0" borderId="3" xfId="5" applyNumberFormat="1" applyFont="1" applyFill="1" applyBorder="1" applyAlignment="1">
      <alignment horizontal="center" vertical="center" wrapText="1"/>
    </xf>
    <xf numFmtId="9" fontId="7" fillId="0" borderId="1" xfId="2" applyNumberFormat="1" applyFont="1" applyFill="1" applyBorder="1" applyAlignment="1">
      <alignment horizontal="center" vertical="center" wrapText="1"/>
    </xf>
    <xf numFmtId="9" fontId="7" fillId="0" borderId="3" xfId="2" applyNumberFormat="1"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2" xfId="0" applyFont="1" applyBorder="1" applyAlignment="1">
      <alignment horizontal="center" vertical="center"/>
    </xf>
    <xf numFmtId="3" fontId="4" fillId="0" borderId="1"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9" fontId="7" fillId="0" borderId="4" xfId="0" applyNumberFormat="1" applyFont="1" applyFill="1" applyBorder="1" applyAlignment="1">
      <alignment horizontal="justify" vertical="center" wrapText="1"/>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cellXfs>
  <cellStyles count="7">
    <cellStyle name="Millares 4" xfId="2"/>
    <cellStyle name="Millares 5" xfId="3"/>
    <cellStyle name="Normal" xfId="0" builtinId="0"/>
    <cellStyle name="Normal 2" xfId="6"/>
    <cellStyle name="Porcentaje" xfId="1" builtinId="5"/>
    <cellStyle name="Porcentaje 2" xfId="5"/>
    <cellStyle name="Porcentual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3"/>
  <sheetViews>
    <sheetView tabSelected="1" zoomScaleNormal="100" workbookViewId="0">
      <selection activeCell="E6" sqref="E6"/>
    </sheetView>
  </sheetViews>
  <sheetFormatPr baseColWidth="10" defaultColWidth="8.88671875" defaultRowHeight="14.4" x14ac:dyDescent="0.3"/>
  <cols>
    <col min="1" max="1" width="10.6640625" customWidth="1"/>
    <col min="2" max="2" width="12.5546875" customWidth="1"/>
    <col min="3" max="3" width="14.6640625" customWidth="1"/>
    <col min="4" max="4" width="19.5546875" customWidth="1"/>
    <col min="5" max="5" width="15.5546875" customWidth="1"/>
    <col min="6" max="6" width="11.33203125" customWidth="1"/>
    <col min="7" max="7" width="10" customWidth="1"/>
    <col min="8" max="8" width="11.109375" customWidth="1"/>
    <col min="9" max="9" width="11.44140625" customWidth="1"/>
    <col min="10" max="10" width="54.109375" customWidth="1"/>
    <col min="11" max="11" width="13.6640625" customWidth="1"/>
  </cols>
  <sheetData>
    <row r="1" spans="1:11" ht="15.75" thickBot="1" x14ac:dyDescent="0.3"/>
    <row r="2" spans="1:11" ht="19.5" thickBot="1" x14ac:dyDescent="0.35">
      <c r="A2" s="19" t="s">
        <v>814</v>
      </c>
      <c r="B2" s="20"/>
      <c r="C2" s="20"/>
      <c r="D2" s="20"/>
      <c r="E2" s="20"/>
      <c r="F2" s="20"/>
      <c r="G2" s="20"/>
      <c r="H2" s="20"/>
      <c r="I2" s="20"/>
      <c r="J2" s="20"/>
      <c r="K2" s="21"/>
    </row>
    <row r="3" spans="1:11" ht="15.75" thickBot="1" x14ac:dyDescent="0.3"/>
    <row r="4" spans="1:11" ht="14.4" customHeight="1" thickBot="1" x14ac:dyDescent="0.35">
      <c r="A4" s="24" t="s">
        <v>813</v>
      </c>
      <c r="B4" s="25"/>
      <c r="C4" s="25"/>
      <c r="D4" s="25"/>
      <c r="E4" s="25"/>
      <c r="F4" s="25"/>
      <c r="G4" s="25"/>
      <c r="H4" s="25"/>
      <c r="I4" s="25"/>
      <c r="J4" s="25"/>
      <c r="K4" s="26"/>
    </row>
    <row r="6" spans="1:11" ht="39.6" customHeight="1" x14ac:dyDescent="0.3">
      <c r="A6" s="1" t="s">
        <v>0</v>
      </c>
      <c r="B6" s="1" t="s">
        <v>1</v>
      </c>
      <c r="C6" s="1" t="s">
        <v>2</v>
      </c>
      <c r="D6" s="1" t="s">
        <v>3</v>
      </c>
      <c r="E6" s="1" t="s">
        <v>4</v>
      </c>
      <c r="F6" s="1" t="s">
        <v>5</v>
      </c>
      <c r="G6" s="1" t="s">
        <v>6</v>
      </c>
      <c r="H6" s="1" t="s">
        <v>7</v>
      </c>
      <c r="I6" s="1" t="s">
        <v>8</v>
      </c>
      <c r="J6" s="1" t="s">
        <v>9</v>
      </c>
      <c r="K6" s="1" t="s">
        <v>10</v>
      </c>
    </row>
    <row r="7" spans="1:11" x14ac:dyDescent="0.3">
      <c r="A7" s="191" t="s">
        <v>11</v>
      </c>
      <c r="B7" s="2" t="s">
        <v>12</v>
      </c>
      <c r="C7" s="2" t="s">
        <v>13</v>
      </c>
      <c r="D7" s="2" t="s">
        <v>14</v>
      </c>
      <c r="E7" s="30" t="s">
        <v>15</v>
      </c>
      <c r="F7" s="37" t="s">
        <v>584</v>
      </c>
      <c r="G7" s="37" t="s">
        <v>585</v>
      </c>
      <c r="H7" s="37" t="s">
        <v>584</v>
      </c>
      <c r="I7" s="35" t="s">
        <v>586</v>
      </c>
      <c r="J7" s="27" t="s">
        <v>587</v>
      </c>
      <c r="K7" s="29" t="s">
        <v>16</v>
      </c>
    </row>
    <row r="8" spans="1:11" ht="70.8" customHeight="1" x14ac:dyDescent="0.3">
      <c r="A8" s="191"/>
      <c r="B8" s="22" t="s">
        <v>17</v>
      </c>
      <c r="C8" s="2" t="s">
        <v>18</v>
      </c>
      <c r="D8" s="3" t="s">
        <v>19</v>
      </c>
      <c r="E8" s="30"/>
      <c r="F8" s="38"/>
      <c r="G8" s="38"/>
      <c r="H8" s="38"/>
      <c r="I8" s="36"/>
      <c r="J8" s="28"/>
      <c r="K8" s="29"/>
    </row>
    <row r="9" spans="1:11" ht="14.4" customHeight="1" x14ac:dyDescent="0.3">
      <c r="A9" s="191"/>
      <c r="B9" s="232"/>
      <c r="C9" s="2" t="s">
        <v>20</v>
      </c>
      <c r="D9" s="5" t="s">
        <v>21</v>
      </c>
      <c r="E9" s="30" t="s">
        <v>22</v>
      </c>
      <c r="F9" s="57" t="s">
        <v>588</v>
      </c>
      <c r="G9" s="57" t="s">
        <v>589</v>
      </c>
      <c r="H9" s="31">
        <v>120</v>
      </c>
      <c r="I9" s="33">
        <v>617</v>
      </c>
      <c r="J9" s="27" t="s">
        <v>590</v>
      </c>
      <c r="K9" s="29" t="s">
        <v>16</v>
      </c>
    </row>
    <row r="10" spans="1:11" ht="84" customHeight="1" x14ac:dyDescent="0.3">
      <c r="A10" s="191"/>
      <c r="B10" s="232"/>
      <c r="C10" s="2" t="s">
        <v>23</v>
      </c>
      <c r="D10" s="4" t="s">
        <v>24</v>
      </c>
      <c r="E10" s="30"/>
      <c r="F10" s="58"/>
      <c r="G10" s="58"/>
      <c r="H10" s="32"/>
      <c r="I10" s="34"/>
      <c r="J10" s="28"/>
      <c r="K10" s="29"/>
    </row>
    <row r="11" spans="1:11" ht="14.4" customHeight="1" x14ac:dyDescent="0.3">
      <c r="A11" s="191"/>
      <c r="B11" s="232"/>
      <c r="C11" s="2" t="s">
        <v>25</v>
      </c>
      <c r="D11" s="5" t="s">
        <v>26</v>
      </c>
      <c r="E11" s="30" t="s">
        <v>27</v>
      </c>
      <c r="F11" s="37">
        <v>0.92</v>
      </c>
      <c r="G11" s="51">
        <v>0.92200000000000004</v>
      </c>
      <c r="H11" s="47">
        <v>0.92430000000000001</v>
      </c>
      <c r="I11" s="39">
        <v>0.9264</v>
      </c>
      <c r="J11" s="27" t="s">
        <v>591</v>
      </c>
      <c r="K11" s="29" t="s">
        <v>16</v>
      </c>
    </row>
    <row r="12" spans="1:11" ht="63.6" customHeight="1" x14ac:dyDescent="0.3">
      <c r="A12" s="191"/>
      <c r="B12" s="232"/>
      <c r="C12" s="22" t="s">
        <v>28</v>
      </c>
      <c r="D12" s="4" t="s">
        <v>29</v>
      </c>
      <c r="E12" s="30"/>
      <c r="F12" s="38"/>
      <c r="G12" s="52"/>
      <c r="H12" s="48"/>
      <c r="I12" s="40"/>
      <c r="J12" s="28"/>
      <c r="K12" s="29"/>
    </row>
    <row r="13" spans="1:11" ht="14.4" customHeight="1" x14ac:dyDescent="0.3">
      <c r="A13" s="191"/>
      <c r="B13" s="232"/>
      <c r="C13" s="232"/>
      <c r="D13" s="5" t="s">
        <v>30</v>
      </c>
      <c r="E13" s="30" t="s">
        <v>31</v>
      </c>
      <c r="F13" s="41">
        <v>0.03</v>
      </c>
      <c r="G13" s="43">
        <v>2.8000000000000001E-2</v>
      </c>
      <c r="H13" s="45">
        <v>2.8000000000000001E-2</v>
      </c>
      <c r="I13" s="39">
        <v>2.9000000000000001E-2</v>
      </c>
      <c r="J13" s="27" t="s">
        <v>592</v>
      </c>
      <c r="K13" s="29" t="s">
        <v>16</v>
      </c>
    </row>
    <row r="14" spans="1:11" ht="69" customHeight="1" x14ac:dyDescent="0.3">
      <c r="A14" s="191"/>
      <c r="B14" s="232"/>
      <c r="C14" s="232"/>
      <c r="D14" s="4" t="s">
        <v>29</v>
      </c>
      <c r="E14" s="30"/>
      <c r="F14" s="42"/>
      <c r="G14" s="44"/>
      <c r="H14" s="46"/>
      <c r="I14" s="40"/>
      <c r="J14" s="28"/>
      <c r="K14" s="29"/>
    </row>
    <row r="15" spans="1:11" ht="14.4" customHeight="1" x14ac:dyDescent="0.3">
      <c r="A15" s="191"/>
      <c r="B15" s="232"/>
      <c r="C15" s="232"/>
      <c r="D15" s="5" t="s">
        <v>32</v>
      </c>
      <c r="E15" s="30" t="s">
        <v>33</v>
      </c>
      <c r="F15" s="43">
        <v>5.2999999999999999E-2</v>
      </c>
      <c r="G15" s="43">
        <v>5.0999999999999997E-2</v>
      </c>
      <c r="H15" s="47">
        <v>2.5499999999999998E-2</v>
      </c>
      <c r="I15" s="49">
        <v>0.04</v>
      </c>
      <c r="J15" s="27" t="s">
        <v>593</v>
      </c>
      <c r="K15" s="29" t="s">
        <v>16</v>
      </c>
    </row>
    <row r="16" spans="1:11" ht="109.2" customHeight="1" x14ac:dyDescent="0.3">
      <c r="A16" s="191"/>
      <c r="B16" s="232"/>
      <c r="C16" s="232"/>
      <c r="D16" s="4" t="s">
        <v>29</v>
      </c>
      <c r="E16" s="30"/>
      <c r="F16" s="44"/>
      <c r="G16" s="44"/>
      <c r="H16" s="48"/>
      <c r="I16" s="50"/>
      <c r="J16" s="28"/>
      <c r="K16" s="29"/>
    </row>
    <row r="17" spans="1:11" ht="14.4" customHeight="1" x14ac:dyDescent="0.3">
      <c r="A17" s="191"/>
      <c r="B17" s="232"/>
      <c r="C17" s="232"/>
      <c r="D17" s="5" t="s">
        <v>34</v>
      </c>
      <c r="E17" s="30" t="s">
        <v>35</v>
      </c>
      <c r="F17" s="41">
        <v>0.08</v>
      </c>
      <c r="G17" s="43">
        <v>7.8E-2</v>
      </c>
      <c r="H17" s="47">
        <v>4.7399999999999998E-2</v>
      </c>
      <c r="I17" s="49">
        <v>0.05</v>
      </c>
      <c r="J17" s="27" t="s">
        <v>594</v>
      </c>
      <c r="K17" s="29" t="s">
        <v>16</v>
      </c>
    </row>
    <row r="18" spans="1:11" ht="114.6" customHeight="1" x14ac:dyDescent="0.3">
      <c r="A18" s="191"/>
      <c r="B18" s="232"/>
      <c r="C18" s="23"/>
      <c r="D18" s="4" t="s">
        <v>29</v>
      </c>
      <c r="E18" s="30"/>
      <c r="F18" s="42"/>
      <c r="G18" s="44"/>
      <c r="H18" s="48"/>
      <c r="I18" s="50"/>
      <c r="J18" s="28"/>
      <c r="K18" s="29"/>
    </row>
    <row r="19" spans="1:11" ht="14.4" customHeight="1" x14ac:dyDescent="0.3">
      <c r="A19" s="191"/>
      <c r="B19" s="232"/>
      <c r="C19" s="2" t="s">
        <v>36</v>
      </c>
      <c r="D19" s="5" t="s">
        <v>37</v>
      </c>
      <c r="E19" s="30" t="s">
        <v>38</v>
      </c>
      <c r="F19" s="57" t="s">
        <v>39</v>
      </c>
      <c r="G19" s="57" t="s">
        <v>40</v>
      </c>
      <c r="H19" s="59"/>
      <c r="I19" s="61">
        <v>9.5500000000000007</v>
      </c>
      <c r="J19" s="27" t="s">
        <v>595</v>
      </c>
      <c r="K19" s="29" t="s">
        <v>16</v>
      </c>
    </row>
    <row r="20" spans="1:11" ht="87" customHeight="1" x14ac:dyDescent="0.3">
      <c r="A20" s="191"/>
      <c r="B20" s="232"/>
      <c r="C20" s="2" t="s">
        <v>41</v>
      </c>
      <c r="D20" s="4" t="s">
        <v>42</v>
      </c>
      <c r="E20" s="30"/>
      <c r="F20" s="58"/>
      <c r="G20" s="58"/>
      <c r="H20" s="60"/>
      <c r="I20" s="62"/>
      <c r="J20" s="28"/>
      <c r="K20" s="29"/>
    </row>
    <row r="21" spans="1:11" ht="14.4" customHeight="1" x14ac:dyDescent="0.3">
      <c r="A21" s="191"/>
      <c r="B21" s="232"/>
      <c r="C21" s="2" t="s">
        <v>43</v>
      </c>
      <c r="D21" s="5" t="s">
        <v>44</v>
      </c>
      <c r="E21" s="30" t="s">
        <v>45</v>
      </c>
      <c r="F21" s="51">
        <v>6.5000000000000002E-2</v>
      </c>
      <c r="G21" s="37">
        <v>0.15</v>
      </c>
      <c r="H21" s="53">
        <v>6.5000000000000002E-2</v>
      </c>
      <c r="I21" s="55">
        <v>0.14499999999999999</v>
      </c>
      <c r="J21" s="27" t="s">
        <v>596</v>
      </c>
      <c r="K21" s="29" t="s">
        <v>16</v>
      </c>
    </row>
    <row r="22" spans="1:11" ht="162" customHeight="1" x14ac:dyDescent="0.3">
      <c r="A22" s="191"/>
      <c r="B22" s="23"/>
      <c r="C22" s="2" t="s">
        <v>46</v>
      </c>
      <c r="D22" s="4" t="s">
        <v>47</v>
      </c>
      <c r="E22" s="30"/>
      <c r="F22" s="52"/>
      <c r="G22" s="38"/>
      <c r="H22" s="54"/>
      <c r="I22" s="56"/>
      <c r="J22" s="28"/>
      <c r="K22" s="29"/>
    </row>
    <row r="23" spans="1:11" ht="14.4" customHeight="1" x14ac:dyDescent="0.3">
      <c r="A23" s="191"/>
      <c r="B23" s="2" t="s">
        <v>48</v>
      </c>
      <c r="C23" s="2" t="s">
        <v>49</v>
      </c>
      <c r="D23" s="5" t="s">
        <v>50</v>
      </c>
      <c r="E23" s="30" t="s">
        <v>51</v>
      </c>
      <c r="F23" s="63">
        <v>0.84</v>
      </c>
      <c r="G23" s="63">
        <v>0.97</v>
      </c>
      <c r="H23" s="65">
        <v>0.89290000000000003</v>
      </c>
      <c r="I23" s="65">
        <f>(242262+247188)/558934%/100</f>
        <v>0.8756847856813148</v>
      </c>
      <c r="J23" s="27" t="s">
        <v>672</v>
      </c>
      <c r="K23" s="29" t="s">
        <v>52</v>
      </c>
    </row>
    <row r="24" spans="1:11" ht="304.8" customHeight="1" x14ac:dyDescent="0.3">
      <c r="A24" s="191"/>
      <c r="B24" s="22" t="s">
        <v>53</v>
      </c>
      <c r="C24" s="22" t="s">
        <v>54</v>
      </c>
      <c r="D24" s="4" t="s">
        <v>55</v>
      </c>
      <c r="E24" s="30"/>
      <c r="F24" s="64"/>
      <c r="G24" s="64"/>
      <c r="H24" s="66"/>
      <c r="I24" s="66"/>
      <c r="J24" s="28"/>
      <c r="K24" s="29"/>
    </row>
    <row r="25" spans="1:11" ht="14.4" customHeight="1" x14ac:dyDescent="0.3">
      <c r="A25" s="191"/>
      <c r="B25" s="232"/>
      <c r="C25" s="232"/>
      <c r="D25" s="5" t="s">
        <v>56</v>
      </c>
      <c r="E25" s="30" t="s">
        <v>57</v>
      </c>
      <c r="F25" s="63">
        <v>1</v>
      </c>
      <c r="G25" s="63">
        <v>1</v>
      </c>
      <c r="H25" s="63">
        <v>1</v>
      </c>
      <c r="I25" s="63">
        <v>1</v>
      </c>
      <c r="J25" s="27" t="s">
        <v>673</v>
      </c>
      <c r="K25" s="29" t="s">
        <v>52</v>
      </c>
    </row>
    <row r="26" spans="1:11" ht="35.4" customHeight="1" x14ac:dyDescent="0.3">
      <c r="A26" s="191"/>
      <c r="B26" s="232"/>
      <c r="C26" s="232"/>
      <c r="D26" s="4" t="s">
        <v>58</v>
      </c>
      <c r="E26" s="30"/>
      <c r="F26" s="64"/>
      <c r="G26" s="64"/>
      <c r="H26" s="64"/>
      <c r="I26" s="64"/>
      <c r="J26" s="28"/>
      <c r="K26" s="29"/>
    </row>
    <row r="27" spans="1:11" ht="14.4" customHeight="1" x14ac:dyDescent="0.3">
      <c r="A27" s="191"/>
      <c r="B27" s="232"/>
      <c r="C27" s="232"/>
      <c r="D27" s="5" t="s">
        <v>59</v>
      </c>
      <c r="E27" s="30" t="s">
        <v>60</v>
      </c>
      <c r="F27" s="63">
        <v>0.91</v>
      </c>
      <c r="G27" s="63">
        <v>0.95</v>
      </c>
      <c r="H27" s="63">
        <v>0.92</v>
      </c>
      <c r="I27" s="63">
        <v>0.93</v>
      </c>
      <c r="J27" s="27" t="s">
        <v>674</v>
      </c>
      <c r="K27" s="29" t="s">
        <v>52</v>
      </c>
    </row>
    <row r="28" spans="1:11" ht="76.2" customHeight="1" x14ac:dyDescent="0.3">
      <c r="A28" s="191"/>
      <c r="B28" s="232"/>
      <c r="C28" s="232"/>
      <c r="D28" s="4" t="s">
        <v>61</v>
      </c>
      <c r="E28" s="30"/>
      <c r="F28" s="64"/>
      <c r="G28" s="64"/>
      <c r="H28" s="64"/>
      <c r="I28" s="64"/>
      <c r="J28" s="28"/>
      <c r="K28" s="29"/>
    </row>
    <row r="29" spans="1:11" ht="14.4" customHeight="1" x14ac:dyDescent="0.3">
      <c r="A29" s="191"/>
      <c r="B29" s="232"/>
      <c r="C29" s="232"/>
      <c r="D29" s="5" t="s">
        <v>62</v>
      </c>
      <c r="E29" s="30" t="s">
        <v>63</v>
      </c>
      <c r="F29" s="63">
        <v>0</v>
      </c>
      <c r="G29" s="63">
        <v>1</v>
      </c>
      <c r="H29" s="63">
        <v>0.64</v>
      </c>
      <c r="I29" s="67">
        <v>0.79</v>
      </c>
      <c r="J29" s="69" t="s">
        <v>675</v>
      </c>
      <c r="K29" s="29" t="s">
        <v>52</v>
      </c>
    </row>
    <row r="30" spans="1:11" ht="170.4" customHeight="1" x14ac:dyDescent="0.3">
      <c r="A30" s="191"/>
      <c r="B30" s="232"/>
      <c r="C30" s="232"/>
      <c r="D30" s="4" t="s">
        <v>64</v>
      </c>
      <c r="E30" s="30"/>
      <c r="F30" s="64"/>
      <c r="G30" s="64"/>
      <c r="H30" s="64"/>
      <c r="I30" s="68"/>
      <c r="J30" s="70"/>
      <c r="K30" s="29"/>
    </row>
    <row r="31" spans="1:11" ht="14.4" customHeight="1" x14ac:dyDescent="0.3">
      <c r="A31" s="191"/>
      <c r="B31" s="232"/>
      <c r="C31" s="232"/>
      <c r="D31" s="5" t="s">
        <v>65</v>
      </c>
      <c r="E31" s="30" t="s">
        <v>66</v>
      </c>
      <c r="F31" s="63">
        <v>0.64</v>
      </c>
      <c r="G31" s="63">
        <v>1</v>
      </c>
      <c r="H31" s="63" t="s">
        <v>676</v>
      </c>
      <c r="I31" s="67" t="s">
        <v>677</v>
      </c>
      <c r="J31" s="69" t="s">
        <v>678</v>
      </c>
      <c r="K31" s="29" t="s">
        <v>52</v>
      </c>
    </row>
    <row r="32" spans="1:11" ht="122.4" customHeight="1" x14ac:dyDescent="0.3">
      <c r="A32" s="191"/>
      <c r="B32" s="232"/>
      <c r="C32" s="23"/>
      <c r="D32" s="4" t="s">
        <v>67</v>
      </c>
      <c r="E32" s="30"/>
      <c r="F32" s="64"/>
      <c r="G32" s="64"/>
      <c r="H32" s="64"/>
      <c r="I32" s="68"/>
      <c r="J32" s="70"/>
      <c r="K32" s="29"/>
    </row>
    <row r="33" spans="1:11" ht="14.4" customHeight="1" x14ac:dyDescent="0.3">
      <c r="A33" s="191"/>
      <c r="B33" s="232"/>
      <c r="C33" s="2" t="s">
        <v>68</v>
      </c>
      <c r="D33" s="5" t="s">
        <v>69</v>
      </c>
      <c r="E33" s="30" t="s">
        <v>70</v>
      </c>
      <c r="F33" s="71" t="s">
        <v>679</v>
      </c>
      <c r="G33" s="73" t="s">
        <v>680</v>
      </c>
      <c r="H33" s="75" t="s">
        <v>681</v>
      </c>
      <c r="I33" s="75" t="s">
        <v>682</v>
      </c>
      <c r="J33" s="69" t="s">
        <v>683</v>
      </c>
      <c r="K33" s="29" t="s">
        <v>52</v>
      </c>
    </row>
    <row r="34" spans="1:11" ht="104.4" customHeight="1" x14ac:dyDescent="0.3">
      <c r="A34" s="191"/>
      <c r="B34" s="232"/>
      <c r="C34" s="22" t="s">
        <v>71</v>
      </c>
      <c r="D34" s="4" t="s">
        <v>72</v>
      </c>
      <c r="E34" s="30"/>
      <c r="F34" s="72"/>
      <c r="G34" s="74"/>
      <c r="H34" s="76"/>
      <c r="I34" s="76"/>
      <c r="J34" s="70"/>
      <c r="K34" s="29"/>
    </row>
    <row r="35" spans="1:11" ht="14.4" customHeight="1" x14ac:dyDescent="0.3">
      <c r="A35" s="191"/>
      <c r="B35" s="232"/>
      <c r="C35" s="232"/>
      <c r="D35" s="5" t="s">
        <v>73</v>
      </c>
      <c r="E35" s="30" t="s">
        <v>74</v>
      </c>
      <c r="F35" s="71" t="s">
        <v>684</v>
      </c>
      <c r="G35" s="63" t="s">
        <v>75</v>
      </c>
      <c r="H35" s="75" t="s">
        <v>685</v>
      </c>
      <c r="I35" s="75" t="s">
        <v>686</v>
      </c>
      <c r="J35" s="69" t="s">
        <v>687</v>
      </c>
      <c r="K35" s="29" t="s">
        <v>52</v>
      </c>
    </row>
    <row r="36" spans="1:11" ht="105.6" customHeight="1" x14ac:dyDescent="0.3">
      <c r="A36" s="191"/>
      <c r="B36" s="232"/>
      <c r="C36" s="232"/>
      <c r="D36" s="4" t="s">
        <v>76</v>
      </c>
      <c r="E36" s="30"/>
      <c r="F36" s="72"/>
      <c r="G36" s="64"/>
      <c r="H36" s="76"/>
      <c r="I36" s="76"/>
      <c r="J36" s="70"/>
      <c r="K36" s="29"/>
    </row>
    <row r="37" spans="1:11" ht="14.4" customHeight="1" x14ac:dyDescent="0.3">
      <c r="A37" s="191"/>
      <c r="B37" s="232"/>
      <c r="C37" s="232"/>
      <c r="D37" s="5" t="s">
        <v>77</v>
      </c>
      <c r="E37" s="30" t="s">
        <v>78</v>
      </c>
      <c r="F37" s="71">
        <v>0.67500000000000004</v>
      </c>
      <c r="G37" s="63" t="s">
        <v>688</v>
      </c>
      <c r="H37" s="71">
        <v>0.67649999999999999</v>
      </c>
      <c r="I37" s="63">
        <f>(I44+I45)/2</f>
        <v>0.8294999999999999</v>
      </c>
      <c r="J37" s="69" t="s">
        <v>689</v>
      </c>
      <c r="K37" s="29" t="s">
        <v>52</v>
      </c>
    </row>
    <row r="38" spans="1:11" ht="61.8" customHeight="1" x14ac:dyDescent="0.3">
      <c r="A38" s="191"/>
      <c r="B38" s="232"/>
      <c r="C38" s="232"/>
      <c r="D38" s="4" t="s">
        <v>79</v>
      </c>
      <c r="E38" s="30"/>
      <c r="F38" s="72"/>
      <c r="G38" s="77"/>
      <c r="H38" s="72"/>
      <c r="I38" s="64"/>
      <c r="J38" s="70"/>
      <c r="K38" s="29"/>
    </row>
    <row r="39" spans="1:11" ht="90" customHeight="1" x14ac:dyDescent="0.3">
      <c r="A39" s="191"/>
      <c r="B39" s="232"/>
      <c r="C39" s="232"/>
      <c r="D39" s="4" t="s">
        <v>80</v>
      </c>
      <c r="E39" s="4" t="s">
        <v>81</v>
      </c>
      <c r="F39" s="7">
        <v>0.98</v>
      </c>
      <c r="G39" s="77"/>
      <c r="H39" s="11">
        <v>1</v>
      </c>
      <c r="I39" s="13">
        <v>0.98699999999999999</v>
      </c>
      <c r="J39" s="12" t="s">
        <v>690</v>
      </c>
      <c r="K39" s="29"/>
    </row>
    <row r="40" spans="1:11" ht="82.8" customHeight="1" x14ac:dyDescent="0.3">
      <c r="A40" s="191"/>
      <c r="B40" s="232"/>
      <c r="C40" s="232"/>
      <c r="D40" s="4" t="s">
        <v>82</v>
      </c>
      <c r="E40" s="4" t="s">
        <v>83</v>
      </c>
      <c r="F40" s="7">
        <v>0.72</v>
      </c>
      <c r="G40" s="77"/>
      <c r="H40" s="9">
        <v>0.6845</v>
      </c>
      <c r="I40" s="13">
        <v>0.98699999999999999</v>
      </c>
      <c r="J40" s="6" t="s">
        <v>691</v>
      </c>
      <c r="K40" s="29"/>
    </row>
    <row r="41" spans="1:11" ht="76.8" customHeight="1" x14ac:dyDescent="0.3">
      <c r="A41" s="191"/>
      <c r="B41" s="232"/>
      <c r="C41" s="232"/>
      <c r="D41" s="4" t="s">
        <v>84</v>
      </c>
      <c r="E41" s="4" t="s">
        <v>85</v>
      </c>
      <c r="F41" s="7">
        <v>0.72</v>
      </c>
      <c r="G41" s="77"/>
      <c r="H41" s="9">
        <v>0.68500000000000005</v>
      </c>
      <c r="I41" s="14">
        <v>0.81699999999999995</v>
      </c>
      <c r="J41" s="6" t="s">
        <v>692</v>
      </c>
      <c r="K41" s="29"/>
    </row>
    <row r="42" spans="1:11" ht="56.4" customHeight="1" x14ac:dyDescent="0.3">
      <c r="A42" s="191"/>
      <c r="B42" s="232"/>
      <c r="C42" s="232"/>
      <c r="D42" s="4" t="s">
        <v>86</v>
      </c>
      <c r="E42" s="4" t="s">
        <v>87</v>
      </c>
      <c r="F42" s="7">
        <v>0.72</v>
      </c>
      <c r="G42" s="77"/>
      <c r="H42" s="11">
        <v>1</v>
      </c>
      <c r="I42" s="14">
        <v>0.81699999999999995</v>
      </c>
      <c r="J42" s="6" t="s">
        <v>693</v>
      </c>
      <c r="K42" s="29"/>
    </row>
    <row r="43" spans="1:11" ht="76.2" customHeight="1" x14ac:dyDescent="0.3">
      <c r="A43" s="191"/>
      <c r="B43" s="232"/>
      <c r="C43" s="232"/>
      <c r="D43" s="4" t="s">
        <v>88</v>
      </c>
      <c r="E43" s="4" t="s">
        <v>89</v>
      </c>
      <c r="F43" s="7">
        <v>0.68</v>
      </c>
      <c r="G43" s="77"/>
      <c r="H43" s="10">
        <v>0.66520000000000001</v>
      </c>
      <c r="I43" s="15">
        <v>1</v>
      </c>
      <c r="J43" s="6" t="s">
        <v>694</v>
      </c>
      <c r="K43" s="29"/>
    </row>
    <row r="44" spans="1:11" ht="120.6" customHeight="1" x14ac:dyDescent="0.3">
      <c r="A44" s="191"/>
      <c r="B44" s="232"/>
      <c r="C44" s="232"/>
      <c r="D44" s="4" t="s">
        <v>90</v>
      </c>
      <c r="E44" s="4" t="s">
        <v>91</v>
      </c>
      <c r="F44" s="8">
        <v>1.08</v>
      </c>
      <c r="G44" s="77"/>
      <c r="H44" s="16">
        <v>0.64100000000000001</v>
      </c>
      <c r="I44" s="14">
        <v>0.82599999999999996</v>
      </c>
      <c r="J44" s="6" t="s">
        <v>695</v>
      </c>
      <c r="K44" s="29"/>
    </row>
    <row r="45" spans="1:11" ht="56.4" customHeight="1" x14ac:dyDescent="0.3">
      <c r="A45" s="191"/>
      <c r="B45" s="232"/>
      <c r="C45" s="232"/>
      <c r="D45" s="4" t="s">
        <v>92</v>
      </c>
      <c r="E45" s="4" t="s">
        <v>93</v>
      </c>
      <c r="F45" s="17">
        <v>0.755</v>
      </c>
      <c r="G45" s="77"/>
      <c r="H45" s="16">
        <v>0.71199999999999997</v>
      </c>
      <c r="I45" s="14">
        <v>0.83299999999999996</v>
      </c>
      <c r="J45" s="6" t="s">
        <v>696</v>
      </c>
      <c r="K45" s="29"/>
    </row>
    <row r="46" spans="1:11" ht="66" customHeight="1" x14ac:dyDescent="0.3">
      <c r="A46" s="191"/>
      <c r="B46" s="232"/>
      <c r="C46" s="232"/>
      <c r="D46" s="4" t="s">
        <v>94</v>
      </c>
      <c r="E46" s="4" t="s">
        <v>95</v>
      </c>
      <c r="F46" s="7">
        <v>0.72</v>
      </c>
      <c r="G46" s="64"/>
      <c r="H46" s="11">
        <v>0.78</v>
      </c>
      <c r="I46" s="14">
        <v>0.85699999999999998</v>
      </c>
      <c r="J46" s="6" t="s">
        <v>697</v>
      </c>
      <c r="K46" s="29"/>
    </row>
    <row r="47" spans="1:11" ht="14.4" customHeight="1" x14ac:dyDescent="0.3">
      <c r="A47" s="191"/>
      <c r="B47" s="232"/>
      <c r="C47" s="232"/>
      <c r="D47" s="5" t="s">
        <v>96</v>
      </c>
      <c r="E47" s="30" t="s">
        <v>97</v>
      </c>
      <c r="F47" s="71">
        <v>7.51E-2</v>
      </c>
      <c r="G47" s="63">
        <v>7.0000000000000007E-2</v>
      </c>
      <c r="H47" s="80">
        <v>9.4E-2</v>
      </c>
      <c r="I47" s="90" t="s">
        <v>698</v>
      </c>
      <c r="J47" s="27" t="s">
        <v>699</v>
      </c>
      <c r="K47" s="29" t="s">
        <v>52</v>
      </c>
    </row>
    <row r="48" spans="1:11" ht="142.19999999999999" customHeight="1" x14ac:dyDescent="0.3">
      <c r="A48" s="191"/>
      <c r="B48" s="232"/>
      <c r="C48" s="232"/>
      <c r="D48" s="4" t="s">
        <v>98</v>
      </c>
      <c r="E48" s="30"/>
      <c r="F48" s="72"/>
      <c r="G48" s="64"/>
      <c r="H48" s="81"/>
      <c r="I48" s="91"/>
      <c r="J48" s="28"/>
      <c r="K48" s="29"/>
    </row>
    <row r="49" spans="1:11" ht="14.4" customHeight="1" x14ac:dyDescent="0.3">
      <c r="A49" s="191"/>
      <c r="B49" s="232"/>
      <c r="C49" s="232"/>
      <c r="D49" s="5" t="s">
        <v>99</v>
      </c>
      <c r="E49" s="30" t="s">
        <v>100</v>
      </c>
      <c r="F49" s="73">
        <v>9.5899999999999999E-2</v>
      </c>
      <c r="G49" s="63">
        <v>0.08</v>
      </c>
      <c r="H49" s="80">
        <v>5.0999999999999997E-2</v>
      </c>
      <c r="I49" s="82">
        <v>0.05</v>
      </c>
      <c r="J49" s="27" t="s">
        <v>700</v>
      </c>
      <c r="K49" s="29" t="s">
        <v>52</v>
      </c>
    </row>
    <row r="50" spans="1:11" ht="96" customHeight="1" x14ac:dyDescent="0.3">
      <c r="A50" s="191"/>
      <c r="B50" s="232"/>
      <c r="C50" s="232"/>
      <c r="D50" s="4" t="s">
        <v>101</v>
      </c>
      <c r="E50" s="30"/>
      <c r="F50" s="74"/>
      <c r="G50" s="64"/>
      <c r="H50" s="81"/>
      <c r="I50" s="83"/>
      <c r="J50" s="28"/>
      <c r="K50" s="29"/>
    </row>
    <row r="51" spans="1:11" ht="14.4" customHeight="1" x14ac:dyDescent="0.3">
      <c r="A51" s="191"/>
      <c r="B51" s="232"/>
      <c r="C51" s="232"/>
      <c r="D51" s="5" t="s">
        <v>102</v>
      </c>
      <c r="E51" s="30" t="s">
        <v>103</v>
      </c>
      <c r="F51" s="84" t="s">
        <v>701</v>
      </c>
      <c r="G51" s="84" t="s">
        <v>701</v>
      </c>
      <c r="H51" s="86" t="s">
        <v>173</v>
      </c>
      <c r="I51" s="88" t="s">
        <v>173</v>
      </c>
      <c r="J51" s="27" t="s">
        <v>702</v>
      </c>
      <c r="K51" s="29" t="s">
        <v>52</v>
      </c>
    </row>
    <row r="52" spans="1:11" ht="68.400000000000006" customHeight="1" x14ac:dyDescent="0.3">
      <c r="A52" s="191"/>
      <c r="B52" s="232"/>
      <c r="C52" s="232"/>
      <c r="D52" s="4" t="s">
        <v>104</v>
      </c>
      <c r="E52" s="30"/>
      <c r="F52" s="85"/>
      <c r="G52" s="85"/>
      <c r="H52" s="87"/>
      <c r="I52" s="89"/>
      <c r="J52" s="28"/>
      <c r="K52" s="29"/>
    </row>
    <row r="53" spans="1:11" x14ac:dyDescent="0.3">
      <c r="A53" s="191"/>
      <c r="B53" s="232"/>
      <c r="C53" s="232"/>
      <c r="D53" s="5" t="s">
        <v>105</v>
      </c>
      <c r="E53" s="30" t="s">
        <v>106</v>
      </c>
      <c r="F53" s="73">
        <v>1.9800000000000002E-2</v>
      </c>
      <c r="G53" s="63">
        <v>0.01</v>
      </c>
      <c r="H53" s="31" t="s">
        <v>703</v>
      </c>
      <c r="I53" s="78" t="s">
        <v>704</v>
      </c>
      <c r="J53" s="69" t="s">
        <v>705</v>
      </c>
      <c r="K53" s="29" t="s">
        <v>52</v>
      </c>
    </row>
    <row r="54" spans="1:11" ht="82.8" customHeight="1" x14ac:dyDescent="0.3">
      <c r="A54" s="191"/>
      <c r="B54" s="232"/>
      <c r="C54" s="232"/>
      <c r="D54" s="4" t="s">
        <v>107</v>
      </c>
      <c r="E54" s="30"/>
      <c r="F54" s="74"/>
      <c r="G54" s="64"/>
      <c r="H54" s="32"/>
      <c r="I54" s="79"/>
      <c r="J54" s="70"/>
      <c r="K54" s="29"/>
    </row>
    <row r="55" spans="1:11" ht="14.4" customHeight="1" x14ac:dyDescent="0.3">
      <c r="A55" s="191"/>
      <c r="B55" s="232"/>
      <c r="C55" s="232"/>
      <c r="D55" s="5" t="s">
        <v>108</v>
      </c>
      <c r="E55" s="30" t="s">
        <v>109</v>
      </c>
      <c r="F55" s="71">
        <v>0.80600000000000005</v>
      </c>
      <c r="G55" s="63">
        <v>0.85</v>
      </c>
      <c r="H55" s="80">
        <v>0.71799999999999997</v>
      </c>
      <c r="I55" s="94"/>
      <c r="J55" s="27" t="s">
        <v>706</v>
      </c>
      <c r="K55" s="29" t="s">
        <v>52</v>
      </c>
    </row>
    <row r="56" spans="1:11" ht="135" customHeight="1" x14ac:dyDescent="0.3">
      <c r="A56" s="191"/>
      <c r="B56" s="232"/>
      <c r="C56" s="232"/>
      <c r="D56" s="4" t="s">
        <v>110</v>
      </c>
      <c r="E56" s="30"/>
      <c r="F56" s="72"/>
      <c r="G56" s="64"/>
      <c r="H56" s="81"/>
      <c r="I56" s="95"/>
      <c r="J56" s="28"/>
      <c r="K56" s="29"/>
    </row>
    <row r="57" spans="1:11" ht="14.4" customHeight="1" x14ac:dyDescent="0.3">
      <c r="A57" s="191"/>
      <c r="B57" s="232"/>
      <c r="C57" s="232"/>
      <c r="D57" s="5" t="s">
        <v>111</v>
      </c>
      <c r="E57" s="30" t="s">
        <v>112</v>
      </c>
      <c r="F57" s="92">
        <v>2.2000000000000002</v>
      </c>
      <c r="G57" s="92">
        <v>1.8</v>
      </c>
      <c r="H57" s="31">
        <v>228.1</v>
      </c>
      <c r="I57" s="31">
        <v>215</v>
      </c>
      <c r="J57" s="27" t="s">
        <v>707</v>
      </c>
      <c r="K57" s="29" t="s">
        <v>52</v>
      </c>
    </row>
    <row r="58" spans="1:11" ht="108.6" customHeight="1" x14ac:dyDescent="0.3">
      <c r="A58" s="191"/>
      <c r="B58" s="232"/>
      <c r="C58" s="232"/>
      <c r="D58" s="4" t="s">
        <v>113</v>
      </c>
      <c r="E58" s="30"/>
      <c r="F58" s="93"/>
      <c r="G58" s="93"/>
      <c r="H58" s="32"/>
      <c r="I58" s="32"/>
      <c r="J58" s="28"/>
      <c r="K58" s="29"/>
    </row>
    <row r="59" spans="1:11" ht="14.4" customHeight="1" x14ac:dyDescent="0.3">
      <c r="A59" s="191"/>
      <c r="B59" s="232"/>
      <c r="C59" s="232"/>
      <c r="D59" s="5" t="s">
        <v>114</v>
      </c>
      <c r="E59" s="30" t="s">
        <v>115</v>
      </c>
      <c r="F59" s="102">
        <v>2.2000000000000002</v>
      </c>
      <c r="G59" s="102">
        <v>1.8</v>
      </c>
      <c r="H59" s="104">
        <v>844</v>
      </c>
      <c r="I59" s="104">
        <v>571</v>
      </c>
      <c r="J59" s="27" t="s">
        <v>812</v>
      </c>
      <c r="K59" s="29" t="s">
        <v>52</v>
      </c>
    </row>
    <row r="60" spans="1:11" ht="223.2" customHeight="1" x14ac:dyDescent="0.3">
      <c r="A60" s="191"/>
      <c r="B60" s="232"/>
      <c r="C60" s="232"/>
      <c r="D60" s="4" t="s">
        <v>116</v>
      </c>
      <c r="E60" s="30"/>
      <c r="F60" s="103"/>
      <c r="G60" s="103"/>
      <c r="H60" s="105"/>
      <c r="I60" s="105"/>
      <c r="J60" s="28"/>
      <c r="K60" s="29"/>
    </row>
    <row r="61" spans="1:11" ht="14.4" customHeight="1" x14ac:dyDescent="0.3">
      <c r="A61" s="191"/>
      <c r="B61" s="232"/>
      <c r="C61" s="232"/>
      <c r="D61" s="5" t="s">
        <v>117</v>
      </c>
      <c r="E61" s="30" t="s">
        <v>118</v>
      </c>
      <c r="F61" s="96">
        <v>0</v>
      </c>
      <c r="G61" s="98">
        <v>1</v>
      </c>
      <c r="H61" s="100">
        <v>0</v>
      </c>
      <c r="I61" s="100">
        <v>0</v>
      </c>
      <c r="J61" s="27" t="s">
        <v>708</v>
      </c>
      <c r="K61" s="29" t="s">
        <v>52</v>
      </c>
    </row>
    <row r="62" spans="1:11" ht="26.4" customHeight="1" x14ac:dyDescent="0.3">
      <c r="A62" s="191"/>
      <c r="B62" s="232"/>
      <c r="C62" s="232"/>
      <c r="D62" s="4" t="s">
        <v>119</v>
      </c>
      <c r="E62" s="30"/>
      <c r="F62" s="97"/>
      <c r="G62" s="99"/>
      <c r="H62" s="101"/>
      <c r="I62" s="101"/>
      <c r="J62" s="28"/>
      <c r="K62" s="29"/>
    </row>
    <row r="63" spans="1:11" ht="14.4" customHeight="1" x14ac:dyDescent="0.3">
      <c r="A63" s="191"/>
      <c r="B63" s="232"/>
      <c r="C63" s="232"/>
      <c r="D63" s="5" t="s">
        <v>120</v>
      </c>
      <c r="E63" s="30" t="s">
        <v>121</v>
      </c>
      <c r="F63" s="71">
        <v>0.33400000000000002</v>
      </c>
      <c r="G63" s="63" t="s">
        <v>709</v>
      </c>
      <c r="H63" s="80">
        <v>0.33600000000000002</v>
      </c>
      <c r="I63" s="94"/>
      <c r="J63" s="27" t="s">
        <v>710</v>
      </c>
      <c r="K63" s="29" t="s">
        <v>52</v>
      </c>
    </row>
    <row r="64" spans="1:11" ht="70.2" customHeight="1" x14ac:dyDescent="0.3">
      <c r="A64" s="191"/>
      <c r="B64" s="232"/>
      <c r="C64" s="232"/>
      <c r="D64" s="4" t="s">
        <v>122</v>
      </c>
      <c r="E64" s="30"/>
      <c r="F64" s="72"/>
      <c r="G64" s="64"/>
      <c r="H64" s="81"/>
      <c r="I64" s="95"/>
      <c r="J64" s="28"/>
      <c r="K64" s="29"/>
    </row>
    <row r="65" spans="1:11" ht="14.4" customHeight="1" x14ac:dyDescent="0.3">
      <c r="A65" s="191"/>
      <c r="B65" s="232"/>
      <c r="C65" s="232"/>
      <c r="D65" s="5" t="s">
        <v>123</v>
      </c>
      <c r="E65" s="30" t="s">
        <v>124</v>
      </c>
      <c r="F65" s="71">
        <v>0.90500000000000003</v>
      </c>
      <c r="G65" s="71">
        <v>0.99299999999999999</v>
      </c>
      <c r="H65" s="75" t="s">
        <v>711</v>
      </c>
      <c r="I65" s="75" t="s">
        <v>712</v>
      </c>
      <c r="J65" s="27" t="s">
        <v>713</v>
      </c>
      <c r="K65" s="29" t="s">
        <v>52</v>
      </c>
    </row>
    <row r="66" spans="1:11" ht="90.6" customHeight="1" x14ac:dyDescent="0.3">
      <c r="A66" s="191"/>
      <c r="B66" s="232"/>
      <c r="C66" s="232"/>
      <c r="D66" s="4" t="s">
        <v>125</v>
      </c>
      <c r="E66" s="30"/>
      <c r="F66" s="72"/>
      <c r="G66" s="72"/>
      <c r="H66" s="76"/>
      <c r="I66" s="76"/>
      <c r="J66" s="28"/>
      <c r="K66" s="29"/>
    </row>
    <row r="67" spans="1:11" ht="14.4" customHeight="1" x14ac:dyDescent="0.3">
      <c r="A67" s="191"/>
      <c r="B67" s="232"/>
      <c r="C67" s="232"/>
      <c r="D67" s="5" t="s">
        <v>126</v>
      </c>
      <c r="E67" s="30" t="s">
        <v>127</v>
      </c>
      <c r="F67" s="71">
        <v>0.99299999999999999</v>
      </c>
      <c r="G67" s="71">
        <v>0.99399999999999999</v>
      </c>
      <c r="H67" s="31" t="s">
        <v>714</v>
      </c>
      <c r="I67" s="75" t="s">
        <v>715</v>
      </c>
      <c r="J67" s="27" t="s">
        <v>716</v>
      </c>
      <c r="K67" s="29" t="s">
        <v>52</v>
      </c>
    </row>
    <row r="68" spans="1:11" ht="80.400000000000006" customHeight="1" x14ac:dyDescent="0.3">
      <c r="A68" s="191"/>
      <c r="B68" s="232"/>
      <c r="C68" s="232"/>
      <c r="D68" s="4" t="s">
        <v>128</v>
      </c>
      <c r="E68" s="30"/>
      <c r="F68" s="72"/>
      <c r="G68" s="72"/>
      <c r="H68" s="32"/>
      <c r="I68" s="76"/>
      <c r="J68" s="28"/>
      <c r="K68" s="29"/>
    </row>
    <row r="69" spans="1:11" ht="14.4" customHeight="1" x14ac:dyDescent="0.3">
      <c r="A69" s="191"/>
      <c r="B69" s="232"/>
      <c r="C69" s="232"/>
      <c r="D69" s="5" t="s">
        <v>129</v>
      </c>
      <c r="E69" s="30" t="s">
        <v>130</v>
      </c>
      <c r="F69" s="71">
        <v>0.99399999999999999</v>
      </c>
      <c r="G69" s="63" t="s">
        <v>131</v>
      </c>
      <c r="H69" s="31" t="s">
        <v>714</v>
      </c>
      <c r="I69" s="75" t="s">
        <v>715</v>
      </c>
      <c r="J69" s="27" t="s">
        <v>717</v>
      </c>
      <c r="K69" s="29" t="s">
        <v>52</v>
      </c>
    </row>
    <row r="70" spans="1:11" ht="87.6" customHeight="1" x14ac:dyDescent="0.3">
      <c r="A70" s="191"/>
      <c r="B70" s="232"/>
      <c r="C70" s="232"/>
      <c r="D70" s="4" t="s">
        <v>132</v>
      </c>
      <c r="E70" s="30"/>
      <c r="F70" s="72"/>
      <c r="G70" s="64"/>
      <c r="H70" s="32"/>
      <c r="I70" s="76"/>
      <c r="J70" s="28"/>
      <c r="K70" s="29"/>
    </row>
    <row r="71" spans="1:11" ht="14.4" customHeight="1" x14ac:dyDescent="0.3">
      <c r="A71" s="191"/>
      <c r="B71" s="232"/>
      <c r="C71" s="232"/>
      <c r="D71" s="5" t="s">
        <v>133</v>
      </c>
      <c r="E71" s="30" t="s">
        <v>134</v>
      </c>
      <c r="F71" s="108">
        <v>81.099999999999994</v>
      </c>
      <c r="G71" s="110" t="s">
        <v>135</v>
      </c>
      <c r="H71" s="86" t="s">
        <v>173</v>
      </c>
      <c r="I71" s="86" t="s">
        <v>173</v>
      </c>
      <c r="J71" s="27" t="s">
        <v>718</v>
      </c>
      <c r="K71" s="29" t="s">
        <v>52</v>
      </c>
    </row>
    <row r="72" spans="1:11" ht="64.2" customHeight="1" x14ac:dyDescent="0.3">
      <c r="A72" s="191"/>
      <c r="B72" s="232"/>
      <c r="C72" s="232"/>
      <c r="D72" s="4" t="s">
        <v>136</v>
      </c>
      <c r="E72" s="30"/>
      <c r="F72" s="109"/>
      <c r="G72" s="111"/>
      <c r="H72" s="87"/>
      <c r="I72" s="87"/>
      <c r="J72" s="28"/>
      <c r="K72" s="29"/>
    </row>
    <row r="73" spans="1:11" ht="14.4" customHeight="1" x14ac:dyDescent="0.3">
      <c r="A73" s="191"/>
      <c r="B73" s="232"/>
      <c r="C73" s="232"/>
      <c r="D73" s="5" t="s">
        <v>137</v>
      </c>
      <c r="E73" s="30" t="s">
        <v>138</v>
      </c>
      <c r="F73" s="71">
        <v>0.14599999999999999</v>
      </c>
      <c r="G73" s="63" t="s">
        <v>139</v>
      </c>
      <c r="H73" s="106">
        <v>0.24</v>
      </c>
      <c r="I73" s="94"/>
      <c r="J73" s="27" t="s">
        <v>719</v>
      </c>
      <c r="K73" s="29" t="s">
        <v>52</v>
      </c>
    </row>
    <row r="74" spans="1:11" ht="115.2" customHeight="1" x14ac:dyDescent="0.3">
      <c r="A74" s="191"/>
      <c r="B74" s="232"/>
      <c r="C74" s="232"/>
      <c r="D74" s="4" t="s">
        <v>140</v>
      </c>
      <c r="E74" s="30"/>
      <c r="F74" s="72"/>
      <c r="G74" s="64"/>
      <c r="H74" s="107"/>
      <c r="I74" s="95"/>
      <c r="J74" s="28"/>
      <c r="K74" s="29"/>
    </row>
    <row r="75" spans="1:11" ht="14.4" customHeight="1" x14ac:dyDescent="0.3">
      <c r="A75" s="191"/>
      <c r="B75" s="232"/>
      <c r="C75" s="232"/>
      <c r="D75" s="5" t="s">
        <v>141</v>
      </c>
      <c r="E75" s="30" t="s">
        <v>142</v>
      </c>
      <c r="F75" s="112">
        <v>8.26</v>
      </c>
      <c r="G75" s="63" t="s">
        <v>143</v>
      </c>
      <c r="H75" s="31" t="s">
        <v>720</v>
      </c>
      <c r="I75" s="94"/>
      <c r="J75" s="27" t="s">
        <v>721</v>
      </c>
      <c r="K75" s="29" t="s">
        <v>52</v>
      </c>
    </row>
    <row r="76" spans="1:11" ht="52.95" customHeight="1" x14ac:dyDescent="0.3">
      <c r="A76" s="191"/>
      <c r="B76" s="232"/>
      <c r="C76" s="232"/>
      <c r="D76" s="4" t="s">
        <v>144</v>
      </c>
      <c r="E76" s="30"/>
      <c r="F76" s="113"/>
      <c r="G76" s="64"/>
      <c r="H76" s="32"/>
      <c r="I76" s="95"/>
      <c r="J76" s="28"/>
      <c r="K76" s="29"/>
    </row>
    <row r="77" spans="1:11" ht="14.4" customHeight="1" x14ac:dyDescent="0.3">
      <c r="A77" s="191"/>
      <c r="B77" s="232"/>
      <c r="C77" s="232"/>
      <c r="D77" s="5" t="s">
        <v>145</v>
      </c>
      <c r="E77" s="30" t="s">
        <v>146</v>
      </c>
      <c r="F77" s="63">
        <v>0.4</v>
      </c>
      <c r="G77" s="63">
        <v>0.6</v>
      </c>
      <c r="H77" s="31" t="s">
        <v>722</v>
      </c>
      <c r="I77" s="106">
        <v>0.65</v>
      </c>
      <c r="J77" s="27" t="s">
        <v>723</v>
      </c>
      <c r="K77" s="29" t="s">
        <v>52</v>
      </c>
    </row>
    <row r="78" spans="1:11" ht="83.4" customHeight="1" x14ac:dyDescent="0.3">
      <c r="A78" s="191"/>
      <c r="B78" s="232"/>
      <c r="C78" s="232"/>
      <c r="D78" s="4" t="s">
        <v>147</v>
      </c>
      <c r="E78" s="30"/>
      <c r="F78" s="64"/>
      <c r="G78" s="64"/>
      <c r="H78" s="32"/>
      <c r="I78" s="107"/>
      <c r="J78" s="28"/>
      <c r="K78" s="29"/>
    </row>
    <row r="79" spans="1:11" ht="14.4" customHeight="1" x14ac:dyDescent="0.3">
      <c r="A79" s="191"/>
      <c r="B79" s="232"/>
      <c r="C79" s="232"/>
      <c r="D79" s="5" t="s">
        <v>148</v>
      </c>
      <c r="E79" s="30" t="s">
        <v>149</v>
      </c>
      <c r="F79" s="112">
        <v>0</v>
      </c>
      <c r="G79" s="112">
        <v>0</v>
      </c>
      <c r="H79" s="31">
        <v>0</v>
      </c>
      <c r="I79" s="31">
        <v>0</v>
      </c>
      <c r="J79" s="27" t="s">
        <v>724</v>
      </c>
      <c r="K79" s="29" t="s">
        <v>52</v>
      </c>
    </row>
    <row r="80" spans="1:11" ht="23.4" customHeight="1" x14ac:dyDescent="0.3">
      <c r="A80" s="191"/>
      <c r="B80" s="232"/>
      <c r="C80" s="232"/>
      <c r="D80" s="4" t="s">
        <v>150</v>
      </c>
      <c r="E80" s="30"/>
      <c r="F80" s="113"/>
      <c r="G80" s="113"/>
      <c r="H80" s="32"/>
      <c r="I80" s="32"/>
      <c r="J80" s="28"/>
      <c r="K80" s="29"/>
    </row>
    <row r="81" spans="1:11" ht="14.4" customHeight="1" x14ac:dyDescent="0.3">
      <c r="A81" s="191"/>
      <c r="B81" s="232"/>
      <c r="C81" s="232"/>
      <c r="D81" s="5" t="s">
        <v>151</v>
      </c>
      <c r="E81" s="30" t="s">
        <v>152</v>
      </c>
      <c r="F81" s="112">
        <v>7</v>
      </c>
      <c r="G81" s="112">
        <v>0</v>
      </c>
      <c r="H81" s="31">
        <v>1</v>
      </c>
      <c r="I81" s="112">
        <v>4</v>
      </c>
      <c r="J81" s="27" t="s">
        <v>725</v>
      </c>
      <c r="K81" s="29" t="s">
        <v>52</v>
      </c>
    </row>
    <row r="82" spans="1:11" ht="145.80000000000001" customHeight="1" x14ac:dyDescent="0.3">
      <c r="A82" s="191"/>
      <c r="B82" s="232"/>
      <c r="C82" s="232"/>
      <c r="D82" s="4" t="s">
        <v>153</v>
      </c>
      <c r="E82" s="30"/>
      <c r="F82" s="113"/>
      <c r="G82" s="113"/>
      <c r="H82" s="32"/>
      <c r="I82" s="113"/>
      <c r="J82" s="28"/>
      <c r="K82" s="29"/>
    </row>
    <row r="83" spans="1:11" ht="14.4" customHeight="1" x14ac:dyDescent="0.3">
      <c r="A83" s="191"/>
      <c r="B83" s="232"/>
      <c r="C83" s="232"/>
      <c r="D83" s="5" t="s">
        <v>154</v>
      </c>
      <c r="E83" s="30" t="s">
        <v>155</v>
      </c>
      <c r="F83" s="71">
        <v>0.16669999999999999</v>
      </c>
      <c r="G83" s="63" t="s">
        <v>156</v>
      </c>
      <c r="H83" s="125" t="s">
        <v>726</v>
      </c>
      <c r="I83" s="114" t="s">
        <v>727</v>
      </c>
      <c r="J83" s="27" t="s">
        <v>728</v>
      </c>
      <c r="K83" s="29" t="s">
        <v>52</v>
      </c>
    </row>
    <row r="84" spans="1:11" ht="67.2" customHeight="1" x14ac:dyDescent="0.3">
      <c r="A84" s="191"/>
      <c r="B84" s="232"/>
      <c r="C84" s="232"/>
      <c r="D84" s="4" t="s">
        <v>157</v>
      </c>
      <c r="E84" s="30"/>
      <c r="F84" s="72"/>
      <c r="G84" s="64"/>
      <c r="H84" s="126"/>
      <c r="I84" s="115"/>
      <c r="J84" s="28"/>
      <c r="K84" s="29"/>
    </row>
    <row r="85" spans="1:11" ht="14.4" customHeight="1" x14ac:dyDescent="0.3">
      <c r="A85" s="191"/>
      <c r="B85" s="232"/>
      <c r="C85" s="232"/>
      <c r="D85" s="5" t="s">
        <v>158</v>
      </c>
      <c r="E85" s="30" t="s">
        <v>159</v>
      </c>
      <c r="F85" s="110" t="s">
        <v>160</v>
      </c>
      <c r="G85" s="110" t="s">
        <v>161</v>
      </c>
      <c r="H85" s="110" t="s">
        <v>173</v>
      </c>
      <c r="I85" s="110" t="s">
        <v>173</v>
      </c>
      <c r="J85" s="27" t="s">
        <v>729</v>
      </c>
      <c r="K85" s="29" t="s">
        <v>52</v>
      </c>
    </row>
    <row r="86" spans="1:11" ht="61.2" customHeight="1" x14ac:dyDescent="0.3">
      <c r="A86" s="191"/>
      <c r="B86" s="232"/>
      <c r="C86" s="232"/>
      <c r="D86" s="4" t="s">
        <v>162</v>
      </c>
      <c r="E86" s="30"/>
      <c r="F86" s="111"/>
      <c r="G86" s="111"/>
      <c r="H86" s="111"/>
      <c r="I86" s="111"/>
      <c r="J86" s="28"/>
      <c r="K86" s="29"/>
    </row>
    <row r="87" spans="1:11" ht="14.4" customHeight="1" x14ac:dyDescent="0.3">
      <c r="A87" s="191"/>
      <c r="B87" s="232"/>
      <c r="C87" s="232"/>
      <c r="D87" s="5" t="s">
        <v>163</v>
      </c>
      <c r="E87" s="30" t="s">
        <v>164</v>
      </c>
      <c r="F87" s="108">
        <v>12.62</v>
      </c>
      <c r="G87" s="110" t="s">
        <v>165</v>
      </c>
      <c r="H87" s="108">
        <v>10.97</v>
      </c>
      <c r="I87" s="110" t="s">
        <v>173</v>
      </c>
      <c r="J87" s="27" t="s">
        <v>730</v>
      </c>
      <c r="K87" s="29" t="s">
        <v>52</v>
      </c>
    </row>
    <row r="88" spans="1:11" ht="33" customHeight="1" x14ac:dyDescent="0.3">
      <c r="A88" s="191"/>
      <c r="B88" s="232"/>
      <c r="C88" s="232"/>
      <c r="D88" s="4" t="s">
        <v>166</v>
      </c>
      <c r="E88" s="30"/>
      <c r="F88" s="109"/>
      <c r="G88" s="111"/>
      <c r="H88" s="109"/>
      <c r="I88" s="111"/>
      <c r="J88" s="28"/>
      <c r="K88" s="29"/>
    </row>
    <row r="89" spans="1:11" ht="14.4" customHeight="1" x14ac:dyDescent="0.3">
      <c r="A89" s="191"/>
      <c r="B89" s="232"/>
      <c r="C89" s="232"/>
      <c r="D89" s="5" t="s">
        <v>167</v>
      </c>
      <c r="E89" s="30" t="s">
        <v>168</v>
      </c>
      <c r="F89" s="110" t="s">
        <v>169</v>
      </c>
      <c r="G89" s="110">
        <v>0.05</v>
      </c>
      <c r="H89" s="110">
        <v>0</v>
      </c>
      <c r="I89" s="110">
        <v>0</v>
      </c>
      <c r="J89" s="27" t="s">
        <v>731</v>
      </c>
      <c r="K89" s="29" t="s">
        <v>52</v>
      </c>
    </row>
    <row r="90" spans="1:11" ht="33" customHeight="1" x14ac:dyDescent="0.3">
      <c r="A90" s="191"/>
      <c r="B90" s="232"/>
      <c r="C90" s="232"/>
      <c r="D90" s="4" t="s">
        <v>170</v>
      </c>
      <c r="E90" s="30"/>
      <c r="F90" s="111"/>
      <c r="G90" s="111"/>
      <c r="H90" s="111"/>
      <c r="I90" s="111"/>
      <c r="J90" s="28"/>
      <c r="K90" s="29"/>
    </row>
    <row r="91" spans="1:11" ht="14.4" customHeight="1" x14ac:dyDescent="0.3">
      <c r="A91" s="191"/>
      <c r="B91" s="232"/>
      <c r="C91" s="232"/>
      <c r="D91" s="5" t="s">
        <v>171</v>
      </c>
      <c r="E91" s="30" t="s">
        <v>172</v>
      </c>
      <c r="F91" s="110" t="s">
        <v>173</v>
      </c>
      <c r="G91" s="250">
        <v>0.88500000000000001</v>
      </c>
      <c r="H91" s="110" t="s">
        <v>173</v>
      </c>
      <c r="I91" s="110" t="s">
        <v>173</v>
      </c>
      <c r="J91" s="27" t="s">
        <v>732</v>
      </c>
      <c r="K91" s="29" t="s">
        <v>52</v>
      </c>
    </row>
    <row r="92" spans="1:11" ht="49.5" customHeight="1" x14ac:dyDescent="0.3">
      <c r="A92" s="191"/>
      <c r="B92" s="232"/>
      <c r="C92" s="232"/>
      <c r="D92" s="4" t="s">
        <v>172</v>
      </c>
      <c r="E92" s="30"/>
      <c r="F92" s="111"/>
      <c r="G92" s="251"/>
      <c r="H92" s="111"/>
      <c r="I92" s="111"/>
      <c r="J92" s="28"/>
      <c r="K92" s="29"/>
    </row>
    <row r="93" spans="1:11" ht="14.4" customHeight="1" x14ac:dyDescent="0.3">
      <c r="A93" s="191"/>
      <c r="B93" s="232"/>
      <c r="C93" s="232"/>
      <c r="D93" s="5" t="s">
        <v>174</v>
      </c>
      <c r="E93" s="30" t="s">
        <v>175</v>
      </c>
      <c r="F93" s="248">
        <v>1.7999999999999999E-2</v>
      </c>
      <c r="G93" s="250">
        <v>2.8000000000000001E-2</v>
      </c>
      <c r="H93" s="86" t="s">
        <v>173</v>
      </c>
      <c r="I93" s="86" t="s">
        <v>173</v>
      </c>
      <c r="J93" s="27" t="s">
        <v>733</v>
      </c>
      <c r="K93" s="116" t="s">
        <v>52</v>
      </c>
    </row>
    <row r="94" spans="1:11" ht="64.5" customHeight="1" x14ac:dyDescent="0.3">
      <c r="A94" s="191"/>
      <c r="B94" s="232"/>
      <c r="C94" s="232"/>
      <c r="D94" s="4" t="s">
        <v>176</v>
      </c>
      <c r="E94" s="30"/>
      <c r="F94" s="249"/>
      <c r="G94" s="251"/>
      <c r="H94" s="87"/>
      <c r="I94" s="87"/>
      <c r="J94" s="28"/>
      <c r="K94" s="116"/>
    </row>
    <row r="95" spans="1:11" ht="14.4" customHeight="1" x14ac:dyDescent="0.3">
      <c r="A95" s="191"/>
      <c r="B95" s="232"/>
      <c r="C95" s="232"/>
      <c r="D95" s="5" t="s">
        <v>177</v>
      </c>
      <c r="E95" s="30" t="s">
        <v>178</v>
      </c>
      <c r="F95" s="84">
        <v>7.0400000000000004E-2</v>
      </c>
      <c r="G95" s="110" t="s">
        <v>179</v>
      </c>
      <c r="H95" s="260" t="s">
        <v>734</v>
      </c>
      <c r="I95" s="73" t="s">
        <v>735</v>
      </c>
      <c r="J95" s="27" t="s">
        <v>736</v>
      </c>
      <c r="K95" s="116" t="s">
        <v>52</v>
      </c>
    </row>
    <row r="96" spans="1:11" ht="93" customHeight="1" x14ac:dyDescent="0.3">
      <c r="A96" s="191"/>
      <c r="B96" s="232"/>
      <c r="C96" s="23"/>
      <c r="D96" s="4" t="s">
        <v>180</v>
      </c>
      <c r="E96" s="30"/>
      <c r="F96" s="85"/>
      <c r="G96" s="111"/>
      <c r="H96" s="261"/>
      <c r="I96" s="74"/>
      <c r="J96" s="28"/>
      <c r="K96" s="116"/>
    </row>
    <row r="97" spans="1:11" ht="14.4" customHeight="1" x14ac:dyDescent="0.3">
      <c r="A97" s="191"/>
      <c r="B97" s="232"/>
      <c r="C97" s="2" t="s">
        <v>181</v>
      </c>
      <c r="D97" s="5" t="s">
        <v>182</v>
      </c>
      <c r="E97" s="30" t="s">
        <v>183</v>
      </c>
      <c r="F97" s="63">
        <v>0</v>
      </c>
      <c r="G97" s="63" t="s">
        <v>598</v>
      </c>
      <c r="H97" s="63" t="s">
        <v>599</v>
      </c>
      <c r="I97" s="63" t="s">
        <v>600</v>
      </c>
      <c r="J97" s="27" t="s">
        <v>601</v>
      </c>
      <c r="K97" s="117" t="s">
        <v>739</v>
      </c>
    </row>
    <row r="98" spans="1:11" ht="276.60000000000002" customHeight="1" x14ac:dyDescent="0.3">
      <c r="A98" s="191"/>
      <c r="B98" s="232"/>
      <c r="C98" s="2" t="s">
        <v>185</v>
      </c>
      <c r="D98" s="3" t="s">
        <v>737</v>
      </c>
      <c r="E98" s="30"/>
      <c r="F98" s="64"/>
      <c r="G98" s="64"/>
      <c r="H98" s="64"/>
      <c r="I98" s="64"/>
      <c r="J98" s="28"/>
      <c r="K98" s="118"/>
    </row>
    <row r="99" spans="1:11" ht="14.4" customHeight="1" x14ac:dyDescent="0.3">
      <c r="A99" s="191"/>
      <c r="B99" s="232"/>
      <c r="C99" s="2" t="s">
        <v>186</v>
      </c>
      <c r="D99" s="5" t="s">
        <v>187</v>
      </c>
      <c r="E99" s="30" t="s">
        <v>188</v>
      </c>
      <c r="F99" s="108">
        <v>0</v>
      </c>
      <c r="G99" s="108">
        <v>1</v>
      </c>
      <c r="H99" s="100">
        <v>0</v>
      </c>
      <c r="I99" s="256">
        <v>0</v>
      </c>
      <c r="J99" s="27" t="s">
        <v>738</v>
      </c>
      <c r="K99" s="116" t="s">
        <v>52</v>
      </c>
    </row>
    <row r="100" spans="1:11" ht="83.4" customHeight="1" x14ac:dyDescent="0.3">
      <c r="A100" s="191"/>
      <c r="B100" s="23"/>
      <c r="C100" s="2" t="s">
        <v>189</v>
      </c>
      <c r="D100" s="4" t="s">
        <v>190</v>
      </c>
      <c r="E100" s="30"/>
      <c r="F100" s="109"/>
      <c r="G100" s="109"/>
      <c r="H100" s="101"/>
      <c r="I100" s="257"/>
      <c r="J100" s="28"/>
      <c r="K100" s="116"/>
    </row>
    <row r="101" spans="1:11" ht="14.4" customHeight="1" x14ac:dyDescent="0.3">
      <c r="A101" s="191"/>
      <c r="B101" s="2" t="s">
        <v>769</v>
      </c>
      <c r="C101" s="2" t="s">
        <v>191</v>
      </c>
      <c r="D101" s="5" t="s">
        <v>192</v>
      </c>
      <c r="E101" s="30" t="s">
        <v>193</v>
      </c>
      <c r="F101" s="63">
        <v>0.3</v>
      </c>
      <c r="G101" s="63">
        <v>1</v>
      </c>
      <c r="H101" s="252">
        <v>0.1</v>
      </c>
      <c r="I101" s="254">
        <v>0.5</v>
      </c>
      <c r="J101" s="27" t="s">
        <v>574</v>
      </c>
      <c r="K101" s="116" t="s">
        <v>194</v>
      </c>
    </row>
    <row r="102" spans="1:11" ht="308.39999999999998" customHeight="1" x14ac:dyDescent="0.3">
      <c r="A102" s="191"/>
      <c r="B102" s="22" t="s">
        <v>768</v>
      </c>
      <c r="C102" s="2" t="s">
        <v>195</v>
      </c>
      <c r="D102" s="4" t="s">
        <v>196</v>
      </c>
      <c r="E102" s="30"/>
      <c r="F102" s="64"/>
      <c r="G102" s="64"/>
      <c r="H102" s="253"/>
      <c r="I102" s="255"/>
      <c r="J102" s="28"/>
      <c r="K102" s="116"/>
    </row>
    <row r="103" spans="1:11" ht="14.4" customHeight="1" x14ac:dyDescent="0.3">
      <c r="A103" s="191"/>
      <c r="B103" s="232"/>
      <c r="C103" s="2" t="s">
        <v>197</v>
      </c>
      <c r="D103" s="5" t="s">
        <v>198</v>
      </c>
      <c r="E103" s="30" t="s">
        <v>199</v>
      </c>
      <c r="F103" s="119">
        <v>0</v>
      </c>
      <c r="G103" s="119">
        <v>4</v>
      </c>
      <c r="H103" s="119">
        <v>0</v>
      </c>
      <c r="I103" s="119">
        <v>2</v>
      </c>
      <c r="J103" s="27" t="s">
        <v>767</v>
      </c>
      <c r="K103" s="116" t="s">
        <v>194</v>
      </c>
    </row>
    <row r="104" spans="1:11" ht="228.6" customHeight="1" x14ac:dyDescent="0.3">
      <c r="A104" s="191"/>
      <c r="B104" s="232"/>
      <c r="C104" s="2" t="s">
        <v>200</v>
      </c>
      <c r="D104" s="4" t="s">
        <v>201</v>
      </c>
      <c r="E104" s="30"/>
      <c r="F104" s="120"/>
      <c r="G104" s="120"/>
      <c r="H104" s="120"/>
      <c r="I104" s="120"/>
      <c r="J104" s="28"/>
      <c r="K104" s="116"/>
    </row>
    <row r="105" spans="1:11" ht="15.75" customHeight="1" x14ac:dyDescent="0.3">
      <c r="A105" s="191"/>
      <c r="B105" s="232"/>
      <c r="C105" s="2" t="s">
        <v>202</v>
      </c>
      <c r="D105" s="5" t="s">
        <v>203</v>
      </c>
      <c r="E105" s="30" t="s">
        <v>204</v>
      </c>
      <c r="F105" s="63">
        <v>0</v>
      </c>
      <c r="G105" s="63" t="s">
        <v>575</v>
      </c>
      <c r="H105" s="123" t="s">
        <v>576</v>
      </c>
      <c r="I105" s="123" t="s">
        <v>577</v>
      </c>
      <c r="J105" s="27" t="s">
        <v>578</v>
      </c>
      <c r="K105" s="116" t="s">
        <v>194</v>
      </c>
    </row>
    <row r="106" spans="1:11" ht="278.39999999999998" customHeight="1" x14ac:dyDescent="0.3">
      <c r="A106" s="191"/>
      <c r="B106" s="232"/>
      <c r="C106" s="2" t="s">
        <v>205</v>
      </c>
      <c r="D106" s="4" t="s">
        <v>206</v>
      </c>
      <c r="E106" s="30"/>
      <c r="F106" s="64"/>
      <c r="G106" s="64"/>
      <c r="H106" s="124"/>
      <c r="I106" s="124"/>
      <c r="J106" s="28"/>
      <c r="K106" s="116"/>
    </row>
    <row r="107" spans="1:11" ht="14.4" customHeight="1" x14ac:dyDescent="0.3">
      <c r="A107" s="191"/>
      <c r="B107" s="232"/>
      <c r="C107" s="2" t="s">
        <v>207</v>
      </c>
      <c r="D107" s="5" t="s">
        <v>208</v>
      </c>
      <c r="E107" s="30" t="s">
        <v>209</v>
      </c>
      <c r="F107" s="63" t="s">
        <v>579</v>
      </c>
      <c r="G107" s="63" t="s">
        <v>580</v>
      </c>
      <c r="H107" s="129" t="s">
        <v>581</v>
      </c>
      <c r="I107" s="258" t="s">
        <v>582</v>
      </c>
      <c r="J107" s="27" t="s">
        <v>583</v>
      </c>
      <c r="K107" s="116" t="s">
        <v>194</v>
      </c>
    </row>
    <row r="108" spans="1:11" ht="148.80000000000001" customHeight="1" x14ac:dyDescent="0.3">
      <c r="A108" s="191"/>
      <c r="B108" s="23"/>
      <c r="C108" s="2" t="s">
        <v>210</v>
      </c>
      <c r="D108" s="4" t="s">
        <v>211</v>
      </c>
      <c r="E108" s="30"/>
      <c r="F108" s="64"/>
      <c r="G108" s="64"/>
      <c r="H108" s="130"/>
      <c r="I108" s="259"/>
      <c r="J108" s="28"/>
      <c r="K108" s="116"/>
    </row>
    <row r="109" spans="1:11" ht="14.4" customHeight="1" x14ac:dyDescent="0.3">
      <c r="A109" s="191"/>
      <c r="B109" s="2" t="s">
        <v>212</v>
      </c>
      <c r="C109" s="2" t="s">
        <v>213</v>
      </c>
      <c r="D109" s="5" t="s">
        <v>214</v>
      </c>
      <c r="E109" s="30" t="s">
        <v>215</v>
      </c>
      <c r="F109" s="119" t="s">
        <v>756</v>
      </c>
      <c r="G109" s="119" t="s">
        <v>757</v>
      </c>
      <c r="H109" s="31">
        <v>29</v>
      </c>
      <c r="I109" s="125">
        <v>56</v>
      </c>
      <c r="J109" s="27" t="s">
        <v>758</v>
      </c>
      <c r="K109" s="116" t="s">
        <v>216</v>
      </c>
    </row>
    <row r="110" spans="1:11" ht="83.4" customHeight="1" x14ac:dyDescent="0.3">
      <c r="A110" s="191"/>
      <c r="B110" s="22" t="s">
        <v>217</v>
      </c>
      <c r="C110" s="2" t="s">
        <v>218</v>
      </c>
      <c r="D110" s="4" t="s">
        <v>219</v>
      </c>
      <c r="E110" s="30"/>
      <c r="F110" s="120"/>
      <c r="G110" s="120"/>
      <c r="H110" s="32"/>
      <c r="I110" s="126"/>
      <c r="J110" s="28"/>
      <c r="K110" s="116"/>
    </row>
    <row r="111" spans="1:11" ht="14.4" customHeight="1" x14ac:dyDescent="0.3">
      <c r="A111" s="191"/>
      <c r="B111" s="232"/>
      <c r="C111" s="2" t="s">
        <v>220</v>
      </c>
      <c r="D111" s="5" t="s">
        <v>221</v>
      </c>
      <c r="E111" s="30" t="s">
        <v>222</v>
      </c>
      <c r="F111" s="119" t="s">
        <v>763</v>
      </c>
      <c r="G111" s="71" t="s">
        <v>764</v>
      </c>
      <c r="H111" s="121" t="s">
        <v>765</v>
      </c>
      <c r="I111" s="121" t="s">
        <v>765</v>
      </c>
      <c r="J111" s="27" t="s">
        <v>766</v>
      </c>
      <c r="K111" s="116" t="s">
        <v>216</v>
      </c>
    </row>
    <row r="112" spans="1:11" ht="88.8" customHeight="1" x14ac:dyDescent="0.3">
      <c r="A112" s="191"/>
      <c r="B112" s="232"/>
      <c r="C112" s="2" t="s">
        <v>223</v>
      </c>
      <c r="D112" s="4" t="s">
        <v>224</v>
      </c>
      <c r="E112" s="30"/>
      <c r="F112" s="120"/>
      <c r="G112" s="72"/>
      <c r="H112" s="122"/>
      <c r="I112" s="122"/>
      <c r="J112" s="28"/>
      <c r="K112" s="116"/>
    </row>
    <row r="113" spans="1:11" ht="14.4" customHeight="1" x14ac:dyDescent="0.3">
      <c r="A113" s="191"/>
      <c r="B113" s="232"/>
      <c r="C113" s="2" t="s">
        <v>225</v>
      </c>
      <c r="D113" s="5" t="s">
        <v>226</v>
      </c>
      <c r="E113" s="30" t="s">
        <v>227</v>
      </c>
      <c r="F113" s="127">
        <v>30000</v>
      </c>
      <c r="G113" s="63" t="s">
        <v>759</v>
      </c>
      <c r="H113" s="129" t="s">
        <v>760</v>
      </c>
      <c r="I113" s="129" t="s">
        <v>761</v>
      </c>
      <c r="J113" s="27" t="s">
        <v>762</v>
      </c>
      <c r="K113" s="116" t="s">
        <v>216</v>
      </c>
    </row>
    <row r="114" spans="1:11" ht="75" customHeight="1" x14ac:dyDescent="0.3">
      <c r="A114" s="191"/>
      <c r="B114" s="23"/>
      <c r="C114" s="2" t="s">
        <v>228</v>
      </c>
      <c r="D114" s="4" t="s">
        <v>229</v>
      </c>
      <c r="E114" s="30"/>
      <c r="F114" s="128"/>
      <c r="G114" s="64"/>
      <c r="H114" s="130"/>
      <c r="I114" s="130"/>
      <c r="J114" s="28"/>
      <c r="K114" s="116"/>
    </row>
    <row r="115" spans="1:11" ht="14.4" customHeight="1" x14ac:dyDescent="0.3">
      <c r="A115" s="191"/>
      <c r="B115" s="2" t="s">
        <v>230</v>
      </c>
      <c r="C115" s="2" t="s">
        <v>231</v>
      </c>
      <c r="D115" s="5" t="s">
        <v>232</v>
      </c>
      <c r="E115" s="30" t="s">
        <v>233</v>
      </c>
      <c r="F115" s="131" t="s">
        <v>773</v>
      </c>
      <c r="G115" s="133" t="s">
        <v>774</v>
      </c>
      <c r="H115" s="135" t="s">
        <v>775</v>
      </c>
      <c r="I115" s="135" t="s">
        <v>776</v>
      </c>
      <c r="J115" s="27" t="s">
        <v>777</v>
      </c>
      <c r="K115" s="116" t="s">
        <v>234</v>
      </c>
    </row>
    <row r="116" spans="1:11" ht="187.8" customHeight="1" x14ac:dyDescent="0.3">
      <c r="A116" s="191"/>
      <c r="B116" s="22" t="s">
        <v>235</v>
      </c>
      <c r="C116" s="22" t="s">
        <v>236</v>
      </c>
      <c r="D116" s="4" t="s">
        <v>237</v>
      </c>
      <c r="E116" s="30"/>
      <c r="F116" s="132"/>
      <c r="G116" s="134"/>
      <c r="H116" s="136"/>
      <c r="I116" s="136"/>
      <c r="J116" s="28"/>
      <c r="K116" s="116"/>
    </row>
    <row r="117" spans="1:11" ht="14.4" customHeight="1" x14ac:dyDescent="0.3">
      <c r="A117" s="191"/>
      <c r="B117" s="232"/>
      <c r="C117" s="232"/>
      <c r="D117" s="5" t="s">
        <v>238</v>
      </c>
      <c r="E117" s="30" t="s">
        <v>239</v>
      </c>
      <c r="F117" s="137" t="s">
        <v>778</v>
      </c>
      <c r="G117" s="137" t="s">
        <v>779</v>
      </c>
      <c r="H117" s="135" t="s">
        <v>780</v>
      </c>
      <c r="I117" s="139" t="s">
        <v>781</v>
      </c>
      <c r="J117" s="27" t="s">
        <v>782</v>
      </c>
      <c r="K117" s="116" t="s">
        <v>234</v>
      </c>
    </row>
    <row r="118" spans="1:11" ht="147.6" customHeight="1" x14ac:dyDescent="0.3">
      <c r="A118" s="191"/>
      <c r="B118" s="232"/>
      <c r="C118" s="23"/>
      <c r="D118" s="4" t="s">
        <v>240</v>
      </c>
      <c r="E118" s="30"/>
      <c r="F118" s="138"/>
      <c r="G118" s="138"/>
      <c r="H118" s="136"/>
      <c r="I118" s="140"/>
      <c r="J118" s="28"/>
      <c r="K118" s="116"/>
    </row>
    <row r="119" spans="1:11" ht="14.4" customHeight="1" x14ac:dyDescent="0.3">
      <c r="A119" s="191"/>
      <c r="B119" s="232"/>
      <c r="C119" s="2" t="s">
        <v>241</v>
      </c>
      <c r="D119" s="5" t="s">
        <v>242</v>
      </c>
      <c r="E119" s="30" t="s">
        <v>243</v>
      </c>
      <c r="F119" s="112" t="s">
        <v>783</v>
      </c>
      <c r="G119" s="112" t="s">
        <v>784</v>
      </c>
      <c r="H119" s="112" t="s">
        <v>783</v>
      </c>
      <c r="I119" s="112" t="s">
        <v>785</v>
      </c>
      <c r="J119" s="27" t="s">
        <v>786</v>
      </c>
      <c r="K119" s="116" t="s">
        <v>234</v>
      </c>
    </row>
    <row r="120" spans="1:11" ht="212.4" customHeight="1" x14ac:dyDescent="0.3">
      <c r="A120" s="191"/>
      <c r="B120" s="232"/>
      <c r="C120" s="2" t="s">
        <v>244</v>
      </c>
      <c r="D120" s="4" t="s">
        <v>245</v>
      </c>
      <c r="E120" s="30"/>
      <c r="F120" s="113"/>
      <c r="G120" s="113"/>
      <c r="H120" s="113"/>
      <c r="I120" s="113"/>
      <c r="J120" s="28"/>
      <c r="K120" s="116"/>
    </row>
    <row r="121" spans="1:11" ht="14.4" customHeight="1" x14ac:dyDescent="0.3">
      <c r="A121" s="191"/>
      <c r="B121" s="232"/>
      <c r="C121" s="2" t="s">
        <v>246</v>
      </c>
      <c r="D121" s="5" t="s">
        <v>247</v>
      </c>
      <c r="E121" s="30" t="s">
        <v>248</v>
      </c>
      <c r="F121" s="141" t="s">
        <v>787</v>
      </c>
      <c r="G121" s="67" t="s">
        <v>249</v>
      </c>
      <c r="H121" s="141" t="s">
        <v>788</v>
      </c>
      <c r="I121" s="143" t="s">
        <v>789</v>
      </c>
      <c r="J121" s="27" t="s">
        <v>790</v>
      </c>
      <c r="K121" s="116" t="s">
        <v>234</v>
      </c>
    </row>
    <row r="122" spans="1:11" ht="123" customHeight="1" x14ac:dyDescent="0.3">
      <c r="A122" s="191"/>
      <c r="B122" s="232"/>
      <c r="C122" s="22" t="s">
        <v>250</v>
      </c>
      <c r="D122" s="4" t="s">
        <v>251</v>
      </c>
      <c r="E122" s="30"/>
      <c r="F122" s="142"/>
      <c r="G122" s="68"/>
      <c r="H122" s="142"/>
      <c r="I122" s="144"/>
      <c r="J122" s="28"/>
      <c r="K122" s="116"/>
    </row>
    <row r="123" spans="1:11" ht="14.4" customHeight="1" x14ac:dyDescent="0.3">
      <c r="A123" s="191"/>
      <c r="B123" s="232"/>
      <c r="C123" s="232"/>
      <c r="D123" s="5" t="s">
        <v>252</v>
      </c>
      <c r="E123" s="30" t="s">
        <v>253</v>
      </c>
      <c r="F123" s="141" t="s">
        <v>791</v>
      </c>
      <c r="G123" s="67" t="s">
        <v>254</v>
      </c>
      <c r="H123" s="141" t="s">
        <v>792</v>
      </c>
      <c r="I123" s="141" t="s">
        <v>793</v>
      </c>
      <c r="J123" s="27" t="s">
        <v>794</v>
      </c>
      <c r="K123" s="116" t="s">
        <v>234</v>
      </c>
    </row>
    <row r="124" spans="1:11" ht="120.6" customHeight="1" x14ac:dyDescent="0.3">
      <c r="A124" s="191"/>
      <c r="B124" s="23"/>
      <c r="C124" s="23"/>
      <c r="D124" s="4" t="s">
        <v>255</v>
      </c>
      <c r="E124" s="30"/>
      <c r="F124" s="142"/>
      <c r="G124" s="68"/>
      <c r="H124" s="142"/>
      <c r="I124" s="142"/>
      <c r="J124" s="28"/>
      <c r="K124" s="116"/>
    </row>
    <row r="125" spans="1:11" ht="14.4" customHeight="1" x14ac:dyDescent="0.3">
      <c r="A125" s="191"/>
      <c r="B125" s="2" t="s">
        <v>256</v>
      </c>
      <c r="C125" s="2" t="s">
        <v>257</v>
      </c>
      <c r="D125" s="5" t="s">
        <v>258</v>
      </c>
      <c r="E125" s="30" t="s">
        <v>259</v>
      </c>
      <c r="F125" s="63">
        <v>0.47</v>
      </c>
      <c r="G125" s="63">
        <v>0.5</v>
      </c>
      <c r="H125" s="63" t="s">
        <v>602</v>
      </c>
      <c r="I125" s="63" t="s">
        <v>603</v>
      </c>
      <c r="J125" s="27" t="s">
        <v>604</v>
      </c>
      <c r="K125" s="116" t="s">
        <v>184</v>
      </c>
    </row>
    <row r="126" spans="1:11" ht="191.4" customHeight="1" x14ac:dyDescent="0.3">
      <c r="A126" s="191"/>
      <c r="B126" s="22" t="s">
        <v>260</v>
      </c>
      <c r="C126" s="22" t="s">
        <v>261</v>
      </c>
      <c r="D126" s="4" t="s">
        <v>262</v>
      </c>
      <c r="E126" s="30"/>
      <c r="F126" s="64"/>
      <c r="G126" s="64"/>
      <c r="H126" s="64"/>
      <c r="I126" s="64"/>
      <c r="J126" s="28"/>
      <c r="K126" s="116"/>
    </row>
    <row r="127" spans="1:11" ht="14.4" customHeight="1" x14ac:dyDescent="0.3">
      <c r="A127" s="191"/>
      <c r="B127" s="232"/>
      <c r="C127" s="232"/>
      <c r="D127" s="5" t="s">
        <v>263</v>
      </c>
      <c r="E127" s="30" t="s">
        <v>264</v>
      </c>
      <c r="F127" s="63">
        <v>0.33</v>
      </c>
      <c r="G127" s="63">
        <v>0.2</v>
      </c>
      <c r="H127" s="149" t="s">
        <v>605</v>
      </c>
      <c r="I127" s="149" t="s">
        <v>606</v>
      </c>
      <c r="J127" s="27" t="s">
        <v>607</v>
      </c>
      <c r="K127" s="116" t="s">
        <v>184</v>
      </c>
    </row>
    <row r="128" spans="1:11" ht="91.8" customHeight="1" x14ac:dyDescent="0.3">
      <c r="A128" s="191"/>
      <c r="B128" s="232"/>
      <c r="C128" s="232"/>
      <c r="D128" s="4" t="s">
        <v>265</v>
      </c>
      <c r="E128" s="30"/>
      <c r="F128" s="64"/>
      <c r="G128" s="64"/>
      <c r="H128" s="150"/>
      <c r="I128" s="150"/>
      <c r="J128" s="28"/>
      <c r="K128" s="116"/>
    </row>
    <row r="129" spans="1:11" ht="14.4" customHeight="1" x14ac:dyDescent="0.3">
      <c r="A129" s="191"/>
      <c r="B129" s="232"/>
      <c r="C129" s="232"/>
      <c r="D129" s="5" t="s">
        <v>266</v>
      </c>
      <c r="E129" s="30" t="s">
        <v>267</v>
      </c>
      <c r="F129" s="63" t="s">
        <v>173</v>
      </c>
      <c r="G129" s="63" t="s">
        <v>608</v>
      </c>
      <c r="H129" s="147" t="s">
        <v>609</v>
      </c>
      <c r="I129" s="151" t="s">
        <v>610</v>
      </c>
      <c r="J129" s="27" t="s">
        <v>611</v>
      </c>
      <c r="K129" s="116" t="s">
        <v>184</v>
      </c>
    </row>
    <row r="130" spans="1:11" ht="115.8" customHeight="1" x14ac:dyDescent="0.3">
      <c r="A130" s="191"/>
      <c r="B130" s="232"/>
      <c r="C130" s="232"/>
      <c r="D130" s="4" t="s">
        <v>268</v>
      </c>
      <c r="E130" s="30"/>
      <c r="F130" s="64"/>
      <c r="G130" s="64"/>
      <c r="H130" s="148"/>
      <c r="I130" s="152"/>
      <c r="J130" s="28"/>
      <c r="K130" s="116"/>
    </row>
    <row r="131" spans="1:11" ht="14.4" customHeight="1" x14ac:dyDescent="0.3">
      <c r="A131" s="191"/>
      <c r="B131" s="232"/>
      <c r="C131" s="232"/>
      <c r="D131" s="5" t="s">
        <v>269</v>
      </c>
      <c r="E131" s="30" t="s">
        <v>270</v>
      </c>
      <c r="F131" s="63">
        <v>0.34</v>
      </c>
      <c r="G131" s="63" t="s">
        <v>271</v>
      </c>
      <c r="H131" s="145" t="s">
        <v>612</v>
      </c>
      <c r="I131" s="145" t="s">
        <v>613</v>
      </c>
      <c r="J131" s="27" t="s">
        <v>614</v>
      </c>
      <c r="K131" s="116" t="s">
        <v>184</v>
      </c>
    </row>
    <row r="132" spans="1:11" ht="133.19999999999999" customHeight="1" x14ac:dyDescent="0.3">
      <c r="A132" s="191"/>
      <c r="B132" s="232"/>
      <c r="C132" s="232"/>
      <c r="D132" s="4" t="s">
        <v>272</v>
      </c>
      <c r="E132" s="30"/>
      <c r="F132" s="64"/>
      <c r="G132" s="64"/>
      <c r="H132" s="146"/>
      <c r="I132" s="146"/>
      <c r="J132" s="28"/>
      <c r="K132" s="116"/>
    </row>
    <row r="133" spans="1:11" ht="14.4" customHeight="1" x14ac:dyDescent="0.3">
      <c r="A133" s="191"/>
      <c r="B133" s="232"/>
      <c r="C133" s="232"/>
      <c r="D133" s="5" t="s">
        <v>273</v>
      </c>
      <c r="E133" s="30" t="s">
        <v>274</v>
      </c>
      <c r="F133" s="73">
        <v>0.14799999999999999</v>
      </c>
      <c r="G133" s="63" t="s">
        <v>275</v>
      </c>
      <c r="H133" s="145" t="s">
        <v>615</v>
      </c>
      <c r="I133" s="153" t="s">
        <v>616</v>
      </c>
      <c r="J133" s="27" t="s">
        <v>617</v>
      </c>
      <c r="K133" s="116" t="s">
        <v>184</v>
      </c>
    </row>
    <row r="134" spans="1:11" ht="139.19999999999999" customHeight="1" x14ac:dyDescent="0.3">
      <c r="A134" s="191"/>
      <c r="B134" s="232"/>
      <c r="C134" s="232"/>
      <c r="D134" s="4" t="s">
        <v>276</v>
      </c>
      <c r="E134" s="30"/>
      <c r="F134" s="74"/>
      <c r="G134" s="64"/>
      <c r="H134" s="146"/>
      <c r="I134" s="154"/>
      <c r="J134" s="28"/>
      <c r="K134" s="116"/>
    </row>
    <row r="135" spans="1:11" ht="14.4" customHeight="1" x14ac:dyDescent="0.3">
      <c r="A135" s="191"/>
      <c r="B135" s="232"/>
      <c r="C135" s="232"/>
      <c r="D135" s="5" t="s">
        <v>277</v>
      </c>
      <c r="E135" s="30" t="s">
        <v>278</v>
      </c>
      <c r="F135" s="73">
        <v>0.69299999999999995</v>
      </c>
      <c r="G135" s="63" t="s">
        <v>279</v>
      </c>
      <c r="H135" s="149" t="s">
        <v>618</v>
      </c>
      <c r="I135" s="37" t="s">
        <v>619</v>
      </c>
      <c r="J135" s="27" t="s">
        <v>620</v>
      </c>
      <c r="K135" s="116" t="s">
        <v>184</v>
      </c>
    </row>
    <row r="136" spans="1:11" ht="121.2" customHeight="1" x14ac:dyDescent="0.3">
      <c r="A136" s="191"/>
      <c r="B136" s="232"/>
      <c r="C136" s="232"/>
      <c r="D136" s="4" t="s">
        <v>280</v>
      </c>
      <c r="E136" s="30"/>
      <c r="F136" s="74"/>
      <c r="G136" s="64"/>
      <c r="H136" s="150"/>
      <c r="I136" s="38"/>
      <c r="J136" s="28"/>
      <c r="K136" s="116"/>
    </row>
    <row r="137" spans="1:11" ht="14.4" customHeight="1" x14ac:dyDescent="0.3">
      <c r="A137" s="191"/>
      <c r="B137" s="232"/>
      <c r="C137" s="232"/>
      <c r="D137" s="5" t="s">
        <v>281</v>
      </c>
      <c r="E137" s="30" t="s">
        <v>282</v>
      </c>
      <c r="F137" s="155">
        <v>173</v>
      </c>
      <c r="G137" s="112">
        <v>170</v>
      </c>
      <c r="H137" s="159">
        <v>173</v>
      </c>
      <c r="I137" s="161">
        <v>173</v>
      </c>
      <c r="J137" s="27" t="s">
        <v>621</v>
      </c>
      <c r="K137" s="116" t="s">
        <v>184</v>
      </c>
    </row>
    <row r="138" spans="1:11" ht="102.6" customHeight="1" x14ac:dyDescent="0.3">
      <c r="A138" s="191"/>
      <c r="B138" s="232"/>
      <c r="C138" s="232"/>
      <c r="D138" s="4" t="s">
        <v>283</v>
      </c>
      <c r="E138" s="30"/>
      <c r="F138" s="156"/>
      <c r="G138" s="113"/>
      <c r="H138" s="160"/>
      <c r="I138" s="162"/>
      <c r="J138" s="28"/>
      <c r="K138" s="116"/>
    </row>
    <row r="139" spans="1:11" ht="14.4" customHeight="1" x14ac:dyDescent="0.3">
      <c r="A139" s="191"/>
      <c r="B139" s="232"/>
      <c r="C139" s="232"/>
      <c r="D139" s="5" t="s">
        <v>284</v>
      </c>
      <c r="E139" s="30" t="s">
        <v>285</v>
      </c>
      <c r="F139" s="112">
        <v>108.3</v>
      </c>
      <c r="G139" s="112">
        <v>106</v>
      </c>
      <c r="H139" s="157" t="s">
        <v>622</v>
      </c>
      <c r="I139" s="157" t="s">
        <v>623</v>
      </c>
      <c r="J139" s="27" t="s">
        <v>624</v>
      </c>
      <c r="K139" s="116" t="s">
        <v>184</v>
      </c>
    </row>
    <row r="140" spans="1:11" ht="99.6" customHeight="1" x14ac:dyDescent="0.3">
      <c r="A140" s="191"/>
      <c r="B140" s="232"/>
      <c r="C140" s="232"/>
      <c r="D140" s="4" t="s">
        <v>286</v>
      </c>
      <c r="E140" s="30"/>
      <c r="F140" s="113"/>
      <c r="G140" s="113"/>
      <c r="H140" s="158"/>
      <c r="I140" s="158"/>
      <c r="J140" s="28"/>
      <c r="K140" s="116"/>
    </row>
    <row r="141" spans="1:11" ht="14.4" customHeight="1" x14ac:dyDescent="0.3">
      <c r="A141" s="191"/>
      <c r="B141" s="232"/>
      <c r="C141" s="232"/>
      <c r="D141" s="5" t="s">
        <v>287</v>
      </c>
      <c r="E141" s="30" t="s">
        <v>288</v>
      </c>
      <c r="F141" s="63" t="s">
        <v>173</v>
      </c>
      <c r="G141" s="63">
        <v>0.18</v>
      </c>
      <c r="H141" s="262">
        <v>0.06</v>
      </c>
      <c r="I141" s="45">
        <v>6.2399999999999997E-2</v>
      </c>
      <c r="J141" s="27" t="s">
        <v>625</v>
      </c>
      <c r="K141" s="116" t="s">
        <v>184</v>
      </c>
    </row>
    <row r="142" spans="1:11" ht="196.8" customHeight="1" x14ac:dyDescent="0.3">
      <c r="A142" s="191"/>
      <c r="B142" s="23"/>
      <c r="C142" s="23"/>
      <c r="D142" s="4" t="s">
        <v>289</v>
      </c>
      <c r="E142" s="30"/>
      <c r="F142" s="64"/>
      <c r="G142" s="64"/>
      <c r="H142" s="263"/>
      <c r="I142" s="46"/>
      <c r="J142" s="28"/>
      <c r="K142" s="116"/>
    </row>
    <row r="143" spans="1:11" ht="14.4" customHeight="1" x14ac:dyDescent="0.3">
      <c r="A143" s="191"/>
      <c r="B143" s="2" t="s">
        <v>290</v>
      </c>
      <c r="C143" s="2" t="s">
        <v>291</v>
      </c>
      <c r="D143" s="5" t="s">
        <v>292</v>
      </c>
      <c r="E143" s="30" t="s">
        <v>293</v>
      </c>
      <c r="F143" s="63" t="s">
        <v>173</v>
      </c>
      <c r="G143" s="63" t="s">
        <v>626</v>
      </c>
      <c r="H143" s="163" t="s">
        <v>627</v>
      </c>
      <c r="I143" s="163" t="s">
        <v>628</v>
      </c>
      <c r="J143" s="27" t="s">
        <v>629</v>
      </c>
      <c r="K143" s="116" t="s">
        <v>184</v>
      </c>
    </row>
    <row r="144" spans="1:11" ht="87.6" customHeight="1" x14ac:dyDescent="0.3">
      <c r="A144" s="191"/>
      <c r="B144" s="22" t="s">
        <v>294</v>
      </c>
      <c r="C144" s="2" t="s">
        <v>295</v>
      </c>
      <c r="D144" s="4" t="s">
        <v>296</v>
      </c>
      <c r="E144" s="30"/>
      <c r="F144" s="64"/>
      <c r="G144" s="64"/>
      <c r="H144" s="164"/>
      <c r="I144" s="164"/>
      <c r="J144" s="28"/>
      <c r="K144" s="116"/>
    </row>
    <row r="145" spans="1:11" ht="14.4" customHeight="1" x14ac:dyDescent="0.3">
      <c r="A145" s="191"/>
      <c r="B145" s="232"/>
      <c r="C145" s="2" t="s">
        <v>297</v>
      </c>
      <c r="D145" s="5" t="s">
        <v>298</v>
      </c>
      <c r="E145" s="30" t="s">
        <v>299</v>
      </c>
      <c r="F145" s="63" t="s">
        <v>173</v>
      </c>
      <c r="G145" s="63" t="s">
        <v>630</v>
      </c>
      <c r="H145" s="145" t="s">
        <v>631</v>
      </c>
      <c r="I145" s="149" t="s">
        <v>632</v>
      </c>
      <c r="J145" s="27" t="s">
        <v>633</v>
      </c>
      <c r="K145" s="116" t="s">
        <v>184</v>
      </c>
    </row>
    <row r="146" spans="1:11" ht="182.4" customHeight="1" x14ac:dyDescent="0.3">
      <c r="A146" s="191"/>
      <c r="B146" s="232"/>
      <c r="C146" s="2" t="s">
        <v>300</v>
      </c>
      <c r="D146" s="4" t="s">
        <v>301</v>
      </c>
      <c r="E146" s="30"/>
      <c r="F146" s="64"/>
      <c r="G146" s="64"/>
      <c r="H146" s="146"/>
      <c r="I146" s="150"/>
      <c r="J146" s="28"/>
      <c r="K146" s="116"/>
    </row>
    <row r="147" spans="1:11" ht="14.4" customHeight="1" x14ac:dyDescent="0.3">
      <c r="A147" s="191"/>
      <c r="B147" s="232"/>
      <c r="C147" s="2" t="s">
        <v>302</v>
      </c>
      <c r="D147" s="5" t="s">
        <v>303</v>
      </c>
      <c r="E147" s="30" t="s">
        <v>304</v>
      </c>
      <c r="F147" s="63" t="s">
        <v>173</v>
      </c>
      <c r="G147" s="63">
        <v>0.7</v>
      </c>
      <c r="H147" s="145">
        <v>9.06E-2</v>
      </c>
      <c r="I147" s="94"/>
      <c r="J147" s="27" t="s">
        <v>634</v>
      </c>
      <c r="K147" s="116" t="s">
        <v>184</v>
      </c>
    </row>
    <row r="148" spans="1:11" ht="146.4" customHeight="1" x14ac:dyDescent="0.3">
      <c r="A148" s="191"/>
      <c r="B148" s="23"/>
      <c r="C148" s="2" t="s">
        <v>305</v>
      </c>
      <c r="D148" s="4" t="s">
        <v>306</v>
      </c>
      <c r="E148" s="30"/>
      <c r="F148" s="64"/>
      <c r="G148" s="64"/>
      <c r="H148" s="146"/>
      <c r="I148" s="95"/>
      <c r="J148" s="28"/>
      <c r="K148" s="116"/>
    </row>
    <row r="149" spans="1:11" ht="14.4" customHeight="1" x14ac:dyDescent="0.3">
      <c r="A149" s="191"/>
      <c r="B149" s="2" t="s">
        <v>770</v>
      </c>
      <c r="C149" s="2" t="s">
        <v>307</v>
      </c>
      <c r="D149" s="5" t="s">
        <v>308</v>
      </c>
      <c r="E149" s="30" t="s">
        <v>309</v>
      </c>
      <c r="F149" s="63" t="s">
        <v>173</v>
      </c>
      <c r="G149" s="63">
        <v>1</v>
      </c>
      <c r="H149" s="106">
        <v>1</v>
      </c>
      <c r="I149" s="165">
        <v>1</v>
      </c>
      <c r="J149" s="27" t="s">
        <v>795</v>
      </c>
      <c r="K149" s="29" t="s">
        <v>234</v>
      </c>
    </row>
    <row r="150" spans="1:11" ht="157.19999999999999" customHeight="1" x14ac:dyDescent="0.3">
      <c r="A150" s="191"/>
      <c r="B150" s="22" t="s">
        <v>310</v>
      </c>
      <c r="C150" s="22" t="s">
        <v>311</v>
      </c>
      <c r="D150" s="4" t="s">
        <v>312</v>
      </c>
      <c r="E150" s="30"/>
      <c r="F150" s="64"/>
      <c r="G150" s="64"/>
      <c r="H150" s="107"/>
      <c r="I150" s="166"/>
      <c r="J150" s="28"/>
      <c r="K150" s="29"/>
    </row>
    <row r="151" spans="1:11" ht="14.4" customHeight="1" x14ac:dyDescent="0.3">
      <c r="A151" s="191"/>
      <c r="B151" s="232"/>
      <c r="C151" s="232"/>
      <c r="D151" s="5" t="s">
        <v>313</v>
      </c>
      <c r="E151" s="30" t="s">
        <v>314</v>
      </c>
      <c r="F151" s="63" t="s">
        <v>796</v>
      </c>
      <c r="G151" s="63" t="s">
        <v>797</v>
      </c>
      <c r="H151" s="82">
        <v>0.33</v>
      </c>
      <c r="I151" s="82">
        <v>0.33</v>
      </c>
      <c r="J151" s="169" t="s">
        <v>798</v>
      </c>
      <c r="K151" s="29" t="s">
        <v>234</v>
      </c>
    </row>
    <row r="152" spans="1:11" ht="188.4" customHeight="1" x14ac:dyDescent="0.3">
      <c r="A152" s="191"/>
      <c r="B152" s="23"/>
      <c r="C152" s="23"/>
      <c r="D152" s="4" t="s">
        <v>315</v>
      </c>
      <c r="E152" s="30"/>
      <c r="F152" s="64"/>
      <c r="G152" s="64"/>
      <c r="H152" s="83"/>
      <c r="I152" s="83"/>
      <c r="J152" s="170"/>
      <c r="K152" s="29"/>
    </row>
    <row r="153" spans="1:11" ht="14.4" customHeight="1" x14ac:dyDescent="0.3">
      <c r="A153" s="191"/>
      <c r="B153" s="2" t="s">
        <v>771</v>
      </c>
      <c r="C153" s="2" t="s">
        <v>316</v>
      </c>
      <c r="D153" s="5" t="s">
        <v>317</v>
      </c>
      <c r="E153" s="30" t="s">
        <v>318</v>
      </c>
      <c r="F153" s="112">
        <v>31</v>
      </c>
      <c r="G153" s="112">
        <v>62</v>
      </c>
      <c r="H153" s="264" t="s">
        <v>635</v>
      </c>
      <c r="I153" s="167" t="s">
        <v>636</v>
      </c>
      <c r="J153" s="27" t="s">
        <v>637</v>
      </c>
      <c r="K153" s="116" t="s">
        <v>184</v>
      </c>
    </row>
    <row r="154" spans="1:11" ht="147" customHeight="1" x14ac:dyDescent="0.3">
      <c r="A154" s="191"/>
      <c r="B154" s="22" t="s">
        <v>319</v>
      </c>
      <c r="C154" s="22" t="s">
        <v>320</v>
      </c>
      <c r="D154" s="4" t="s">
        <v>321</v>
      </c>
      <c r="E154" s="30"/>
      <c r="F154" s="113"/>
      <c r="G154" s="113"/>
      <c r="H154" s="265"/>
      <c r="I154" s="168"/>
      <c r="J154" s="28"/>
      <c r="K154" s="116"/>
    </row>
    <row r="155" spans="1:11" ht="14.4" customHeight="1" x14ac:dyDescent="0.3">
      <c r="A155" s="191"/>
      <c r="B155" s="232"/>
      <c r="C155" s="232"/>
      <c r="D155" s="5" t="s">
        <v>322</v>
      </c>
      <c r="E155" s="30" t="s">
        <v>323</v>
      </c>
      <c r="F155" s="112">
        <v>21.2</v>
      </c>
      <c r="G155" s="112">
        <v>23</v>
      </c>
      <c r="H155" s="73">
        <v>0.21199999999999999</v>
      </c>
      <c r="I155" s="73">
        <v>0.21199999999999999</v>
      </c>
      <c r="J155" s="27" t="s">
        <v>638</v>
      </c>
      <c r="K155" s="116" t="s">
        <v>184</v>
      </c>
    </row>
    <row r="156" spans="1:11" ht="120" customHeight="1" x14ac:dyDescent="0.3">
      <c r="A156" s="191"/>
      <c r="B156" s="232"/>
      <c r="C156" s="232"/>
      <c r="D156" s="4" t="s">
        <v>324</v>
      </c>
      <c r="E156" s="30"/>
      <c r="F156" s="113"/>
      <c r="G156" s="113"/>
      <c r="H156" s="74"/>
      <c r="I156" s="74"/>
      <c r="J156" s="28"/>
      <c r="K156" s="116"/>
    </row>
    <row r="157" spans="1:11" ht="14.4" customHeight="1" x14ac:dyDescent="0.3">
      <c r="A157" s="191"/>
      <c r="B157" s="232"/>
      <c r="C157" s="232"/>
      <c r="D157" s="5" t="s">
        <v>325</v>
      </c>
      <c r="E157" s="30" t="s">
        <v>326</v>
      </c>
      <c r="F157" s="112">
        <v>182</v>
      </c>
      <c r="G157" s="112">
        <v>154</v>
      </c>
      <c r="H157" s="171" t="s">
        <v>639</v>
      </c>
      <c r="I157" s="173" t="s">
        <v>640</v>
      </c>
      <c r="J157" s="27" t="s">
        <v>641</v>
      </c>
      <c r="K157" s="116" t="s">
        <v>184</v>
      </c>
    </row>
    <row r="158" spans="1:11" ht="92.4" customHeight="1" x14ac:dyDescent="0.3">
      <c r="A158" s="191"/>
      <c r="B158" s="232"/>
      <c r="C158" s="232"/>
      <c r="D158" s="4" t="s">
        <v>327</v>
      </c>
      <c r="E158" s="30"/>
      <c r="F158" s="113"/>
      <c r="G158" s="113"/>
      <c r="H158" s="172"/>
      <c r="I158" s="174"/>
      <c r="J158" s="28"/>
      <c r="K158" s="116"/>
    </row>
    <row r="159" spans="1:11" ht="14.4" customHeight="1" x14ac:dyDescent="0.3">
      <c r="A159" s="191"/>
      <c r="B159" s="232"/>
      <c r="C159" s="232"/>
      <c r="D159" s="5" t="s">
        <v>328</v>
      </c>
      <c r="E159" s="30" t="s">
        <v>329</v>
      </c>
      <c r="F159" s="71">
        <v>0.19600000000000001</v>
      </c>
      <c r="G159" s="63">
        <v>0.17</v>
      </c>
      <c r="H159" s="175" t="s">
        <v>642</v>
      </c>
      <c r="I159" s="175" t="s">
        <v>643</v>
      </c>
      <c r="J159" s="27" t="s">
        <v>644</v>
      </c>
      <c r="K159" s="116" t="s">
        <v>184</v>
      </c>
    </row>
    <row r="160" spans="1:11" ht="109.2" customHeight="1" x14ac:dyDescent="0.3">
      <c r="A160" s="191"/>
      <c r="B160" s="232"/>
      <c r="C160" s="232"/>
      <c r="D160" s="4" t="s">
        <v>330</v>
      </c>
      <c r="E160" s="30"/>
      <c r="F160" s="72"/>
      <c r="G160" s="64"/>
      <c r="H160" s="176"/>
      <c r="I160" s="176"/>
      <c r="J160" s="28"/>
      <c r="K160" s="116"/>
    </row>
    <row r="161" spans="1:11" ht="14.4" customHeight="1" x14ac:dyDescent="0.3">
      <c r="A161" s="191"/>
      <c r="B161" s="232"/>
      <c r="C161" s="232"/>
      <c r="D161" s="5" t="s">
        <v>331</v>
      </c>
      <c r="E161" s="30" t="s">
        <v>332</v>
      </c>
      <c r="F161" s="71">
        <v>6.6000000000000003E-2</v>
      </c>
      <c r="G161" s="71">
        <v>4.5999999999999999E-2</v>
      </c>
      <c r="H161" s="71" t="s">
        <v>645</v>
      </c>
      <c r="I161" s="71" t="s">
        <v>646</v>
      </c>
      <c r="J161" s="27" t="s">
        <v>647</v>
      </c>
      <c r="K161" s="116" t="s">
        <v>184</v>
      </c>
    </row>
    <row r="162" spans="1:11" ht="88.2" customHeight="1" x14ac:dyDescent="0.3">
      <c r="A162" s="191"/>
      <c r="B162" s="232"/>
      <c r="C162" s="23"/>
      <c r="D162" s="4" t="s">
        <v>333</v>
      </c>
      <c r="E162" s="30"/>
      <c r="F162" s="72"/>
      <c r="G162" s="72"/>
      <c r="H162" s="72"/>
      <c r="I162" s="72"/>
      <c r="J162" s="28"/>
      <c r="K162" s="116"/>
    </row>
    <row r="163" spans="1:11" ht="14.4" customHeight="1" x14ac:dyDescent="0.3">
      <c r="A163" s="191"/>
      <c r="B163" s="232"/>
      <c r="C163" s="2" t="s">
        <v>334</v>
      </c>
      <c r="D163" s="5" t="s">
        <v>335</v>
      </c>
      <c r="E163" s="30" t="s">
        <v>336</v>
      </c>
      <c r="F163" s="63">
        <v>0.2</v>
      </c>
      <c r="G163" s="63">
        <v>0.4</v>
      </c>
      <c r="H163" s="177" t="s">
        <v>648</v>
      </c>
      <c r="I163" s="177" t="s">
        <v>649</v>
      </c>
      <c r="J163" s="27" t="s">
        <v>650</v>
      </c>
      <c r="K163" s="116" t="s">
        <v>337</v>
      </c>
    </row>
    <row r="164" spans="1:11" ht="75.599999999999994" customHeight="1" x14ac:dyDescent="0.3">
      <c r="A164" s="191"/>
      <c r="B164" s="232"/>
      <c r="C164" s="2" t="s">
        <v>338</v>
      </c>
      <c r="D164" s="4" t="s">
        <v>339</v>
      </c>
      <c r="E164" s="30"/>
      <c r="F164" s="64"/>
      <c r="G164" s="64"/>
      <c r="H164" s="178"/>
      <c r="I164" s="178"/>
      <c r="J164" s="28"/>
      <c r="K164" s="116"/>
    </row>
    <row r="165" spans="1:11" ht="14.4" customHeight="1" x14ac:dyDescent="0.3">
      <c r="A165" s="191"/>
      <c r="B165" s="232"/>
      <c r="C165" s="2" t="s">
        <v>340</v>
      </c>
      <c r="D165" s="5" t="s">
        <v>341</v>
      </c>
      <c r="E165" s="30" t="s">
        <v>342</v>
      </c>
      <c r="F165" s="63">
        <v>0</v>
      </c>
      <c r="G165" s="63" t="s">
        <v>651</v>
      </c>
      <c r="H165" s="192" t="s">
        <v>652</v>
      </c>
      <c r="I165" s="179" t="s">
        <v>653</v>
      </c>
      <c r="J165" s="27" t="s">
        <v>654</v>
      </c>
      <c r="K165" s="116" t="s">
        <v>184</v>
      </c>
    </row>
    <row r="166" spans="1:11" ht="114" customHeight="1" x14ac:dyDescent="0.3">
      <c r="A166" s="191"/>
      <c r="B166" s="23"/>
      <c r="C166" s="2" t="s">
        <v>343</v>
      </c>
      <c r="D166" s="4" t="s">
        <v>344</v>
      </c>
      <c r="E166" s="30"/>
      <c r="F166" s="64"/>
      <c r="G166" s="64"/>
      <c r="H166" s="193"/>
      <c r="I166" s="180"/>
      <c r="J166" s="28"/>
      <c r="K166" s="116"/>
    </row>
    <row r="167" spans="1:11" ht="14.4" customHeight="1" x14ac:dyDescent="0.3">
      <c r="A167" s="191"/>
      <c r="B167" s="2" t="s">
        <v>345</v>
      </c>
      <c r="C167" s="2" t="s">
        <v>346</v>
      </c>
      <c r="D167" s="5" t="s">
        <v>347</v>
      </c>
      <c r="E167" s="30" t="s">
        <v>348</v>
      </c>
      <c r="F167" s="67">
        <v>0</v>
      </c>
      <c r="G167" s="67">
        <v>1</v>
      </c>
      <c r="H167" s="67">
        <v>0.1</v>
      </c>
      <c r="I167" s="67">
        <v>0.2</v>
      </c>
      <c r="J167" s="27" t="s">
        <v>655</v>
      </c>
      <c r="K167" s="116" t="s">
        <v>337</v>
      </c>
    </row>
    <row r="168" spans="1:11" ht="91.8" customHeight="1" x14ac:dyDescent="0.3">
      <c r="A168" s="191"/>
      <c r="B168" s="2" t="s">
        <v>349</v>
      </c>
      <c r="C168" s="2" t="s">
        <v>350</v>
      </c>
      <c r="D168" s="4" t="s">
        <v>351</v>
      </c>
      <c r="E168" s="30"/>
      <c r="F168" s="68"/>
      <c r="G168" s="68"/>
      <c r="H168" s="68"/>
      <c r="I168" s="68"/>
      <c r="J168" s="28"/>
      <c r="K168" s="116"/>
    </row>
    <row r="169" spans="1:11" ht="14.4" customHeight="1" x14ac:dyDescent="0.3">
      <c r="A169" s="194" t="s">
        <v>352</v>
      </c>
      <c r="B169" s="2" t="s">
        <v>353</v>
      </c>
      <c r="C169" s="2" t="s">
        <v>354</v>
      </c>
      <c r="D169" s="5" t="s">
        <v>355</v>
      </c>
      <c r="E169" s="30" t="s">
        <v>356</v>
      </c>
      <c r="F169" s="71">
        <v>0.154</v>
      </c>
      <c r="G169" s="63">
        <v>0.16</v>
      </c>
      <c r="H169" s="80">
        <v>0.157</v>
      </c>
      <c r="I169" s="216">
        <v>0.158</v>
      </c>
      <c r="J169" s="27" t="s">
        <v>563</v>
      </c>
      <c r="K169" s="29" t="s">
        <v>357</v>
      </c>
    </row>
    <row r="170" spans="1:11" ht="84.6" customHeight="1" x14ac:dyDescent="0.3">
      <c r="A170" s="194"/>
      <c r="B170" s="22" t="s">
        <v>358</v>
      </c>
      <c r="C170" s="2" t="s">
        <v>359</v>
      </c>
      <c r="D170" s="4" t="s">
        <v>360</v>
      </c>
      <c r="E170" s="30"/>
      <c r="F170" s="72"/>
      <c r="G170" s="64"/>
      <c r="H170" s="81"/>
      <c r="I170" s="217"/>
      <c r="J170" s="28"/>
      <c r="K170" s="29"/>
    </row>
    <row r="171" spans="1:11" ht="14.4" customHeight="1" x14ac:dyDescent="0.3">
      <c r="A171" s="194"/>
      <c r="B171" s="232"/>
      <c r="C171" s="2" t="s">
        <v>361</v>
      </c>
      <c r="D171" s="5" t="s">
        <v>362</v>
      </c>
      <c r="E171" s="30" t="s">
        <v>363</v>
      </c>
      <c r="F171" s="63" t="s">
        <v>564</v>
      </c>
      <c r="G171" s="63">
        <v>0.05</v>
      </c>
      <c r="H171" s="187">
        <v>3.6999999999999998E-2</v>
      </c>
      <c r="I171" s="189" t="s">
        <v>565</v>
      </c>
      <c r="J171" s="27" t="s">
        <v>566</v>
      </c>
      <c r="K171" s="29" t="s">
        <v>357</v>
      </c>
    </row>
    <row r="172" spans="1:11" ht="106.8" customHeight="1" x14ac:dyDescent="0.3">
      <c r="A172" s="194"/>
      <c r="B172" s="23"/>
      <c r="C172" s="2" t="s">
        <v>364</v>
      </c>
      <c r="D172" s="4" t="s">
        <v>365</v>
      </c>
      <c r="E172" s="30"/>
      <c r="F172" s="64"/>
      <c r="G172" s="64"/>
      <c r="H172" s="188"/>
      <c r="I172" s="190"/>
      <c r="J172" s="28"/>
      <c r="K172" s="29"/>
    </row>
    <row r="173" spans="1:11" ht="14.4" customHeight="1" x14ac:dyDescent="0.3">
      <c r="A173" s="194"/>
      <c r="B173" s="2" t="s">
        <v>366</v>
      </c>
      <c r="C173" s="2" t="s">
        <v>367</v>
      </c>
      <c r="D173" s="5" t="s">
        <v>368</v>
      </c>
      <c r="E173" s="30" t="s">
        <v>369</v>
      </c>
      <c r="F173" s="181">
        <v>0.433</v>
      </c>
      <c r="G173" s="183">
        <v>0.4</v>
      </c>
      <c r="H173" s="266" t="s">
        <v>740</v>
      </c>
      <c r="I173" s="268">
        <v>0.38900000000000001</v>
      </c>
      <c r="J173" s="27" t="s">
        <v>741</v>
      </c>
      <c r="K173" s="116" t="s">
        <v>370</v>
      </c>
    </row>
    <row r="174" spans="1:11" ht="175.8" customHeight="1" x14ac:dyDescent="0.3">
      <c r="A174" s="194"/>
      <c r="B174" s="22" t="s">
        <v>371</v>
      </c>
      <c r="C174" s="22" t="s">
        <v>372</v>
      </c>
      <c r="D174" s="4" t="s">
        <v>373</v>
      </c>
      <c r="E174" s="30"/>
      <c r="F174" s="182"/>
      <c r="G174" s="184"/>
      <c r="H174" s="267"/>
      <c r="I174" s="269"/>
      <c r="J174" s="28"/>
      <c r="K174" s="116"/>
    </row>
    <row r="175" spans="1:11" ht="14.4" customHeight="1" x14ac:dyDescent="0.3">
      <c r="A175" s="194"/>
      <c r="B175" s="232"/>
      <c r="C175" s="232"/>
      <c r="D175" s="5" t="s">
        <v>374</v>
      </c>
      <c r="E175" s="30" t="s">
        <v>375</v>
      </c>
      <c r="F175" s="181">
        <v>0.17699999999999999</v>
      </c>
      <c r="G175" s="183">
        <v>0.15</v>
      </c>
      <c r="H175" s="181">
        <v>0.154</v>
      </c>
      <c r="I175" s="268">
        <v>0.158</v>
      </c>
      <c r="J175" s="27" t="s">
        <v>742</v>
      </c>
      <c r="K175" s="116" t="s">
        <v>370</v>
      </c>
    </row>
    <row r="176" spans="1:11" ht="150" customHeight="1" x14ac:dyDescent="0.3">
      <c r="A176" s="194"/>
      <c r="B176" s="232"/>
      <c r="C176" s="232"/>
      <c r="D176" s="4" t="s">
        <v>376</v>
      </c>
      <c r="E176" s="30"/>
      <c r="F176" s="182"/>
      <c r="G176" s="184"/>
      <c r="H176" s="182"/>
      <c r="I176" s="269"/>
      <c r="J176" s="28"/>
      <c r="K176" s="116"/>
    </row>
    <row r="177" spans="1:11" ht="14.4" customHeight="1" x14ac:dyDescent="0.3">
      <c r="A177" s="194"/>
      <c r="B177" s="232"/>
      <c r="C177" s="232"/>
      <c r="D177" s="5" t="s">
        <v>377</v>
      </c>
      <c r="E177" s="30" t="s">
        <v>378</v>
      </c>
      <c r="F177" s="181">
        <v>0.123</v>
      </c>
      <c r="G177" s="181">
        <v>8.7999999999999995E-2</v>
      </c>
      <c r="H177" s="181">
        <v>0.11700000000000001</v>
      </c>
      <c r="I177" s="270">
        <v>0.121</v>
      </c>
      <c r="J177" s="27" t="s">
        <v>743</v>
      </c>
      <c r="K177" s="116" t="s">
        <v>370</v>
      </c>
    </row>
    <row r="178" spans="1:11" ht="129" customHeight="1" x14ac:dyDescent="0.3">
      <c r="A178" s="194"/>
      <c r="B178" s="232"/>
      <c r="C178" s="232"/>
      <c r="D178" s="4" t="s">
        <v>379</v>
      </c>
      <c r="E178" s="30"/>
      <c r="F178" s="182"/>
      <c r="G178" s="182"/>
      <c r="H178" s="182"/>
      <c r="I178" s="271"/>
      <c r="J178" s="28"/>
      <c r="K178" s="116"/>
    </row>
    <row r="179" spans="1:11" ht="14.4" customHeight="1" x14ac:dyDescent="0.3">
      <c r="A179" s="194"/>
      <c r="B179" s="232"/>
      <c r="C179" s="232"/>
      <c r="D179" s="5" t="s">
        <v>380</v>
      </c>
      <c r="E179" s="30" t="s">
        <v>381</v>
      </c>
      <c r="F179" s="183" t="s">
        <v>173</v>
      </c>
      <c r="G179" s="183">
        <v>0.18</v>
      </c>
      <c r="H179" s="274" t="s">
        <v>744</v>
      </c>
      <c r="I179" s="268" t="s">
        <v>744</v>
      </c>
      <c r="J179" s="27" t="s">
        <v>745</v>
      </c>
      <c r="K179" s="116" t="s">
        <v>370</v>
      </c>
    </row>
    <row r="180" spans="1:11" ht="82.2" customHeight="1" x14ac:dyDescent="0.3">
      <c r="A180" s="194"/>
      <c r="B180" s="23"/>
      <c r="C180" s="23"/>
      <c r="D180" s="4" t="s">
        <v>382</v>
      </c>
      <c r="E180" s="30"/>
      <c r="F180" s="184"/>
      <c r="G180" s="184"/>
      <c r="H180" s="275"/>
      <c r="I180" s="269"/>
      <c r="J180" s="28"/>
      <c r="K180" s="116"/>
    </row>
    <row r="181" spans="1:11" ht="14.4" customHeight="1" x14ac:dyDescent="0.3">
      <c r="A181" s="194"/>
      <c r="B181" s="2" t="s">
        <v>383</v>
      </c>
      <c r="C181" s="2" t="s">
        <v>384</v>
      </c>
      <c r="D181" s="5" t="s">
        <v>385</v>
      </c>
      <c r="E181" s="30" t="s">
        <v>386</v>
      </c>
      <c r="F181" s="185">
        <v>2.5</v>
      </c>
      <c r="G181" s="183" t="s">
        <v>387</v>
      </c>
      <c r="H181" s="276">
        <v>3.4</v>
      </c>
      <c r="I181" s="278">
        <v>3.58</v>
      </c>
      <c r="J181" s="27" t="s">
        <v>746</v>
      </c>
      <c r="K181" s="116" t="s">
        <v>370</v>
      </c>
    </row>
    <row r="182" spans="1:11" ht="133.19999999999999" customHeight="1" x14ac:dyDescent="0.3">
      <c r="A182" s="194"/>
      <c r="B182" s="22" t="s">
        <v>388</v>
      </c>
      <c r="C182" s="22" t="s">
        <v>389</v>
      </c>
      <c r="D182" s="4" t="s">
        <v>390</v>
      </c>
      <c r="E182" s="30"/>
      <c r="F182" s="186"/>
      <c r="G182" s="184"/>
      <c r="H182" s="277"/>
      <c r="I182" s="279"/>
      <c r="J182" s="28"/>
      <c r="K182" s="116"/>
    </row>
    <row r="183" spans="1:11" ht="14.4" customHeight="1" x14ac:dyDescent="0.3">
      <c r="A183" s="194"/>
      <c r="B183" s="232"/>
      <c r="C183" s="232"/>
      <c r="D183" s="5" t="s">
        <v>391</v>
      </c>
      <c r="E183" s="30" t="s">
        <v>392</v>
      </c>
      <c r="F183" s="282">
        <v>0.67400000000000004</v>
      </c>
      <c r="G183" s="183">
        <v>0.64</v>
      </c>
      <c r="H183" s="274">
        <v>51.2</v>
      </c>
      <c r="I183" s="268" t="s">
        <v>744</v>
      </c>
      <c r="J183" s="27" t="s">
        <v>747</v>
      </c>
      <c r="K183" s="116" t="s">
        <v>370</v>
      </c>
    </row>
    <row r="184" spans="1:11" ht="159.6" customHeight="1" x14ac:dyDescent="0.3">
      <c r="A184" s="194"/>
      <c r="B184" s="232"/>
      <c r="C184" s="23"/>
      <c r="D184" s="4" t="s">
        <v>393</v>
      </c>
      <c r="E184" s="30"/>
      <c r="F184" s="283"/>
      <c r="G184" s="184"/>
      <c r="H184" s="275"/>
      <c r="I184" s="269"/>
      <c r="J184" s="28"/>
      <c r="K184" s="116"/>
    </row>
    <row r="185" spans="1:11" ht="14.4" customHeight="1" x14ac:dyDescent="0.3">
      <c r="A185" s="194"/>
      <c r="B185" s="232"/>
      <c r="C185" s="2" t="s">
        <v>394</v>
      </c>
      <c r="D185" s="5" t="s">
        <v>395</v>
      </c>
      <c r="E185" s="30" t="s">
        <v>396</v>
      </c>
      <c r="F185" s="282">
        <v>-0.56499999999999995</v>
      </c>
      <c r="G185" s="183">
        <v>0.05</v>
      </c>
      <c r="H185" s="284">
        <v>5.3</v>
      </c>
      <c r="I185" s="268" t="s">
        <v>744</v>
      </c>
      <c r="J185" s="27" t="s">
        <v>748</v>
      </c>
      <c r="K185" s="116" t="s">
        <v>370</v>
      </c>
    </row>
    <row r="186" spans="1:11" ht="123.6" customHeight="1" x14ac:dyDescent="0.3">
      <c r="A186" s="194"/>
      <c r="B186" s="23"/>
      <c r="C186" s="2" t="s">
        <v>397</v>
      </c>
      <c r="D186" s="4" t="s">
        <v>398</v>
      </c>
      <c r="E186" s="30"/>
      <c r="F186" s="283"/>
      <c r="G186" s="184"/>
      <c r="H186" s="285"/>
      <c r="I186" s="269"/>
      <c r="J186" s="28"/>
      <c r="K186" s="116"/>
    </row>
    <row r="187" spans="1:11" ht="14.4" customHeight="1" x14ac:dyDescent="0.3">
      <c r="A187" s="194"/>
      <c r="B187" s="2" t="s">
        <v>399</v>
      </c>
      <c r="C187" s="2" t="s">
        <v>400</v>
      </c>
      <c r="D187" s="5" t="s">
        <v>401</v>
      </c>
      <c r="E187" s="30" t="s">
        <v>402</v>
      </c>
      <c r="F187" s="183" t="s">
        <v>173</v>
      </c>
      <c r="G187" s="183">
        <v>0.05</v>
      </c>
      <c r="H187" s="280">
        <v>0.22</v>
      </c>
      <c r="I187" s="195">
        <v>0.58919999999999995</v>
      </c>
      <c r="J187" s="27" t="s">
        <v>749</v>
      </c>
      <c r="K187" s="116" t="s">
        <v>370</v>
      </c>
    </row>
    <row r="188" spans="1:11" ht="129" customHeight="1" x14ac:dyDescent="0.3">
      <c r="A188" s="194"/>
      <c r="B188" s="22" t="s">
        <v>403</v>
      </c>
      <c r="C188" s="2" t="s">
        <v>404</v>
      </c>
      <c r="D188" s="4" t="s">
        <v>405</v>
      </c>
      <c r="E188" s="30"/>
      <c r="F188" s="184"/>
      <c r="G188" s="184"/>
      <c r="H188" s="281"/>
      <c r="I188" s="196"/>
      <c r="J188" s="28"/>
      <c r="K188" s="116"/>
    </row>
    <row r="189" spans="1:11" ht="14.4" customHeight="1" x14ac:dyDescent="0.3">
      <c r="A189" s="194"/>
      <c r="B189" s="232"/>
      <c r="C189" s="2" t="s">
        <v>406</v>
      </c>
      <c r="D189" s="5" t="s">
        <v>407</v>
      </c>
      <c r="E189" s="30" t="s">
        <v>408</v>
      </c>
      <c r="F189" s="183" t="s">
        <v>752</v>
      </c>
      <c r="G189" s="183" t="s">
        <v>753</v>
      </c>
      <c r="H189" s="272">
        <v>980</v>
      </c>
      <c r="I189" s="272">
        <v>886</v>
      </c>
      <c r="J189" s="27" t="s">
        <v>750</v>
      </c>
      <c r="K189" s="116" t="s">
        <v>370</v>
      </c>
    </row>
    <row r="190" spans="1:11" ht="134.4" customHeight="1" x14ac:dyDescent="0.3">
      <c r="A190" s="194"/>
      <c r="B190" s="232"/>
      <c r="C190" s="2" t="s">
        <v>409</v>
      </c>
      <c r="D190" s="4" t="s">
        <v>410</v>
      </c>
      <c r="E190" s="30"/>
      <c r="F190" s="184"/>
      <c r="G190" s="184"/>
      <c r="H190" s="273"/>
      <c r="I190" s="273"/>
      <c r="J190" s="28"/>
      <c r="K190" s="116"/>
    </row>
    <row r="191" spans="1:11" ht="14.4" customHeight="1" x14ac:dyDescent="0.3">
      <c r="A191" s="194"/>
      <c r="B191" s="232"/>
      <c r="C191" s="2" t="s">
        <v>411</v>
      </c>
      <c r="D191" s="5" t="s">
        <v>412</v>
      </c>
      <c r="E191" s="30" t="s">
        <v>413</v>
      </c>
      <c r="F191" s="280">
        <v>0.14000000000000001</v>
      </c>
      <c r="G191" s="280">
        <v>0.37</v>
      </c>
      <c r="H191" s="195">
        <v>6.8400000000000002E-2</v>
      </c>
      <c r="I191" s="195">
        <v>6.1800000000000001E-2</v>
      </c>
      <c r="J191" s="27" t="s">
        <v>751</v>
      </c>
      <c r="K191" s="116" t="s">
        <v>370</v>
      </c>
    </row>
    <row r="192" spans="1:11" ht="121.2" customHeight="1" x14ac:dyDescent="0.3">
      <c r="A192" s="194"/>
      <c r="B192" s="23"/>
      <c r="C192" s="2" t="s">
        <v>414</v>
      </c>
      <c r="D192" s="4" t="s">
        <v>415</v>
      </c>
      <c r="E192" s="30"/>
      <c r="F192" s="281"/>
      <c r="G192" s="281"/>
      <c r="H192" s="196"/>
      <c r="I192" s="196"/>
      <c r="J192" s="28"/>
      <c r="K192" s="116"/>
    </row>
    <row r="193" spans="1:11" ht="14.4" customHeight="1" x14ac:dyDescent="0.3">
      <c r="A193" s="194"/>
      <c r="B193" s="2" t="s">
        <v>416</v>
      </c>
      <c r="C193" s="2" t="s">
        <v>417</v>
      </c>
      <c r="D193" s="5" t="s">
        <v>418</v>
      </c>
      <c r="E193" s="30" t="s">
        <v>419</v>
      </c>
      <c r="F193" s="280">
        <v>0.08</v>
      </c>
      <c r="G193" s="280">
        <v>0.12</v>
      </c>
      <c r="H193" s="284">
        <v>0.09</v>
      </c>
      <c r="I193" s="278">
        <v>0.09</v>
      </c>
      <c r="J193" s="27" t="s">
        <v>754</v>
      </c>
      <c r="K193" s="116" t="s">
        <v>370</v>
      </c>
    </row>
    <row r="194" spans="1:11" ht="62.4" customHeight="1" x14ac:dyDescent="0.3">
      <c r="A194" s="194"/>
      <c r="B194" s="22" t="s">
        <v>420</v>
      </c>
      <c r="C194" s="2" t="s">
        <v>421</v>
      </c>
      <c r="D194" s="4" t="s">
        <v>422</v>
      </c>
      <c r="E194" s="30"/>
      <c r="F194" s="281"/>
      <c r="G194" s="281"/>
      <c r="H194" s="285"/>
      <c r="I194" s="279"/>
      <c r="J194" s="28"/>
      <c r="K194" s="116"/>
    </row>
    <row r="195" spans="1:11" ht="14.4" customHeight="1" x14ac:dyDescent="0.3">
      <c r="A195" s="194"/>
      <c r="B195" s="232"/>
      <c r="C195" s="2" t="s">
        <v>423</v>
      </c>
      <c r="D195" s="5" t="s">
        <v>424</v>
      </c>
      <c r="E195" s="30" t="s">
        <v>425</v>
      </c>
      <c r="F195" s="59">
        <v>0.65</v>
      </c>
      <c r="G195" s="183">
        <v>0.68</v>
      </c>
      <c r="H195" s="292">
        <v>0.66</v>
      </c>
      <c r="I195" s="292">
        <v>0.67</v>
      </c>
      <c r="J195" s="27" t="s">
        <v>755</v>
      </c>
      <c r="K195" s="116" t="s">
        <v>370</v>
      </c>
    </row>
    <row r="196" spans="1:11" ht="179.4" customHeight="1" x14ac:dyDescent="0.3">
      <c r="A196" s="194"/>
      <c r="B196" s="23"/>
      <c r="C196" s="2" t="s">
        <v>426</v>
      </c>
      <c r="D196" s="4" t="s">
        <v>427</v>
      </c>
      <c r="E196" s="30"/>
      <c r="F196" s="60"/>
      <c r="G196" s="184"/>
      <c r="H196" s="293"/>
      <c r="I196" s="293"/>
      <c r="J196" s="28"/>
      <c r="K196" s="116"/>
    </row>
    <row r="197" spans="1:11" ht="14.4" customHeight="1" x14ac:dyDescent="0.3">
      <c r="A197" s="194" t="s">
        <v>428</v>
      </c>
      <c r="B197" s="2" t="s">
        <v>429</v>
      </c>
      <c r="C197" s="2" t="s">
        <v>430</v>
      </c>
      <c r="D197" s="5" t="s">
        <v>431</v>
      </c>
      <c r="E197" s="30" t="s">
        <v>432</v>
      </c>
      <c r="F197" s="67">
        <v>0</v>
      </c>
      <c r="G197" s="67">
        <v>0.5</v>
      </c>
      <c r="H197" s="82">
        <v>0</v>
      </c>
      <c r="I197" s="252">
        <v>0</v>
      </c>
      <c r="J197" s="27" t="s">
        <v>569</v>
      </c>
      <c r="K197" s="22" t="s">
        <v>666</v>
      </c>
    </row>
    <row r="198" spans="1:11" ht="210" customHeight="1" x14ac:dyDescent="0.3">
      <c r="A198" s="194"/>
      <c r="B198" s="2" t="s">
        <v>434</v>
      </c>
      <c r="C198" s="2" t="s">
        <v>435</v>
      </c>
      <c r="D198" s="3" t="s">
        <v>665</v>
      </c>
      <c r="E198" s="30"/>
      <c r="F198" s="68"/>
      <c r="G198" s="68"/>
      <c r="H198" s="83"/>
      <c r="I198" s="253"/>
      <c r="J198" s="28"/>
      <c r="K198" s="23"/>
    </row>
    <row r="199" spans="1:11" ht="14.4" customHeight="1" x14ac:dyDescent="0.3">
      <c r="A199" s="194"/>
      <c r="B199" s="2" t="s">
        <v>436</v>
      </c>
      <c r="C199" s="2" t="s">
        <v>437</v>
      </c>
      <c r="D199" s="5" t="s">
        <v>438</v>
      </c>
      <c r="E199" s="30" t="s">
        <v>439</v>
      </c>
      <c r="F199" s="181" t="s">
        <v>656</v>
      </c>
      <c r="G199" s="183" t="s">
        <v>657</v>
      </c>
      <c r="H199" s="288" t="s">
        <v>658</v>
      </c>
      <c r="I199" s="288" t="s">
        <v>659</v>
      </c>
      <c r="J199" s="27" t="s">
        <v>660</v>
      </c>
      <c r="K199" s="29" t="s">
        <v>440</v>
      </c>
    </row>
    <row r="200" spans="1:11" ht="188.4" customHeight="1" x14ac:dyDescent="0.3">
      <c r="A200" s="194"/>
      <c r="B200" s="22" t="s">
        <v>441</v>
      </c>
      <c r="C200" s="2" t="s">
        <v>442</v>
      </c>
      <c r="D200" s="4" t="s">
        <v>443</v>
      </c>
      <c r="E200" s="30"/>
      <c r="F200" s="182"/>
      <c r="G200" s="184"/>
      <c r="H200" s="289"/>
      <c r="I200" s="289"/>
      <c r="J200" s="28"/>
      <c r="K200" s="29"/>
    </row>
    <row r="201" spans="1:11" ht="14.4" customHeight="1" x14ac:dyDescent="0.3">
      <c r="A201" s="194"/>
      <c r="B201" s="232"/>
      <c r="C201" s="2" t="s">
        <v>444</v>
      </c>
      <c r="D201" s="5" t="s">
        <v>445</v>
      </c>
      <c r="E201" s="30" t="s">
        <v>446</v>
      </c>
      <c r="F201" s="181">
        <v>0.96260000000000001</v>
      </c>
      <c r="G201" s="183" t="s">
        <v>447</v>
      </c>
      <c r="H201" s="302" t="s">
        <v>661</v>
      </c>
      <c r="I201" s="286">
        <v>0.97</v>
      </c>
      <c r="J201" s="27" t="s">
        <v>662</v>
      </c>
      <c r="K201" s="116" t="s">
        <v>440</v>
      </c>
    </row>
    <row r="202" spans="1:11" ht="186" customHeight="1" x14ac:dyDescent="0.3">
      <c r="A202" s="194"/>
      <c r="B202" s="232"/>
      <c r="C202" s="22" t="s">
        <v>448</v>
      </c>
      <c r="D202" s="4" t="s">
        <v>449</v>
      </c>
      <c r="E202" s="30"/>
      <c r="F202" s="182"/>
      <c r="G202" s="184"/>
      <c r="H202" s="303"/>
      <c r="I202" s="287"/>
      <c r="J202" s="28"/>
      <c r="K202" s="116"/>
    </row>
    <row r="203" spans="1:11" ht="14.4" customHeight="1" x14ac:dyDescent="0.3">
      <c r="A203" s="194"/>
      <c r="B203" s="232"/>
      <c r="C203" s="232"/>
      <c r="D203" s="5" t="s">
        <v>450</v>
      </c>
      <c r="E203" s="30" t="s">
        <v>451</v>
      </c>
      <c r="F203" s="181">
        <v>0.17499999999999999</v>
      </c>
      <c r="G203" s="181">
        <v>0.76249999999999996</v>
      </c>
      <c r="H203" s="199">
        <v>0.218</v>
      </c>
      <c r="I203" s="199">
        <v>0.2235</v>
      </c>
      <c r="J203" s="201" t="s">
        <v>663</v>
      </c>
      <c r="K203" s="116" t="s">
        <v>440</v>
      </c>
    </row>
    <row r="204" spans="1:11" ht="271.8" customHeight="1" x14ac:dyDescent="0.3">
      <c r="A204" s="194"/>
      <c r="B204" s="232"/>
      <c r="C204" s="23"/>
      <c r="D204" s="4" t="s">
        <v>452</v>
      </c>
      <c r="E204" s="30"/>
      <c r="F204" s="182"/>
      <c r="G204" s="182"/>
      <c r="H204" s="200"/>
      <c r="I204" s="200"/>
      <c r="J204" s="202"/>
      <c r="K204" s="116"/>
    </row>
    <row r="205" spans="1:11" x14ac:dyDescent="0.3">
      <c r="A205" s="194"/>
      <c r="B205" s="232"/>
      <c r="C205" s="2" t="s">
        <v>453</v>
      </c>
      <c r="D205" s="5" t="s">
        <v>454</v>
      </c>
      <c r="E205" s="30" t="s">
        <v>455</v>
      </c>
      <c r="F205" s="94" t="s">
        <v>554</v>
      </c>
      <c r="G205" s="94" t="s">
        <v>555</v>
      </c>
      <c r="H205" s="94" t="s">
        <v>556</v>
      </c>
      <c r="I205" s="94" t="s">
        <v>557</v>
      </c>
      <c r="J205" s="27" t="s">
        <v>553</v>
      </c>
      <c r="K205" s="29" t="s">
        <v>456</v>
      </c>
    </row>
    <row r="206" spans="1:11" ht="189.6" customHeight="1" x14ac:dyDescent="0.3">
      <c r="A206" s="194"/>
      <c r="B206" s="232"/>
      <c r="C206" s="22" t="s">
        <v>457</v>
      </c>
      <c r="D206" s="4" t="s">
        <v>458</v>
      </c>
      <c r="E206" s="30"/>
      <c r="F206" s="95"/>
      <c r="G206" s="95"/>
      <c r="H206" s="95"/>
      <c r="I206" s="95"/>
      <c r="J206" s="28"/>
      <c r="K206" s="29"/>
    </row>
    <row r="207" spans="1:11" x14ac:dyDescent="0.3">
      <c r="A207" s="194"/>
      <c r="B207" s="232"/>
      <c r="C207" s="232"/>
      <c r="D207" s="5" t="s">
        <v>459</v>
      </c>
      <c r="E207" s="30" t="s">
        <v>460</v>
      </c>
      <c r="F207" s="94" t="s">
        <v>559</v>
      </c>
      <c r="G207" s="94" t="s">
        <v>560</v>
      </c>
      <c r="H207" s="94" t="s">
        <v>561</v>
      </c>
      <c r="I207" s="94" t="s">
        <v>562</v>
      </c>
      <c r="J207" s="27" t="s">
        <v>558</v>
      </c>
      <c r="K207" s="29" t="s">
        <v>456</v>
      </c>
    </row>
    <row r="208" spans="1:11" ht="174" customHeight="1" x14ac:dyDescent="0.3">
      <c r="A208" s="194"/>
      <c r="B208" s="232"/>
      <c r="C208" s="23"/>
      <c r="D208" s="4" t="s">
        <v>461</v>
      </c>
      <c r="E208" s="30"/>
      <c r="F208" s="246"/>
      <c r="G208" s="246"/>
      <c r="H208" s="246"/>
      <c r="I208" s="246"/>
      <c r="J208" s="247"/>
      <c r="K208" s="29"/>
    </row>
    <row r="209" spans="1:11" ht="14.4" customHeight="1" x14ac:dyDescent="0.3">
      <c r="A209" s="194"/>
      <c r="B209" s="232"/>
      <c r="C209" s="2" t="s">
        <v>462</v>
      </c>
      <c r="D209" s="5" t="s">
        <v>464</v>
      </c>
      <c r="E209" s="294" t="s">
        <v>463</v>
      </c>
      <c r="F209" s="22" t="s">
        <v>805</v>
      </c>
      <c r="G209" s="22" t="s">
        <v>806</v>
      </c>
      <c r="H209" s="22" t="s">
        <v>807</v>
      </c>
      <c r="I209" s="29" t="s">
        <v>804</v>
      </c>
      <c r="J209" s="226" t="s">
        <v>817</v>
      </c>
      <c r="K209" s="197" t="s">
        <v>772</v>
      </c>
    </row>
    <row r="210" spans="1:11" ht="371.4" customHeight="1" x14ac:dyDescent="0.3">
      <c r="A210" s="194"/>
      <c r="B210" s="232"/>
      <c r="C210" s="232"/>
      <c r="D210" s="3" t="s">
        <v>664</v>
      </c>
      <c r="E210" s="295"/>
      <c r="F210" s="23"/>
      <c r="G210" s="23"/>
      <c r="H210" s="23"/>
      <c r="I210" s="296"/>
      <c r="J210" s="227"/>
      <c r="K210" s="198"/>
    </row>
    <row r="211" spans="1:11" ht="14.4" customHeight="1" x14ac:dyDescent="0.3">
      <c r="A211" s="194"/>
      <c r="B211" s="232"/>
      <c r="C211" s="232"/>
      <c r="D211" s="5" t="s">
        <v>465</v>
      </c>
      <c r="E211" s="30" t="s">
        <v>466</v>
      </c>
      <c r="F211" s="181" t="s">
        <v>808</v>
      </c>
      <c r="G211" s="181" t="s">
        <v>809</v>
      </c>
      <c r="H211" s="207" t="s">
        <v>810</v>
      </c>
      <c r="I211" s="299" t="s">
        <v>811</v>
      </c>
      <c r="J211" s="228" t="s">
        <v>818</v>
      </c>
      <c r="K211" s="197" t="s">
        <v>772</v>
      </c>
    </row>
    <row r="212" spans="1:11" ht="350.4" customHeight="1" x14ac:dyDescent="0.3">
      <c r="A212" s="194"/>
      <c r="B212" s="23"/>
      <c r="C212" s="23"/>
      <c r="D212" s="4" t="s">
        <v>467</v>
      </c>
      <c r="E212" s="30"/>
      <c r="F212" s="182"/>
      <c r="G212" s="182"/>
      <c r="H212" s="208"/>
      <c r="I212" s="300"/>
      <c r="J212" s="228"/>
      <c r="K212" s="198"/>
    </row>
    <row r="213" spans="1:11" ht="14.4" customHeight="1" x14ac:dyDescent="0.3">
      <c r="A213" s="194" t="s">
        <v>468</v>
      </c>
      <c r="B213" s="2" t="s">
        <v>469</v>
      </c>
      <c r="C213" s="2" t="s">
        <v>470</v>
      </c>
      <c r="D213" s="5" t="s">
        <v>471</v>
      </c>
      <c r="E213" s="30" t="s">
        <v>472</v>
      </c>
      <c r="F213" s="63" t="s">
        <v>570</v>
      </c>
      <c r="G213" s="63" t="s">
        <v>571</v>
      </c>
      <c r="H213" s="220">
        <v>2916</v>
      </c>
      <c r="I213" s="297">
        <v>2916</v>
      </c>
      <c r="J213" s="301" t="s">
        <v>572</v>
      </c>
      <c r="K213" s="29" t="s">
        <v>357</v>
      </c>
    </row>
    <row r="214" spans="1:11" ht="94.8" customHeight="1" x14ac:dyDescent="0.3">
      <c r="A214" s="194"/>
      <c r="B214" s="22" t="s">
        <v>473</v>
      </c>
      <c r="C214" s="2" t="s">
        <v>474</v>
      </c>
      <c r="D214" s="4" t="s">
        <v>475</v>
      </c>
      <c r="E214" s="30"/>
      <c r="F214" s="64"/>
      <c r="G214" s="64"/>
      <c r="H214" s="221"/>
      <c r="I214" s="298"/>
      <c r="J214" s="206"/>
      <c r="K214" s="29"/>
    </row>
    <row r="215" spans="1:11" ht="14.4" customHeight="1" x14ac:dyDescent="0.3">
      <c r="A215" s="194"/>
      <c r="B215" s="232"/>
      <c r="C215" s="2" t="s">
        <v>476</v>
      </c>
      <c r="D215" s="5" t="s">
        <v>477</v>
      </c>
      <c r="E215" s="30" t="s">
        <v>478</v>
      </c>
      <c r="F215" s="63" t="s">
        <v>479</v>
      </c>
      <c r="G215" s="63" t="s">
        <v>480</v>
      </c>
      <c r="H215" s="211">
        <v>0.12</v>
      </c>
      <c r="I215" s="218">
        <v>0.24</v>
      </c>
      <c r="J215" s="205" t="s">
        <v>567</v>
      </c>
      <c r="K215" s="29" t="s">
        <v>357</v>
      </c>
    </row>
    <row r="216" spans="1:11" ht="205.2" customHeight="1" x14ac:dyDescent="0.3">
      <c r="A216" s="194"/>
      <c r="B216" s="232"/>
      <c r="C216" s="2" t="s">
        <v>481</v>
      </c>
      <c r="D216" s="4" t="s">
        <v>482</v>
      </c>
      <c r="E216" s="30"/>
      <c r="F216" s="64"/>
      <c r="G216" s="64"/>
      <c r="H216" s="212"/>
      <c r="I216" s="219"/>
      <c r="J216" s="206"/>
      <c r="K216" s="29"/>
    </row>
    <row r="217" spans="1:11" ht="14.4" customHeight="1" x14ac:dyDescent="0.3">
      <c r="A217" s="194"/>
      <c r="B217" s="232"/>
      <c r="C217" s="2" t="s">
        <v>483</v>
      </c>
      <c r="D217" s="5" t="s">
        <v>484</v>
      </c>
      <c r="E217" s="30" t="s">
        <v>485</v>
      </c>
      <c r="F217" s="63">
        <v>0</v>
      </c>
      <c r="G217" s="63">
        <v>1</v>
      </c>
      <c r="H217" s="80">
        <v>0.33329999999999999</v>
      </c>
      <c r="I217" s="216">
        <v>8.3299999999999999E-2</v>
      </c>
      <c r="J217" s="205" t="s">
        <v>573</v>
      </c>
      <c r="K217" s="22" t="s">
        <v>668</v>
      </c>
    </row>
    <row r="218" spans="1:11" ht="159.6" customHeight="1" x14ac:dyDescent="0.3">
      <c r="A218" s="194"/>
      <c r="B218" s="232"/>
      <c r="C218" s="2" t="s">
        <v>486</v>
      </c>
      <c r="D218" s="3" t="s">
        <v>667</v>
      </c>
      <c r="E218" s="30"/>
      <c r="F218" s="64"/>
      <c r="G218" s="64"/>
      <c r="H218" s="81"/>
      <c r="I218" s="217"/>
      <c r="J218" s="206"/>
      <c r="K218" s="23"/>
    </row>
    <row r="219" spans="1:11" ht="14.4" customHeight="1" x14ac:dyDescent="0.3">
      <c r="A219" s="194"/>
      <c r="B219" s="232"/>
      <c r="C219" s="2" t="s">
        <v>487</v>
      </c>
      <c r="D219" s="4" t="s">
        <v>488</v>
      </c>
      <c r="E219" s="30" t="s">
        <v>489</v>
      </c>
      <c r="F219" s="63">
        <v>0.1</v>
      </c>
      <c r="G219" s="63">
        <v>0.6</v>
      </c>
      <c r="H219" s="211">
        <v>0.2</v>
      </c>
      <c r="I219" s="213">
        <v>0.15</v>
      </c>
      <c r="J219" s="205" t="s">
        <v>799</v>
      </c>
      <c r="K219" s="116" t="s">
        <v>234</v>
      </c>
    </row>
    <row r="220" spans="1:11" ht="190.2" customHeight="1" x14ac:dyDescent="0.3">
      <c r="A220" s="194"/>
      <c r="B220" s="23"/>
      <c r="C220" s="2" t="s">
        <v>490</v>
      </c>
      <c r="D220" s="4" t="s">
        <v>491</v>
      </c>
      <c r="E220" s="30"/>
      <c r="F220" s="64"/>
      <c r="G220" s="64"/>
      <c r="H220" s="212"/>
      <c r="I220" s="214"/>
      <c r="J220" s="206"/>
      <c r="K220" s="116"/>
    </row>
    <row r="221" spans="1:11" ht="14.4" customHeight="1" x14ac:dyDescent="0.3">
      <c r="A221" s="194"/>
      <c r="B221" s="2" t="s">
        <v>492</v>
      </c>
      <c r="C221" s="2" t="s">
        <v>493</v>
      </c>
      <c r="D221" s="5" t="s">
        <v>494</v>
      </c>
      <c r="E221" s="30" t="s">
        <v>495</v>
      </c>
      <c r="F221" s="215">
        <v>0</v>
      </c>
      <c r="G221" s="215">
        <v>1</v>
      </c>
      <c r="H221" s="209">
        <v>0.33329999999999999</v>
      </c>
      <c r="I221" s="210">
        <v>1</v>
      </c>
      <c r="J221" s="205" t="s">
        <v>568</v>
      </c>
      <c r="K221" s="29" t="s">
        <v>357</v>
      </c>
    </row>
    <row r="222" spans="1:11" ht="124.8" customHeight="1" x14ac:dyDescent="0.3">
      <c r="A222" s="194"/>
      <c r="B222" s="2" t="s">
        <v>496</v>
      </c>
      <c r="C222" s="2" t="s">
        <v>497</v>
      </c>
      <c r="D222" s="4" t="s">
        <v>498</v>
      </c>
      <c r="E222" s="30"/>
      <c r="F222" s="215"/>
      <c r="G222" s="215"/>
      <c r="H222" s="209"/>
      <c r="I222" s="210"/>
      <c r="J222" s="206"/>
      <c r="K222" s="29"/>
    </row>
    <row r="223" spans="1:11" ht="14.4" customHeight="1" x14ac:dyDescent="0.3">
      <c r="A223" s="194" t="s">
        <v>499</v>
      </c>
      <c r="B223" s="2" t="s">
        <v>500</v>
      </c>
      <c r="C223" s="2" t="s">
        <v>501</v>
      </c>
      <c r="D223" s="5" t="s">
        <v>502</v>
      </c>
      <c r="E223" s="226" t="s">
        <v>503</v>
      </c>
      <c r="F223" s="183">
        <v>0</v>
      </c>
      <c r="G223" s="183">
        <v>1</v>
      </c>
      <c r="H223" s="244">
        <v>0.7</v>
      </c>
      <c r="I223" s="203">
        <v>1</v>
      </c>
      <c r="J223" s="235" t="s">
        <v>546</v>
      </c>
      <c r="K223" s="22" t="s">
        <v>544</v>
      </c>
    </row>
    <row r="224" spans="1:11" ht="83.4" customHeight="1" x14ac:dyDescent="0.3">
      <c r="A224" s="194"/>
      <c r="B224" s="22" t="s">
        <v>504</v>
      </c>
      <c r="C224" s="22" t="s">
        <v>505</v>
      </c>
      <c r="D224" s="3" t="s">
        <v>543</v>
      </c>
      <c r="E224" s="227"/>
      <c r="F224" s="184"/>
      <c r="G224" s="184"/>
      <c r="H224" s="245"/>
      <c r="I224" s="204"/>
      <c r="J224" s="236"/>
      <c r="K224" s="23"/>
    </row>
    <row r="225" spans="1:11" ht="14.4" customHeight="1" x14ac:dyDescent="0.3">
      <c r="A225" s="194"/>
      <c r="B225" s="232"/>
      <c r="C225" s="232"/>
      <c r="D225" s="5" t="s">
        <v>506</v>
      </c>
      <c r="E225" s="226" t="s">
        <v>507</v>
      </c>
      <c r="F225" s="183">
        <v>0</v>
      </c>
      <c r="G225" s="183">
        <v>0.1</v>
      </c>
      <c r="H225" s="244">
        <v>0.53</v>
      </c>
      <c r="I225" s="59"/>
      <c r="J225" s="235" t="s">
        <v>547</v>
      </c>
      <c r="K225" s="117" t="s">
        <v>544</v>
      </c>
    </row>
    <row r="226" spans="1:11" ht="55.95" customHeight="1" x14ac:dyDescent="0.3">
      <c r="A226" s="194"/>
      <c r="B226" s="232"/>
      <c r="C226" s="23"/>
      <c r="D226" s="3" t="s">
        <v>545</v>
      </c>
      <c r="E226" s="227"/>
      <c r="F226" s="184"/>
      <c r="G226" s="184"/>
      <c r="H226" s="245"/>
      <c r="I226" s="60"/>
      <c r="J226" s="236"/>
      <c r="K226" s="118"/>
    </row>
    <row r="227" spans="1:11" ht="14.4" customHeight="1" x14ac:dyDescent="0.3">
      <c r="A227" s="194"/>
      <c r="B227" s="232"/>
      <c r="C227" s="2" t="s">
        <v>508</v>
      </c>
      <c r="D227" s="5" t="s">
        <v>509</v>
      </c>
      <c r="E227" s="30" t="s">
        <v>510</v>
      </c>
      <c r="F227" s="63" t="s">
        <v>173</v>
      </c>
      <c r="G227" s="63">
        <v>0.15</v>
      </c>
      <c r="H227" s="237" t="s">
        <v>669</v>
      </c>
      <c r="I227" s="237" t="s">
        <v>670</v>
      </c>
      <c r="J227" s="235" t="s">
        <v>671</v>
      </c>
      <c r="K227" s="239" t="s">
        <v>433</v>
      </c>
    </row>
    <row r="228" spans="1:11" ht="234.6" customHeight="1" x14ac:dyDescent="0.3">
      <c r="A228" s="194"/>
      <c r="B228" s="232"/>
      <c r="C228" s="2" t="s">
        <v>511</v>
      </c>
      <c r="D228" s="4" t="s">
        <v>512</v>
      </c>
      <c r="E228" s="30"/>
      <c r="F228" s="64"/>
      <c r="G228" s="64"/>
      <c r="H228" s="238"/>
      <c r="I228" s="238"/>
      <c r="J228" s="236"/>
      <c r="K228" s="239"/>
    </row>
    <row r="229" spans="1:11" ht="14.4" customHeight="1" x14ac:dyDescent="0.3">
      <c r="A229" s="194"/>
      <c r="B229" s="232"/>
      <c r="C229" s="2" t="s">
        <v>513</v>
      </c>
      <c r="D229" s="5" t="s">
        <v>514</v>
      </c>
      <c r="E229" s="30" t="s">
        <v>515</v>
      </c>
      <c r="F229" s="37">
        <v>0.21</v>
      </c>
      <c r="G229" s="37">
        <v>0.28000000000000003</v>
      </c>
      <c r="H229" s="240">
        <v>0.3</v>
      </c>
      <c r="I229" s="242">
        <v>0.3</v>
      </c>
      <c r="J229" s="235" t="s">
        <v>597</v>
      </c>
      <c r="K229" s="29" t="s">
        <v>16</v>
      </c>
    </row>
    <row r="230" spans="1:11" ht="79.8" customHeight="1" x14ac:dyDescent="0.3">
      <c r="A230" s="194"/>
      <c r="B230" s="23"/>
      <c r="C230" s="2" t="s">
        <v>516</v>
      </c>
      <c r="D230" s="4" t="s">
        <v>517</v>
      </c>
      <c r="E230" s="30"/>
      <c r="F230" s="38"/>
      <c r="G230" s="38"/>
      <c r="H230" s="241"/>
      <c r="I230" s="243"/>
      <c r="J230" s="236"/>
      <c r="K230" s="29"/>
    </row>
    <row r="231" spans="1:11" ht="14.4" customHeight="1" x14ac:dyDescent="0.3">
      <c r="A231" s="194"/>
      <c r="B231" s="2" t="s">
        <v>518</v>
      </c>
      <c r="C231" s="2" t="s">
        <v>519</v>
      </c>
      <c r="D231" s="5" t="s">
        <v>520</v>
      </c>
      <c r="E231" s="30" t="s">
        <v>521</v>
      </c>
      <c r="F231" s="63">
        <v>0</v>
      </c>
      <c r="G231" s="63" t="s">
        <v>800</v>
      </c>
      <c r="H231" s="216" t="s">
        <v>801</v>
      </c>
      <c r="I231" s="290" t="s">
        <v>802</v>
      </c>
      <c r="J231" s="228" t="s">
        <v>803</v>
      </c>
      <c r="K231" s="29" t="s">
        <v>234</v>
      </c>
    </row>
    <row r="232" spans="1:11" ht="130.19999999999999" customHeight="1" x14ac:dyDescent="0.3">
      <c r="A232" s="194"/>
      <c r="B232" s="2" t="s">
        <v>522</v>
      </c>
      <c r="C232" s="2" t="s">
        <v>523</v>
      </c>
      <c r="D232" s="4" t="s">
        <v>524</v>
      </c>
      <c r="E232" s="30"/>
      <c r="F232" s="64"/>
      <c r="G232" s="64"/>
      <c r="H232" s="217"/>
      <c r="I232" s="291"/>
      <c r="J232" s="228"/>
      <c r="K232" s="29"/>
    </row>
    <row r="233" spans="1:11" x14ac:dyDescent="0.3">
      <c r="A233" s="194"/>
      <c r="B233" s="2" t="s">
        <v>525</v>
      </c>
      <c r="C233" s="2" t="s">
        <v>526</v>
      </c>
      <c r="D233" s="5" t="s">
        <v>527</v>
      </c>
      <c r="E233" s="30" t="s">
        <v>528</v>
      </c>
      <c r="F233" s="229">
        <v>0.03</v>
      </c>
      <c r="G233" s="223" t="s">
        <v>550</v>
      </c>
      <c r="H233" s="233" t="s">
        <v>551</v>
      </c>
      <c r="I233" s="234" t="s">
        <v>552</v>
      </c>
      <c r="J233" s="228" t="s">
        <v>540</v>
      </c>
      <c r="K233" s="29" t="s">
        <v>529</v>
      </c>
    </row>
    <row r="234" spans="1:11" ht="163.19999999999999" customHeight="1" x14ac:dyDescent="0.3">
      <c r="A234" s="194"/>
      <c r="B234" s="22" t="s">
        <v>530</v>
      </c>
      <c r="C234" s="22" t="s">
        <v>531</v>
      </c>
      <c r="D234" s="4" t="s">
        <v>532</v>
      </c>
      <c r="E234" s="30"/>
      <c r="F234" s="229"/>
      <c r="G234" s="223"/>
      <c r="H234" s="233"/>
      <c r="I234" s="234"/>
      <c r="J234" s="228"/>
      <c r="K234" s="29"/>
    </row>
    <row r="235" spans="1:11" ht="14.4" customHeight="1" x14ac:dyDescent="0.3">
      <c r="A235" s="194"/>
      <c r="B235" s="232"/>
      <c r="C235" s="232"/>
      <c r="D235" s="5" t="s">
        <v>542</v>
      </c>
      <c r="E235" s="30" t="s">
        <v>533</v>
      </c>
      <c r="F235" s="222">
        <v>0</v>
      </c>
      <c r="G235" s="223">
        <v>2</v>
      </c>
      <c r="H235" s="224">
        <v>2</v>
      </c>
      <c r="I235" s="225"/>
      <c r="J235" s="226" t="s">
        <v>541</v>
      </c>
      <c r="K235" s="29" t="s">
        <v>529</v>
      </c>
    </row>
    <row r="236" spans="1:11" ht="55.2" customHeight="1" x14ac:dyDescent="0.3">
      <c r="A236" s="194"/>
      <c r="B236" s="232"/>
      <c r="C236" s="23"/>
      <c r="D236" s="4" t="s">
        <v>534</v>
      </c>
      <c r="E236" s="30"/>
      <c r="F236" s="222"/>
      <c r="G236" s="223"/>
      <c r="H236" s="224"/>
      <c r="I236" s="225"/>
      <c r="J236" s="227"/>
      <c r="K236" s="29"/>
    </row>
    <row r="237" spans="1:11" ht="14.4" customHeight="1" x14ac:dyDescent="0.3">
      <c r="A237" s="194"/>
      <c r="B237" s="232"/>
      <c r="C237" s="2" t="s">
        <v>535</v>
      </c>
      <c r="D237" s="5" t="s">
        <v>536</v>
      </c>
      <c r="E237" s="30" t="s">
        <v>537</v>
      </c>
      <c r="F237" s="229">
        <v>0.78300000000000003</v>
      </c>
      <c r="G237" s="229" t="s">
        <v>538</v>
      </c>
      <c r="H237" s="230"/>
      <c r="I237" s="114" t="s">
        <v>815</v>
      </c>
      <c r="J237" s="231" t="s">
        <v>816</v>
      </c>
      <c r="K237" s="117" t="s">
        <v>549</v>
      </c>
    </row>
    <row r="238" spans="1:11" ht="264.60000000000002" customHeight="1" x14ac:dyDescent="0.3">
      <c r="A238" s="194"/>
      <c r="B238" s="23"/>
      <c r="C238" s="2" t="s">
        <v>539</v>
      </c>
      <c r="D238" s="3" t="s">
        <v>548</v>
      </c>
      <c r="E238" s="30"/>
      <c r="F238" s="229"/>
      <c r="G238" s="229"/>
      <c r="H238" s="230"/>
      <c r="I238" s="115"/>
      <c r="J238" s="202"/>
      <c r="K238" s="118"/>
    </row>
    <row r="243" spans="7:7" x14ac:dyDescent="0.3">
      <c r="G243" s="18"/>
    </row>
  </sheetData>
  <sheetProtection password="EF11" sheet="1" objects="1" scenarios="1"/>
  <mergeCells count="824">
    <mergeCell ref="C202:C204"/>
    <mergeCell ref="J59:J60"/>
    <mergeCell ref="K217:K218"/>
    <mergeCell ref="K211:K212"/>
    <mergeCell ref="E209:E210"/>
    <mergeCell ref="F209:F210"/>
    <mergeCell ref="G209:G210"/>
    <mergeCell ref="H209:H210"/>
    <mergeCell ref="I209:I210"/>
    <mergeCell ref="J209:J210"/>
    <mergeCell ref="I213:I214"/>
    <mergeCell ref="I211:I212"/>
    <mergeCell ref="J213:J214"/>
    <mergeCell ref="J211:J212"/>
    <mergeCell ref="J201:J202"/>
    <mergeCell ref="J199:J200"/>
    <mergeCell ref="F213:F214"/>
    <mergeCell ref="F211:F212"/>
    <mergeCell ref="G213:G214"/>
    <mergeCell ref="F199:F200"/>
    <mergeCell ref="G201:G202"/>
    <mergeCell ref="G199:G200"/>
    <mergeCell ref="H201:H202"/>
    <mergeCell ref="H199:H200"/>
    <mergeCell ref="I201:I202"/>
    <mergeCell ref="I199:I200"/>
    <mergeCell ref="F231:F232"/>
    <mergeCell ref="G231:G232"/>
    <mergeCell ref="H231:H232"/>
    <mergeCell ref="I231:I232"/>
    <mergeCell ref="H195:H196"/>
    <mergeCell ref="H193:H194"/>
    <mergeCell ref="I197:I198"/>
    <mergeCell ref="I195:I196"/>
    <mergeCell ref="I193:I194"/>
    <mergeCell ref="F191:F192"/>
    <mergeCell ref="F189:F190"/>
    <mergeCell ref="F187:F188"/>
    <mergeCell ref="F185:F186"/>
    <mergeCell ref="G191:G192"/>
    <mergeCell ref="F183:F184"/>
    <mergeCell ref="G183:G184"/>
    <mergeCell ref="H183:H184"/>
    <mergeCell ref="J197:J198"/>
    <mergeCell ref="J195:J196"/>
    <mergeCell ref="J193:J194"/>
    <mergeCell ref="J189:J190"/>
    <mergeCell ref="J187:J188"/>
    <mergeCell ref="J185:J186"/>
    <mergeCell ref="F197:F198"/>
    <mergeCell ref="F195:F196"/>
    <mergeCell ref="F193:F194"/>
    <mergeCell ref="G197:G198"/>
    <mergeCell ref="G195:G196"/>
    <mergeCell ref="G193:G194"/>
    <mergeCell ref="H197:H198"/>
    <mergeCell ref="H189:H190"/>
    <mergeCell ref="H187:H188"/>
    <mergeCell ref="H185:H186"/>
    <mergeCell ref="I191:I192"/>
    <mergeCell ref="I189:I190"/>
    <mergeCell ref="I187:I188"/>
    <mergeCell ref="G185:G186"/>
    <mergeCell ref="I185:I186"/>
    <mergeCell ref="G179:G180"/>
    <mergeCell ref="H179:H180"/>
    <mergeCell ref="I179:I180"/>
    <mergeCell ref="J179:J180"/>
    <mergeCell ref="H181:H182"/>
    <mergeCell ref="I183:I184"/>
    <mergeCell ref="I181:I182"/>
    <mergeCell ref="J183:J184"/>
    <mergeCell ref="J181:J182"/>
    <mergeCell ref="G173:G174"/>
    <mergeCell ref="H175:H176"/>
    <mergeCell ref="H173:H174"/>
    <mergeCell ref="I175:I176"/>
    <mergeCell ref="I173:I174"/>
    <mergeCell ref="F177:F178"/>
    <mergeCell ref="G177:G178"/>
    <mergeCell ref="H177:H178"/>
    <mergeCell ref="I177:I178"/>
    <mergeCell ref="F169:F170"/>
    <mergeCell ref="F167:F168"/>
    <mergeCell ref="G167:G168"/>
    <mergeCell ref="G169:G170"/>
    <mergeCell ref="H169:H170"/>
    <mergeCell ref="H167:H168"/>
    <mergeCell ref="I167:I168"/>
    <mergeCell ref="I169:I170"/>
    <mergeCell ref="J169:J170"/>
    <mergeCell ref="J167:J168"/>
    <mergeCell ref="I135:I136"/>
    <mergeCell ref="J135:J136"/>
    <mergeCell ref="H141:H142"/>
    <mergeCell ref="H139:H140"/>
    <mergeCell ref="F159:F160"/>
    <mergeCell ref="G159:G160"/>
    <mergeCell ref="J145:J146"/>
    <mergeCell ref="J147:J148"/>
    <mergeCell ref="F157:F158"/>
    <mergeCell ref="F155:F156"/>
    <mergeCell ref="F153:F154"/>
    <mergeCell ref="G157:G158"/>
    <mergeCell ref="G155:G156"/>
    <mergeCell ref="G153:G154"/>
    <mergeCell ref="H155:H156"/>
    <mergeCell ref="H153:H154"/>
    <mergeCell ref="G145:G146"/>
    <mergeCell ref="G147:G148"/>
    <mergeCell ref="H147:H148"/>
    <mergeCell ref="H145:H146"/>
    <mergeCell ref="I147:I148"/>
    <mergeCell ref="I145:I146"/>
    <mergeCell ref="F147:F148"/>
    <mergeCell ref="F145:F146"/>
    <mergeCell ref="I125:I126"/>
    <mergeCell ref="J131:J132"/>
    <mergeCell ref="J129:J130"/>
    <mergeCell ref="J127:J128"/>
    <mergeCell ref="J125:J126"/>
    <mergeCell ref="J113:J114"/>
    <mergeCell ref="F131:F132"/>
    <mergeCell ref="F129:F130"/>
    <mergeCell ref="F127:F128"/>
    <mergeCell ref="F125:F126"/>
    <mergeCell ref="G129:G130"/>
    <mergeCell ref="G127:G128"/>
    <mergeCell ref="G125:G126"/>
    <mergeCell ref="G131:G132"/>
    <mergeCell ref="G107:G108"/>
    <mergeCell ref="H107:H108"/>
    <mergeCell ref="I107:I108"/>
    <mergeCell ref="J107:J108"/>
    <mergeCell ref="H95:H96"/>
    <mergeCell ref="I95:I96"/>
    <mergeCell ref="J95:J96"/>
    <mergeCell ref="H75:H76"/>
    <mergeCell ref="I75:I76"/>
    <mergeCell ref="J75:J76"/>
    <mergeCell ref="H79:H80"/>
    <mergeCell ref="I79:I80"/>
    <mergeCell ref="J79:J80"/>
    <mergeCell ref="H91:H92"/>
    <mergeCell ref="I91:I92"/>
    <mergeCell ref="J91:J92"/>
    <mergeCell ref="H97:H98"/>
    <mergeCell ref="I97:I98"/>
    <mergeCell ref="J97:J98"/>
    <mergeCell ref="H83:H84"/>
    <mergeCell ref="K91:K92"/>
    <mergeCell ref="K93:K94"/>
    <mergeCell ref="K87:K88"/>
    <mergeCell ref="K83:K84"/>
    <mergeCell ref="I93:I94"/>
    <mergeCell ref="J93:J94"/>
    <mergeCell ref="G97:G98"/>
    <mergeCell ref="G101:G102"/>
    <mergeCell ref="F101:F102"/>
    <mergeCell ref="H101:H102"/>
    <mergeCell ref="I101:I102"/>
    <mergeCell ref="J101:J102"/>
    <mergeCell ref="F99:F100"/>
    <mergeCell ref="H99:H100"/>
    <mergeCell ref="I99:I100"/>
    <mergeCell ref="J99:J100"/>
    <mergeCell ref="F89:F90"/>
    <mergeCell ref="G89:G90"/>
    <mergeCell ref="H89:H90"/>
    <mergeCell ref="I89:I90"/>
    <mergeCell ref="J89:J90"/>
    <mergeCell ref="K89:K90"/>
    <mergeCell ref="F87:F88"/>
    <mergeCell ref="G87:G88"/>
    <mergeCell ref="B110:B114"/>
    <mergeCell ref="B116:B124"/>
    <mergeCell ref="G9:G10"/>
    <mergeCell ref="F11:F12"/>
    <mergeCell ref="G11:G12"/>
    <mergeCell ref="H11:H12"/>
    <mergeCell ref="F15:F16"/>
    <mergeCell ref="G15:G16"/>
    <mergeCell ref="H15:H16"/>
    <mergeCell ref="E93:E94"/>
    <mergeCell ref="F93:F94"/>
    <mergeCell ref="G93:G94"/>
    <mergeCell ref="H93:H94"/>
    <mergeCell ref="F91:F92"/>
    <mergeCell ref="G91:G92"/>
    <mergeCell ref="E91:E92"/>
    <mergeCell ref="E89:E90"/>
    <mergeCell ref="F47:F48"/>
    <mergeCell ref="G47:G48"/>
    <mergeCell ref="H47:H48"/>
    <mergeCell ref="F31:F32"/>
    <mergeCell ref="G31:G32"/>
    <mergeCell ref="H31:H32"/>
    <mergeCell ref="F23:F24"/>
    <mergeCell ref="B8:B22"/>
    <mergeCell ref="C12:C18"/>
    <mergeCell ref="C24:C32"/>
    <mergeCell ref="C34:C96"/>
    <mergeCell ref="B24:B100"/>
    <mergeCell ref="B102:B108"/>
    <mergeCell ref="C234:C236"/>
    <mergeCell ref="F7:F8"/>
    <mergeCell ref="F9:F10"/>
    <mergeCell ref="F19:F20"/>
    <mergeCell ref="F35:F36"/>
    <mergeCell ref="F51:F52"/>
    <mergeCell ref="B214:B220"/>
    <mergeCell ref="B224:B230"/>
    <mergeCell ref="B234:B238"/>
    <mergeCell ref="C116:C118"/>
    <mergeCell ref="C122:C124"/>
    <mergeCell ref="C126:C142"/>
    <mergeCell ref="C150:C152"/>
    <mergeCell ref="C154:C162"/>
    <mergeCell ref="C174:C180"/>
    <mergeCell ref="C182:C184"/>
    <mergeCell ref="B170:B172"/>
    <mergeCell ref="B174:B180"/>
    <mergeCell ref="K201:K202"/>
    <mergeCell ref="F207:F208"/>
    <mergeCell ref="G207:G208"/>
    <mergeCell ref="H207:H208"/>
    <mergeCell ref="I207:I208"/>
    <mergeCell ref="J207:J208"/>
    <mergeCell ref="K203:K204"/>
    <mergeCell ref="F201:F202"/>
    <mergeCell ref="B126:B142"/>
    <mergeCell ref="B144:B148"/>
    <mergeCell ref="B150:B152"/>
    <mergeCell ref="B154:B166"/>
    <mergeCell ref="B182:B186"/>
    <mergeCell ref="B188:B192"/>
    <mergeCell ref="B194:B196"/>
    <mergeCell ref="B200:B212"/>
    <mergeCell ref="C206:C208"/>
    <mergeCell ref="C210:C212"/>
    <mergeCell ref="E211:E212"/>
    <mergeCell ref="E205:E206"/>
    <mergeCell ref="E207:E208"/>
    <mergeCell ref="E203:E204"/>
    <mergeCell ref="G203:G204"/>
    <mergeCell ref="H203:H204"/>
    <mergeCell ref="E229:E230"/>
    <mergeCell ref="K229:K230"/>
    <mergeCell ref="E223:E224"/>
    <mergeCell ref="J227:J228"/>
    <mergeCell ref="F229:F230"/>
    <mergeCell ref="G229:G230"/>
    <mergeCell ref="H229:H230"/>
    <mergeCell ref="I229:I230"/>
    <mergeCell ref="J229:J230"/>
    <mergeCell ref="F225:F226"/>
    <mergeCell ref="F223:F224"/>
    <mergeCell ref="G225:G226"/>
    <mergeCell ref="G223:G224"/>
    <mergeCell ref="H225:H226"/>
    <mergeCell ref="H223:H224"/>
    <mergeCell ref="I225:I226"/>
    <mergeCell ref="G227:G228"/>
    <mergeCell ref="H233:H234"/>
    <mergeCell ref="I233:I234"/>
    <mergeCell ref="J223:J224"/>
    <mergeCell ref="K223:K224"/>
    <mergeCell ref="K225:K226"/>
    <mergeCell ref="J225:J226"/>
    <mergeCell ref="H227:H228"/>
    <mergeCell ref="I227:I228"/>
    <mergeCell ref="K227:K228"/>
    <mergeCell ref="K231:K232"/>
    <mergeCell ref="K233:K234"/>
    <mergeCell ref="J231:J232"/>
    <mergeCell ref="K237:K238"/>
    <mergeCell ref="F235:F236"/>
    <mergeCell ref="G235:G236"/>
    <mergeCell ref="H235:H236"/>
    <mergeCell ref="I235:I236"/>
    <mergeCell ref="K235:K236"/>
    <mergeCell ref="J235:J236"/>
    <mergeCell ref="A223:A238"/>
    <mergeCell ref="E227:E228"/>
    <mergeCell ref="E235:E236"/>
    <mergeCell ref="E237:E238"/>
    <mergeCell ref="E231:E232"/>
    <mergeCell ref="J233:J234"/>
    <mergeCell ref="E233:E234"/>
    <mergeCell ref="F237:F238"/>
    <mergeCell ref="G237:G238"/>
    <mergeCell ref="H237:H238"/>
    <mergeCell ref="I237:I238"/>
    <mergeCell ref="F233:F234"/>
    <mergeCell ref="G233:G234"/>
    <mergeCell ref="J237:J238"/>
    <mergeCell ref="E225:E226"/>
    <mergeCell ref="C224:C226"/>
    <mergeCell ref="F227:F228"/>
    <mergeCell ref="A213:A222"/>
    <mergeCell ref="E213:E214"/>
    <mergeCell ref="H221:H222"/>
    <mergeCell ref="I221:I222"/>
    <mergeCell ref="J221:J222"/>
    <mergeCell ref="K213:K214"/>
    <mergeCell ref="E215:E216"/>
    <mergeCell ref="F219:F220"/>
    <mergeCell ref="G219:G220"/>
    <mergeCell ref="H219:H220"/>
    <mergeCell ref="I219:I220"/>
    <mergeCell ref="J219:J220"/>
    <mergeCell ref="J215:J216"/>
    <mergeCell ref="F221:F222"/>
    <mergeCell ref="G221:G222"/>
    <mergeCell ref="G217:G218"/>
    <mergeCell ref="G215:G216"/>
    <mergeCell ref="H217:H218"/>
    <mergeCell ref="H215:H216"/>
    <mergeCell ref="I217:I218"/>
    <mergeCell ref="I215:I216"/>
    <mergeCell ref="F217:F218"/>
    <mergeCell ref="F215:F216"/>
    <mergeCell ref="H213:H214"/>
    <mergeCell ref="K207:K208"/>
    <mergeCell ref="J205:J206"/>
    <mergeCell ref="K219:K220"/>
    <mergeCell ref="E221:E222"/>
    <mergeCell ref="K221:K222"/>
    <mergeCell ref="E219:E220"/>
    <mergeCell ref="I223:I224"/>
    <mergeCell ref="K215:K216"/>
    <mergeCell ref="E217:E218"/>
    <mergeCell ref="J217:J218"/>
    <mergeCell ref="G211:G212"/>
    <mergeCell ref="H211:H212"/>
    <mergeCell ref="A197:A212"/>
    <mergeCell ref="E197:E198"/>
    <mergeCell ref="E199:E200"/>
    <mergeCell ref="F203:F204"/>
    <mergeCell ref="E195:E196"/>
    <mergeCell ref="K191:K192"/>
    <mergeCell ref="E193:E194"/>
    <mergeCell ref="K193:K194"/>
    <mergeCell ref="H191:H192"/>
    <mergeCell ref="J191:J192"/>
    <mergeCell ref="E191:E192"/>
    <mergeCell ref="K209:K210"/>
    <mergeCell ref="I203:I204"/>
    <mergeCell ref="J203:J204"/>
    <mergeCell ref="K199:K200"/>
    <mergeCell ref="E201:E202"/>
    <mergeCell ref="F205:F206"/>
    <mergeCell ref="G205:G206"/>
    <mergeCell ref="H205:H206"/>
    <mergeCell ref="I205:I206"/>
    <mergeCell ref="K195:K196"/>
    <mergeCell ref="K205:K206"/>
    <mergeCell ref="A169:A196"/>
    <mergeCell ref="E169:E170"/>
    <mergeCell ref="F171:F172"/>
    <mergeCell ref="G171:G172"/>
    <mergeCell ref="H171:H172"/>
    <mergeCell ref="I171:I172"/>
    <mergeCell ref="J171:J172"/>
    <mergeCell ref="K169:K170"/>
    <mergeCell ref="E167:E168"/>
    <mergeCell ref="A7:A168"/>
    <mergeCell ref="K175:K176"/>
    <mergeCell ref="K171:K172"/>
    <mergeCell ref="E173:E174"/>
    <mergeCell ref="K173:K174"/>
    <mergeCell ref="J173:J174"/>
    <mergeCell ref="F173:F174"/>
    <mergeCell ref="E171:E172"/>
    <mergeCell ref="K163:K164"/>
    <mergeCell ref="E165:E166"/>
    <mergeCell ref="K165:K166"/>
    <mergeCell ref="F165:F166"/>
    <mergeCell ref="F163:F164"/>
    <mergeCell ref="G163:G164"/>
    <mergeCell ref="E163:E164"/>
    <mergeCell ref="G165:G166"/>
    <mergeCell ref="H165:H166"/>
    <mergeCell ref="E177:E178"/>
    <mergeCell ref="K177:K178"/>
    <mergeCell ref="J175:J176"/>
    <mergeCell ref="F175:F176"/>
    <mergeCell ref="E175:E176"/>
    <mergeCell ref="K187:K188"/>
    <mergeCell ref="E189:E190"/>
    <mergeCell ref="K189:K190"/>
    <mergeCell ref="G189:G190"/>
    <mergeCell ref="G187:G188"/>
    <mergeCell ref="E187:E188"/>
    <mergeCell ref="E185:E186"/>
    <mergeCell ref="K185:K186"/>
    <mergeCell ref="K183:K184"/>
    <mergeCell ref="K179:K180"/>
    <mergeCell ref="E181:E182"/>
    <mergeCell ref="K181:K182"/>
    <mergeCell ref="F181:F182"/>
    <mergeCell ref="G181:G182"/>
    <mergeCell ref="E179:E180"/>
    <mergeCell ref="E183:E184"/>
    <mergeCell ref="G175:G176"/>
    <mergeCell ref="J177:J178"/>
    <mergeCell ref="F179:F180"/>
    <mergeCell ref="K167:K168"/>
    <mergeCell ref="K159:K160"/>
    <mergeCell ref="E161:E162"/>
    <mergeCell ref="K161:K162"/>
    <mergeCell ref="H159:H160"/>
    <mergeCell ref="F161:F162"/>
    <mergeCell ref="E159:E160"/>
    <mergeCell ref="G161:G162"/>
    <mergeCell ref="H163:H164"/>
    <mergeCell ref="H161:H162"/>
    <mergeCell ref="I163:I164"/>
    <mergeCell ref="I161:I162"/>
    <mergeCell ref="J163:J164"/>
    <mergeCell ref="J161:J162"/>
    <mergeCell ref="I159:I160"/>
    <mergeCell ref="J159:J160"/>
    <mergeCell ref="I165:I166"/>
    <mergeCell ref="J165:J166"/>
    <mergeCell ref="K155:K156"/>
    <mergeCell ref="E157:E158"/>
    <mergeCell ref="K157:K158"/>
    <mergeCell ref="I155:I156"/>
    <mergeCell ref="J155:J156"/>
    <mergeCell ref="E155:E156"/>
    <mergeCell ref="K151:K152"/>
    <mergeCell ref="E153:E154"/>
    <mergeCell ref="K153:K154"/>
    <mergeCell ref="I153:I154"/>
    <mergeCell ref="J153:J154"/>
    <mergeCell ref="E151:E152"/>
    <mergeCell ref="F151:F152"/>
    <mergeCell ref="G151:G152"/>
    <mergeCell ref="H151:H152"/>
    <mergeCell ref="I151:I152"/>
    <mergeCell ref="J151:J152"/>
    <mergeCell ref="H157:H158"/>
    <mergeCell ref="I157:I158"/>
    <mergeCell ref="J157:J158"/>
    <mergeCell ref="K147:K148"/>
    <mergeCell ref="E149:E150"/>
    <mergeCell ref="K149:K150"/>
    <mergeCell ref="E147:E148"/>
    <mergeCell ref="K143:K144"/>
    <mergeCell ref="E145:E146"/>
    <mergeCell ref="K145:K146"/>
    <mergeCell ref="G143:G144"/>
    <mergeCell ref="H143:H144"/>
    <mergeCell ref="E143:E144"/>
    <mergeCell ref="F149:F150"/>
    <mergeCell ref="G149:G150"/>
    <mergeCell ref="H149:H150"/>
    <mergeCell ref="I149:I150"/>
    <mergeCell ref="I143:I144"/>
    <mergeCell ref="J143:J144"/>
    <mergeCell ref="F143:F144"/>
    <mergeCell ref="J149:J150"/>
    <mergeCell ref="K139:K140"/>
    <mergeCell ref="E141:E142"/>
    <mergeCell ref="K141:K142"/>
    <mergeCell ref="G141:G142"/>
    <mergeCell ref="G139:G140"/>
    <mergeCell ref="E139:E140"/>
    <mergeCell ref="K135:K136"/>
    <mergeCell ref="E137:E138"/>
    <mergeCell ref="K137:K138"/>
    <mergeCell ref="F137:F138"/>
    <mergeCell ref="G137:G138"/>
    <mergeCell ref="E135:E136"/>
    <mergeCell ref="I141:I142"/>
    <mergeCell ref="I139:I140"/>
    <mergeCell ref="J141:J142"/>
    <mergeCell ref="J139:J140"/>
    <mergeCell ref="F141:F142"/>
    <mergeCell ref="F139:F140"/>
    <mergeCell ref="H137:H138"/>
    <mergeCell ref="I137:I138"/>
    <mergeCell ref="J137:J138"/>
    <mergeCell ref="F135:F136"/>
    <mergeCell ref="G135:G136"/>
    <mergeCell ref="H135:H136"/>
    <mergeCell ref="K131:K132"/>
    <mergeCell ref="E133:E134"/>
    <mergeCell ref="K133:K134"/>
    <mergeCell ref="H131:H132"/>
    <mergeCell ref="I131:I132"/>
    <mergeCell ref="E131:E132"/>
    <mergeCell ref="K127:K128"/>
    <mergeCell ref="E129:E130"/>
    <mergeCell ref="K129:K130"/>
    <mergeCell ref="H129:H130"/>
    <mergeCell ref="H127:H128"/>
    <mergeCell ref="E127:E128"/>
    <mergeCell ref="I129:I130"/>
    <mergeCell ref="I127:I128"/>
    <mergeCell ref="F133:F134"/>
    <mergeCell ref="G133:G134"/>
    <mergeCell ref="H133:H134"/>
    <mergeCell ref="I133:I134"/>
    <mergeCell ref="J133:J134"/>
    <mergeCell ref="K123:K124"/>
    <mergeCell ref="E125:E126"/>
    <mergeCell ref="K125:K126"/>
    <mergeCell ref="H125:H126"/>
    <mergeCell ref="E123:E124"/>
    <mergeCell ref="K119:K120"/>
    <mergeCell ref="E121:E122"/>
    <mergeCell ref="K121:K122"/>
    <mergeCell ref="E119:E120"/>
    <mergeCell ref="F121:F122"/>
    <mergeCell ref="F119:F120"/>
    <mergeCell ref="G121:G122"/>
    <mergeCell ref="G119:G120"/>
    <mergeCell ref="H121:H122"/>
    <mergeCell ref="H119:H120"/>
    <mergeCell ref="I121:I122"/>
    <mergeCell ref="I119:I120"/>
    <mergeCell ref="J119:J120"/>
    <mergeCell ref="J121:J122"/>
    <mergeCell ref="F123:F124"/>
    <mergeCell ref="G123:G124"/>
    <mergeCell ref="H123:H124"/>
    <mergeCell ref="I123:I124"/>
    <mergeCell ref="J123:J124"/>
    <mergeCell ref="K115:K116"/>
    <mergeCell ref="E117:E118"/>
    <mergeCell ref="K117:K118"/>
    <mergeCell ref="E115:E116"/>
    <mergeCell ref="E113:E114"/>
    <mergeCell ref="K113:K114"/>
    <mergeCell ref="F113:F114"/>
    <mergeCell ref="G113:G114"/>
    <mergeCell ref="H113:H114"/>
    <mergeCell ref="I113:I114"/>
    <mergeCell ref="F115:F116"/>
    <mergeCell ref="G115:G116"/>
    <mergeCell ref="H115:H116"/>
    <mergeCell ref="I115:I116"/>
    <mergeCell ref="J115:J116"/>
    <mergeCell ref="F117:F118"/>
    <mergeCell ref="G117:G118"/>
    <mergeCell ref="H117:H118"/>
    <mergeCell ref="I117:I118"/>
    <mergeCell ref="J117:J118"/>
    <mergeCell ref="K109:K110"/>
    <mergeCell ref="E111:E112"/>
    <mergeCell ref="K111:K112"/>
    <mergeCell ref="F111:F112"/>
    <mergeCell ref="G111:G112"/>
    <mergeCell ref="H111:H112"/>
    <mergeCell ref="E109:E110"/>
    <mergeCell ref="K105:K106"/>
    <mergeCell ref="E107:E108"/>
    <mergeCell ref="K107:K108"/>
    <mergeCell ref="E105:E106"/>
    <mergeCell ref="F105:F106"/>
    <mergeCell ref="G105:G106"/>
    <mergeCell ref="H105:H106"/>
    <mergeCell ref="I105:I106"/>
    <mergeCell ref="J105:J106"/>
    <mergeCell ref="I111:I112"/>
    <mergeCell ref="F109:F110"/>
    <mergeCell ref="G109:G110"/>
    <mergeCell ref="H109:H110"/>
    <mergeCell ref="I109:I110"/>
    <mergeCell ref="J109:J110"/>
    <mergeCell ref="J111:J112"/>
    <mergeCell ref="F107:F108"/>
    <mergeCell ref="K103:K104"/>
    <mergeCell ref="K99:K100"/>
    <mergeCell ref="E101:E102"/>
    <mergeCell ref="K101:K102"/>
    <mergeCell ref="E103:E104"/>
    <mergeCell ref="E99:E100"/>
    <mergeCell ref="K95:K96"/>
    <mergeCell ref="E97:E98"/>
    <mergeCell ref="F97:F98"/>
    <mergeCell ref="F95:F96"/>
    <mergeCell ref="G95:G96"/>
    <mergeCell ref="E95:E96"/>
    <mergeCell ref="G99:G100"/>
    <mergeCell ref="K97:K98"/>
    <mergeCell ref="F103:F104"/>
    <mergeCell ref="G103:G104"/>
    <mergeCell ref="H103:H104"/>
    <mergeCell ref="I103:I104"/>
    <mergeCell ref="J103:J104"/>
    <mergeCell ref="E87:E88"/>
    <mergeCell ref="H87:H88"/>
    <mergeCell ref="I87:I88"/>
    <mergeCell ref="J87:J88"/>
    <mergeCell ref="E85:E86"/>
    <mergeCell ref="F85:F86"/>
    <mergeCell ref="G85:G86"/>
    <mergeCell ref="H85:H86"/>
    <mergeCell ref="I85:I86"/>
    <mergeCell ref="J85:J86"/>
    <mergeCell ref="K85:K86"/>
    <mergeCell ref="F83:F84"/>
    <mergeCell ref="G83:G84"/>
    <mergeCell ref="E83:E84"/>
    <mergeCell ref="I83:I84"/>
    <mergeCell ref="J83:J84"/>
    <mergeCell ref="K79:K80"/>
    <mergeCell ref="E81:E82"/>
    <mergeCell ref="F81:F82"/>
    <mergeCell ref="G81:G82"/>
    <mergeCell ref="H81:H82"/>
    <mergeCell ref="I81:I82"/>
    <mergeCell ref="J81:J82"/>
    <mergeCell ref="K81:K82"/>
    <mergeCell ref="E79:E80"/>
    <mergeCell ref="F79:F80"/>
    <mergeCell ref="G79:G80"/>
    <mergeCell ref="K75:K76"/>
    <mergeCell ref="E77:E78"/>
    <mergeCell ref="F77:F78"/>
    <mergeCell ref="G77:G78"/>
    <mergeCell ref="H77:H78"/>
    <mergeCell ref="I77:I78"/>
    <mergeCell ref="J77:J78"/>
    <mergeCell ref="K77:K78"/>
    <mergeCell ref="E75:E76"/>
    <mergeCell ref="F75:F76"/>
    <mergeCell ref="G75:G76"/>
    <mergeCell ref="K71:K72"/>
    <mergeCell ref="E73:E74"/>
    <mergeCell ref="F73:F74"/>
    <mergeCell ref="G73:G74"/>
    <mergeCell ref="H73:H74"/>
    <mergeCell ref="I73:I74"/>
    <mergeCell ref="J73:J74"/>
    <mergeCell ref="K73:K74"/>
    <mergeCell ref="F71:F72"/>
    <mergeCell ref="G71:G72"/>
    <mergeCell ref="E71:E72"/>
    <mergeCell ref="H71:H72"/>
    <mergeCell ref="I71:I72"/>
    <mergeCell ref="J71:J72"/>
    <mergeCell ref="K67:K68"/>
    <mergeCell ref="E69:E70"/>
    <mergeCell ref="F69:F70"/>
    <mergeCell ref="G69:G70"/>
    <mergeCell ref="H69:H70"/>
    <mergeCell ref="I69:I70"/>
    <mergeCell ref="J69:J70"/>
    <mergeCell ref="K69:K70"/>
    <mergeCell ref="E67:E68"/>
    <mergeCell ref="F67:F68"/>
    <mergeCell ref="G67:G68"/>
    <mergeCell ref="H67:H68"/>
    <mergeCell ref="I67:I68"/>
    <mergeCell ref="J67:J68"/>
    <mergeCell ref="K63:K64"/>
    <mergeCell ref="E65:E66"/>
    <mergeCell ref="F65:F66"/>
    <mergeCell ref="G65:G66"/>
    <mergeCell ref="H65:H66"/>
    <mergeCell ref="I65:I66"/>
    <mergeCell ref="J65:J66"/>
    <mergeCell ref="K65:K66"/>
    <mergeCell ref="F63:F64"/>
    <mergeCell ref="G63:G64"/>
    <mergeCell ref="E63:E64"/>
    <mergeCell ref="H63:H64"/>
    <mergeCell ref="I63:I64"/>
    <mergeCell ref="J63:J64"/>
    <mergeCell ref="K59:K60"/>
    <mergeCell ref="E61:E62"/>
    <mergeCell ref="F61:F62"/>
    <mergeCell ref="G61:G62"/>
    <mergeCell ref="H61:H62"/>
    <mergeCell ref="I61:I62"/>
    <mergeCell ref="J61:J62"/>
    <mergeCell ref="K61:K62"/>
    <mergeCell ref="F59:F60"/>
    <mergeCell ref="G59:G60"/>
    <mergeCell ref="E59:E60"/>
    <mergeCell ref="H59:H60"/>
    <mergeCell ref="I59:I60"/>
    <mergeCell ref="K55:K56"/>
    <mergeCell ref="E57:E58"/>
    <mergeCell ref="F57:F58"/>
    <mergeCell ref="G57:G58"/>
    <mergeCell ref="H57:H58"/>
    <mergeCell ref="I57:I58"/>
    <mergeCell ref="J57:J58"/>
    <mergeCell ref="K57:K58"/>
    <mergeCell ref="F55:F56"/>
    <mergeCell ref="G55:G56"/>
    <mergeCell ref="E55:E56"/>
    <mergeCell ref="H55:H56"/>
    <mergeCell ref="I55:I56"/>
    <mergeCell ref="J55:J56"/>
    <mergeCell ref="K51:K52"/>
    <mergeCell ref="E53:E54"/>
    <mergeCell ref="F53:F54"/>
    <mergeCell ref="G53:G54"/>
    <mergeCell ref="H53:H54"/>
    <mergeCell ref="I53:I54"/>
    <mergeCell ref="K53:K54"/>
    <mergeCell ref="E51:E52"/>
    <mergeCell ref="K47:K48"/>
    <mergeCell ref="E49:E50"/>
    <mergeCell ref="F49:F50"/>
    <mergeCell ref="G49:G50"/>
    <mergeCell ref="H49:H50"/>
    <mergeCell ref="I49:I50"/>
    <mergeCell ref="J49:J50"/>
    <mergeCell ref="K49:K50"/>
    <mergeCell ref="E47:E48"/>
    <mergeCell ref="G51:G52"/>
    <mergeCell ref="H51:H52"/>
    <mergeCell ref="I51:I52"/>
    <mergeCell ref="J51:J52"/>
    <mergeCell ref="I47:I48"/>
    <mergeCell ref="J47:J48"/>
    <mergeCell ref="J53:J54"/>
    <mergeCell ref="K35:K36"/>
    <mergeCell ref="E37:E38"/>
    <mergeCell ref="F37:F38"/>
    <mergeCell ref="H37:H38"/>
    <mergeCell ref="I37:I38"/>
    <mergeCell ref="K37:K46"/>
    <mergeCell ref="G35:G36"/>
    <mergeCell ref="H35:H36"/>
    <mergeCell ref="I35:I36"/>
    <mergeCell ref="E35:E36"/>
    <mergeCell ref="G37:G46"/>
    <mergeCell ref="J35:J36"/>
    <mergeCell ref="J37:J38"/>
    <mergeCell ref="K31:K32"/>
    <mergeCell ref="E33:E34"/>
    <mergeCell ref="F33:F34"/>
    <mergeCell ref="G33:G34"/>
    <mergeCell ref="H33:H34"/>
    <mergeCell ref="I33:I34"/>
    <mergeCell ref="J33:J34"/>
    <mergeCell ref="K33:K34"/>
    <mergeCell ref="E31:E32"/>
    <mergeCell ref="I31:I32"/>
    <mergeCell ref="J31:J32"/>
    <mergeCell ref="K27:K28"/>
    <mergeCell ref="E29:E30"/>
    <mergeCell ref="F29:F30"/>
    <mergeCell ref="G29:G30"/>
    <mergeCell ref="H29:H30"/>
    <mergeCell ref="I29:I30"/>
    <mergeCell ref="J29:J30"/>
    <mergeCell ref="K29:K30"/>
    <mergeCell ref="F27:F28"/>
    <mergeCell ref="G27:G28"/>
    <mergeCell ref="E27:E28"/>
    <mergeCell ref="H27:H28"/>
    <mergeCell ref="I27:I28"/>
    <mergeCell ref="J27:J28"/>
    <mergeCell ref="K23:K24"/>
    <mergeCell ref="E25:E26"/>
    <mergeCell ref="F25:F26"/>
    <mergeCell ref="G25:G26"/>
    <mergeCell ref="H25:H26"/>
    <mergeCell ref="I25:I26"/>
    <mergeCell ref="J25:J26"/>
    <mergeCell ref="K25:K26"/>
    <mergeCell ref="I23:I24"/>
    <mergeCell ref="J23:J24"/>
    <mergeCell ref="E23:E24"/>
    <mergeCell ref="G23:G24"/>
    <mergeCell ref="H23:H24"/>
    <mergeCell ref="K19:K20"/>
    <mergeCell ref="E21:E22"/>
    <mergeCell ref="F21:F22"/>
    <mergeCell ref="G21:G22"/>
    <mergeCell ref="H21:H22"/>
    <mergeCell ref="I21:I22"/>
    <mergeCell ref="J21:J22"/>
    <mergeCell ref="K21:K22"/>
    <mergeCell ref="G19:G20"/>
    <mergeCell ref="H19:H20"/>
    <mergeCell ref="E19:E20"/>
    <mergeCell ref="I19:I20"/>
    <mergeCell ref="J19:J20"/>
    <mergeCell ref="E11:E12"/>
    <mergeCell ref="K15:K16"/>
    <mergeCell ref="E17:E18"/>
    <mergeCell ref="F17:F18"/>
    <mergeCell ref="G17:G18"/>
    <mergeCell ref="H17:H18"/>
    <mergeCell ref="I17:I18"/>
    <mergeCell ref="J17:J18"/>
    <mergeCell ref="K17:K18"/>
    <mergeCell ref="I15:I16"/>
    <mergeCell ref="J15:J16"/>
    <mergeCell ref="E15:E16"/>
    <mergeCell ref="A2:K2"/>
    <mergeCell ref="K197:K198"/>
    <mergeCell ref="A4:K4"/>
    <mergeCell ref="J7:J8"/>
    <mergeCell ref="K7:K8"/>
    <mergeCell ref="E9:E10"/>
    <mergeCell ref="H9:H10"/>
    <mergeCell ref="I9:I10"/>
    <mergeCell ref="J9:J10"/>
    <mergeCell ref="K9:K10"/>
    <mergeCell ref="I7:I8"/>
    <mergeCell ref="G7:G8"/>
    <mergeCell ref="H7:H8"/>
    <mergeCell ref="E7:E8"/>
    <mergeCell ref="I11:I12"/>
    <mergeCell ref="J11:J12"/>
    <mergeCell ref="K11:K12"/>
    <mergeCell ref="E13:E14"/>
    <mergeCell ref="F13:F14"/>
    <mergeCell ref="G13:G14"/>
    <mergeCell ref="H13:H14"/>
    <mergeCell ref="I13:I14"/>
    <mergeCell ref="J13:J14"/>
    <mergeCell ref="K13:K14"/>
  </mergeCells>
  <pageMargins left="0.70866141732283472" right="0.70866141732283472" top="0.74803149606299213" bottom="0.74803149606299213" header="0.31496062992125984" footer="0.31496062992125984"/>
  <pageSetup paperSize="5" scale="80" fitToWidth="0" fitToHeight="0" orientation="landscape" r:id="rId1"/>
  <ignoredErrors>
    <ignoredError sqref="H201 H67 H69 F171:I172 B197 B221 B223 B231:B23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 METAS RESULTADO P.D.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2014-06-11T04:11:46Z</dcterms:modified>
</cp:coreProperties>
</file>