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OBERNACION 2020\INDICADORES\PAGINA WEB\"/>
    </mc:Choice>
  </mc:AlternateContent>
  <bookViews>
    <workbookView xWindow="0" yWindow="0" windowWidth="20490" windowHeight="8415"/>
  </bookViews>
  <sheets>
    <sheet name="Lista Proyectos Ejecutados" sheetId="1" r:id="rId1"/>
  </sheets>
  <definedNames>
    <definedName name="_xlnm.Print_Titles" localSheetId="0">'Lista Proyectos Ejecutados'!$5:$5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0" i="1" l="1"/>
  <c r="G140" i="1"/>
  <c r="H140" i="1"/>
  <c r="G137" i="1"/>
  <c r="H137" i="1"/>
  <c r="I137" i="1"/>
  <c r="H129" i="1"/>
  <c r="I129" i="1"/>
  <c r="I142" i="1" s="1"/>
  <c r="G129" i="1"/>
  <c r="I123" i="1"/>
  <c r="G123" i="1"/>
  <c r="H123" i="1"/>
  <c r="I97" i="1"/>
  <c r="H97" i="1"/>
  <c r="G97" i="1"/>
  <c r="H83" i="1"/>
  <c r="I83" i="1"/>
  <c r="G83" i="1"/>
  <c r="I69" i="1"/>
  <c r="H69" i="1"/>
  <c r="G69" i="1"/>
  <c r="I66" i="1"/>
  <c r="H66" i="1"/>
  <c r="G66" i="1"/>
  <c r="I55" i="1"/>
  <c r="H55" i="1"/>
  <c r="G55" i="1"/>
  <c r="I49" i="1"/>
  <c r="H49" i="1"/>
  <c r="G49" i="1"/>
  <c r="G42" i="1"/>
  <c r="I42" i="1"/>
  <c r="H42" i="1"/>
  <c r="I32" i="1"/>
  <c r="G32" i="1"/>
  <c r="H32" i="1"/>
  <c r="I23" i="1"/>
  <c r="H23" i="1"/>
  <c r="G23" i="1"/>
  <c r="I20" i="1"/>
  <c r="H20" i="1"/>
  <c r="G20" i="1"/>
  <c r="I10" i="1"/>
  <c r="H10" i="1"/>
  <c r="G10" i="1"/>
  <c r="G7" i="1"/>
  <c r="I7" i="1"/>
  <c r="H7" i="1"/>
  <c r="H142" i="1" l="1"/>
  <c r="G127" i="1"/>
  <c r="I127" i="1"/>
  <c r="I144" i="1" s="1"/>
  <c r="H127" i="1"/>
  <c r="H144" i="1" s="1"/>
  <c r="G142" i="1"/>
  <c r="G144" i="1" l="1"/>
</calcChain>
</file>

<file path=xl/sharedStrings.xml><?xml version="1.0" encoding="utf-8"?>
<sst xmlns="http://schemas.openxmlformats.org/spreadsheetml/2006/main" count="422" uniqueCount="390">
  <si>
    <t xml:space="preserve">PROYECTOS DE INVERSION REGISTRADOS EN EL BANCO DE PROGRAMAS Y PROYECTOS, QUE FORMAN PARTE DEL PLAN OPERATIVO ANUAL DE INVERSIONES POAI DEL DEPARTAMENTO </t>
  </si>
  <si>
    <t>MARZO 31 DE 2020</t>
  </si>
  <si>
    <t>ESTRATEGIA</t>
  </si>
  <si>
    <t>PROGRAMA</t>
  </si>
  <si>
    <t>SUB PROGRAMA</t>
  </si>
  <si>
    <t>CÓDIGO BPPIN</t>
  </si>
  <si>
    <t xml:space="preserve">NOMBRE DEL PROYECTO </t>
  </si>
  <si>
    <t>PRESUPUESTO 2020</t>
  </si>
  <si>
    <t>COMPROMISOS</t>
  </si>
  <si>
    <t>OBLIGACIONES</t>
  </si>
  <si>
    <t>ADMINISTRACIÓN CENTRAL</t>
  </si>
  <si>
    <t>304 -Secretaría Administrativa</t>
  </si>
  <si>
    <t>5. BUEN GOBIERNO</t>
  </si>
  <si>
    <t>28. Gestión Territorial</t>
  </si>
  <si>
    <t>89. Modernización tecnológica y Administrativa</t>
  </si>
  <si>
    <t>201663000-0002</t>
  </si>
  <si>
    <t>Formulación e implementación del programa de seguridad y salud en el trabajo, capacitación y bienestar social en el Departamento del Quindio</t>
  </si>
  <si>
    <t>201663000-0005</t>
  </si>
  <si>
    <t>Implementación de un programa  de  modernización de la gestión administrativa en el Departamento del Quindio</t>
  </si>
  <si>
    <t>305 Secretaría de Planeación</t>
  </si>
  <si>
    <t>26. Quindío Transparente y Legal</t>
  </si>
  <si>
    <t>83.Quindío Ejemplar y Legal</t>
  </si>
  <si>
    <t>201663000-0006</t>
  </si>
  <si>
    <t>Realización procesos de capacitación,  asistencia técnica, seguimiento  y evaluación en la aplicabilidad de los componentes   del Índice de Transparencia en el Departamento del Quindio</t>
  </si>
  <si>
    <t>84. Veedurías y Rendición de Cuentas</t>
  </si>
  <si>
    <t>201663000-0015</t>
  </si>
  <si>
    <t xml:space="preserve">Realización procesos de Rendición Publica de Cuentas Departamentales enlos  entes territoriales municipales del Departamento del Quindio </t>
  </si>
  <si>
    <t>27. Poder Ciudadano</t>
  </si>
  <si>
    <t>85. Quindío Si, a la participación</t>
  </si>
  <si>
    <t>201763000-0007</t>
  </si>
  <si>
    <t>Asistencia al Consejo Territorial de Planeación del Departamento del Quindío.</t>
  </si>
  <si>
    <t xml:space="preserve">87. Los instrumentos  de planificación como  ruta para el cumplimiento de la gestión pública  </t>
  </si>
  <si>
    <t>201900363-0002</t>
  </si>
  <si>
    <t>Formulación  e implementación del  Plan de Desarrollo Departamental 2020-2023</t>
  </si>
  <si>
    <t>201663000-0009</t>
  </si>
  <si>
    <t>Diseño e implementación instrumentos de  planificación para el  ordenamiento  territorial, social y económico del  Departamento del Quindio</t>
  </si>
  <si>
    <t>201663000-0010</t>
  </si>
  <si>
    <t xml:space="preserve">Diseño    e implementación del Observatorio  de Desarrollo Humano en el Departamento del Quindio </t>
  </si>
  <si>
    <t>201663000-0011</t>
  </si>
  <si>
    <t>Diseño  e implementación del Tablero de Control  para el seguimiento y evalución del Plan de Desarrollo y las Políticas Públicas del  Departamento del Quindio</t>
  </si>
  <si>
    <t>201663000-0012</t>
  </si>
  <si>
    <t xml:space="preserve"> Implementación Sistema de Cooperación Internacional y  de Gestión de proyectos  del Depratamento del Quindío - " Fabrica de Proyectos</t>
  </si>
  <si>
    <t>201663000-0014</t>
  </si>
  <si>
    <t>Asistencia  técnica, seguimiento y evaluación  de la gestión  territorial en los  munipicios del Departamento del  Quindío.</t>
  </si>
  <si>
    <t>307 Secretaría de Hacienda</t>
  </si>
  <si>
    <t>88. Gestión Tributaria y Financiera</t>
  </si>
  <si>
    <t>201663000-0016</t>
  </si>
  <si>
    <t xml:space="preserve"> Mejoramiento de la sostenibilidad de los procesos de fiscalización liquidación control y cobranza de los tributos en el Departamento del Quindío</t>
  </si>
  <si>
    <t>201663000-0017</t>
  </si>
  <si>
    <t xml:space="preserve">Implementación de un programa de gestión fianciera para la optimización de los procesos en el area de tesorería, presupuesto y contabilidad en el Departamento del Quindio </t>
  </si>
  <si>
    <t xml:space="preserve">308 Secretaría de Agua e Infraestructura </t>
  </si>
  <si>
    <t>2. PROSPERIDAD CON EQUIDAD</t>
  </si>
  <si>
    <t>4. Infraestructura Sostenible para la Paz</t>
  </si>
  <si>
    <t>14. Mejora de la Infraestructura Vial del Departamento del Quindío</t>
  </si>
  <si>
    <t>201663000-0019</t>
  </si>
  <si>
    <t>Mantener, mejorar, rehabilitar y/o atender las vías y sus emergencias, en cumplimiento del Plan Vial del Departamento del Quindío.</t>
  </si>
  <si>
    <t>15. Mejora de la Infraestructura  Social del Departamento del Quindío</t>
  </si>
  <si>
    <t>201663000-0021</t>
  </si>
  <si>
    <t>Construir, mantener, mejorar y/o rehabilitar la infraestructura social del Departamento del Quindio</t>
  </si>
  <si>
    <t>1. DESARROLLO SOSTENIBLE</t>
  </si>
  <si>
    <t>1. Quindío territorio vital</t>
  </si>
  <si>
    <t>2. Manejo integral del agua y saneamiento básico</t>
  </si>
  <si>
    <t>201663000-0022</t>
  </si>
  <si>
    <t>Apoyo en atenciones prioritarias en Agua Potable y/o Saneamiento Básico en el Departamento del Quindio</t>
  </si>
  <si>
    <t>201663000-0023</t>
  </si>
  <si>
    <t>Construción y mejoramiento de la infraestructura de agua potable y saneamiento básico del Departamento del Quindio.</t>
  </si>
  <si>
    <t>201663000-0024</t>
  </si>
  <si>
    <t>Ejecución del plan de acompañamiento social a los proyectos y obras de infraestructura de agua potable y saneamiento básico en el Departamento del Quindio</t>
  </si>
  <si>
    <t>201663000-0025</t>
  </si>
  <si>
    <t>Actualización e implementación del  Plan Ambiental para el sector de agua potable y saneamiento básico en el Departamento del Quindio</t>
  </si>
  <si>
    <t>201663000-0026</t>
  </si>
  <si>
    <t>Ejecución del plan de aseguramiento de la prestación de los servicios públicos de agua potable y saneamiento básico urbano y rural en el Departamento del Quindio</t>
  </si>
  <si>
    <t>201663000-0027</t>
  </si>
  <si>
    <t>Formulación y ejecución de proyectos para la gestión del riesgo del sector de agua potable y saneamiento básico en el Departamento del Quindio.</t>
  </si>
  <si>
    <t>309 Secretaría del Interior</t>
  </si>
  <si>
    <t>4. SEGURIDAD HUMANA</t>
  </si>
  <si>
    <t xml:space="preserve">23. Seguridad humana como dinamizador de la vida, dignidad y libertad en el Quindío </t>
  </si>
  <si>
    <t>75. Seguridad ciudadana  para prevención y control del delito</t>
  </si>
  <si>
    <t>201663000-0028</t>
  </si>
  <si>
    <t xml:space="preserve">Construcción integral de la seguridad humana en el Departamento de Quindio.  </t>
  </si>
  <si>
    <t>76. Convivencia, Justicia  y Cultura de Paz</t>
  </si>
  <si>
    <t>201663000-0029</t>
  </si>
  <si>
    <t>Apoyo a la convivencia, justicia y cultura de paz en el Departamento del  Quindio.</t>
  </si>
  <si>
    <t>24. Construcción de paz y reconciliación en el Quindío</t>
  </si>
  <si>
    <t>78. Plan de Acción Territorial para las Víctimas del Conflicto</t>
  </si>
  <si>
    <t>201663000-0030</t>
  </si>
  <si>
    <t>Implementación del Plan de Acción Territorial para la prevención, protección, asistencia, atención, reparación integral en el Departamento del Quindio.</t>
  </si>
  <si>
    <t>79. Protección y Garantías de no Repetición</t>
  </si>
  <si>
    <t>201663000-0032</t>
  </si>
  <si>
    <t>Implementación del Plan Integral de prevención de vulneraciones de los Derechos Humanos DDHH e infracciones  al Derecho Internacional Humanitario DIH en el departamento del Quindio</t>
  </si>
  <si>
    <t xml:space="preserve">25. El Quindío Departamento Resiliente </t>
  </si>
  <si>
    <t>81.Quindío protegiendo el futuro</t>
  </si>
  <si>
    <t>201663000-0036</t>
  </si>
  <si>
    <t xml:space="preserve">Administración del  riesgo mediante el conocimiento, la reducción y el manejo del desastre  en el Departamento del Quindio. </t>
  </si>
  <si>
    <t>82. Fortalecimiento Institucional para la Gestión del Riesgo de Desastres como una Estrategia de Desarrollo</t>
  </si>
  <si>
    <t>201663000-0038</t>
  </si>
  <si>
    <t>Apoyo institucional en la gestión del riesgo  en el Departamento del Quindio</t>
  </si>
  <si>
    <t>201663000-0042</t>
  </si>
  <si>
    <t xml:space="preserve">Fortalecimiento de las veedurias ciudadanas en el Departamento del Quindio </t>
  </si>
  <si>
    <t>27.Poder Ciudadano</t>
  </si>
  <si>
    <t>201663000-0039</t>
  </si>
  <si>
    <t>Construcción de la participación ciudadana y control social en el Departamento del Quindio</t>
  </si>
  <si>
    <t>86. Comunales comprometidos con el Desarrollo</t>
  </si>
  <si>
    <t>201663000-0040</t>
  </si>
  <si>
    <t xml:space="preserve">Desarrollo de los Organismos Comunales en el Departamento del Quindio </t>
  </si>
  <si>
    <t>310 Secretaría de Cultura</t>
  </si>
  <si>
    <t>3. INCLUSION SOCIAL</t>
  </si>
  <si>
    <t>9. Cultura, Arte y educación para la Paz</t>
  </si>
  <si>
    <t>29. Arte para todos</t>
  </si>
  <si>
    <t>201663000-0045</t>
  </si>
  <si>
    <t xml:space="preserve">Apoyo a seguridad social del creador y gestor cultural del Departamento del Quindio </t>
  </si>
  <si>
    <t>201663000-0046</t>
  </si>
  <si>
    <t>Apoyo al arte y la cultura en todo el Departamento del Quindío</t>
  </si>
  <si>
    <t xml:space="preserve">30. Emprendimiento Cultural </t>
  </si>
  <si>
    <t>201663000-0047</t>
  </si>
  <si>
    <t xml:space="preserve">Fortalecimiento y promoción del  emprendimiento cultural y las industrias creativas en el Departamento </t>
  </si>
  <si>
    <t>31. Lectura, escritura y bibliotecas</t>
  </si>
  <si>
    <t>201663000-0048</t>
  </si>
  <si>
    <t xml:space="preserve"> Fortalecimiento al  Plan Departamental  de lectura, escritura y bibliotecas en el Departamento del Quindio .</t>
  </si>
  <si>
    <t>10.Patrimonio, paisaje cultural cafetero, ciudadanía y diversidad cultural</t>
  </si>
  <si>
    <t>32.Viviendo el patrimonio y el Paisaje Cultural Cafetero</t>
  </si>
  <si>
    <t>201663000-0049</t>
  </si>
  <si>
    <t>Apoyo al reconocimiento, apropiación y salvaguardia y difusión del patrimonio cultural en todo el Departamento del Quindío.</t>
  </si>
  <si>
    <t>33. Comunicación, ciudadanía y Sistema Departamental de Cultura</t>
  </si>
  <si>
    <t>201663000-0050</t>
  </si>
  <si>
    <t>Fortalecimiento de la comunicación, la ciudadanía  y el sistema departamental de cultura  en el Quindio.</t>
  </si>
  <si>
    <t xml:space="preserve">311 Secretaría de Turismo, Industria y Comercio </t>
  </si>
  <si>
    <t>2.Quindío rural, inteligente, competitivo y empresarial</t>
  </si>
  <si>
    <t>8. Quindío Prospero y productivo</t>
  </si>
  <si>
    <t>201663000-0051</t>
  </si>
  <si>
    <t>Apoyo al mejoramiento de la competitividad a iniciativas  productivas en el  Departamento del Quindío</t>
  </si>
  <si>
    <t>9. Hacia el Emprendimiento, Empresarismo, asociatividad y generación de empleo en el Departamento del Quindío</t>
  </si>
  <si>
    <t>201663000-0053</t>
  </si>
  <si>
    <t xml:space="preserve"> Apoyo al emprendimiento, empresarismo, asociatividad y generación de empleo en el departamento del Quindío.</t>
  </si>
  <si>
    <t>10.Quindío Sin Fronteras</t>
  </si>
  <si>
    <t>201663000-0056</t>
  </si>
  <si>
    <t xml:space="preserve">Fortalecimiento del sector empresarial  hacia mercados globales en el Departamento del Quindio .   </t>
  </si>
  <si>
    <t>3.Quindío Potencia Turística de Naturaleza y Diversión</t>
  </si>
  <si>
    <t xml:space="preserve">11. Fortalecimiento de la oferta de productos y atractivos turísticos </t>
  </si>
  <si>
    <t>201663000-0059</t>
  </si>
  <si>
    <t>Fortalecimiento de la oferta de prestadores de servicos, productos y atractivos turísticos en el Departamento del Quindío.</t>
  </si>
  <si>
    <t>13.Promoción nacional e internacional del departamento como destino turístico</t>
  </si>
  <si>
    <t>201663000-0062</t>
  </si>
  <si>
    <t>Apoyo a la promoción nacional e internacional como destino  turísmo del Departamento del Quindío.</t>
  </si>
  <si>
    <t>312 Secretaría de Agricultura, Desarrollo Rural y Medio Ambiente</t>
  </si>
  <si>
    <t>1.Generación de entornos favorables y sostenibilidad ambiental</t>
  </si>
  <si>
    <t>201663000-0064</t>
  </si>
  <si>
    <t>Generación de entornos favorables y sostenibilidad ambiental para el Departamento del Quindío</t>
  </si>
  <si>
    <t>2.Manejo integral del agua y saneamiento básico</t>
  </si>
  <si>
    <t>201663000-0067</t>
  </si>
  <si>
    <t>Gestón integral de cuencas hirdográficas en el Departamento del Quindío</t>
  </si>
  <si>
    <t>3.Bienes y servicios ambientales para las nuevas generaciones</t>
  </si>
  <si>
    <t>201663000-0068</t>
  </si>
  <si>
    <t>Aplicación de mecanismos de protección ambiental en el Departamento del Quindío.</t>
  </si>
  <si>
    <t>201663000-0069</t>
  </si>
  <si>
    <t>Fortalecimiento  y potencialización de los servicios ecosistemicos en el Departamento del Quindío</t>
  </si>
  <si>
    <t>2.PROSPERIDAD CON EQUIDAD</t>
  </si>
  <si>
    <t>4.Innovación para una caficultura sostenible en el departamento del Quindío</t>
  </si>
  <si>
    <t>201663000-0072</t>
  </si>
  <si>
    <t>Fortalecimiento e innovación empresarial  de la caficultura en el Departamento del Quindio</t>
  </si>
  <si>
    <t>5.Centros Agroindustriales Regionales para la Paz - CARPAZ</t>
  </si>
  <si>
    <t>201663000-0176</t>
  </si>
  <si>
    <t>Creacion e implementacion de los centros agroindustriales para  la paz CAPAZ en el Deparamento del Quindio</t>
  </si>
  <si>
    <t>201663000-0175</t>
  </si>
  <si>
    <t>Implementacion de un instrumento para la Prevención de eventos naturales productos agricolas en e Departamento del Quindio</t>
  </si>
  <si>
    <t>6.Emprendimiento y empleo rural</t>
  </si>
  <si>
    <t>201663000-0075</t>
  </si>
  <si>
    <t xml:space="preserve">Fomento al emprendimiento y  al empleo rural en el Departamento del Quindío  </t>
  </si>
  <si>
    <t>7.Impulso a la competitividad productiva y empresarial del sector Rural</t>
  </si>
  <si>
    <t>201663000-0078</t>
  </si>
  <si>
    <t>Fortalecimiento a la competitividad productiva y empresarial del sector rural en el Departamento del Quindio</t>
  </si>
  <si>
    <t>11.Soberanía, seguridad alimentaria y nutricional</t>
  </si>
  <si>
    <t>34.Fomento a la Agricultura Familiar Campesina, agricultura urbana y mercados campesinos para la soberanía y  Seguridad alimentaria</t>
  </si>
  <si>
    <t>201663000-0079</t>
  </si>
  <si>
    <t>Fomento a la agricultura familiar , urbana y  mercados campesinos para la soberanía y  Seguridad alimentaria en el Departamento del Quindio.</t>
  </si>
  <si>
    <t>313 Oficina Privada</t>
  </si>
  <si>
    <t>5.BUEN GOBIERNO</t>
  </si>
  <si>
    <t>201663000-0082</t>
  </si>
  <si>
    <t>Desarrollar y fortalecer la cultura de la transparencia, participación, buen gobierno  y valores éticos y morales en el Departamento del Quindio</t>
  </si>
  <si>
    <t>89.Modernización tecnológica y Administrativa</t>
  </si>
  <si>
    <t>201663000-0081</t>
  </si>
  <si>
    <t xml:space="preserve">Implementación de  la estrategia de comunicaciones para  la divulgación de  los programas, proyectos,  actividades y servicios del Departamento del Quindío </t>
  </si>
  <si>
    <t>314 Secretaría de Educación - 1400-1401-1402-1403-1404 Inversión</t>
  </si>
  <si>
    <t>5.Cobertura Educativa</t>
  </si>
  <si>
    <t>16. Acceso y Permanencia</t>
  </si>
  <si>
    <t>201663000-0084</t>
  </si>
  <si>
    <t xml:space="preserve"> Fortalecimiento de las estrategias para el acceso,  permanencia y seguridad  de los niños, niñas y jóvenes en el  sistema  educativo del Departamento del Quindio. </t>
  </si>
  <si>
    <t>17.Educación inclusiva con acceso y permanencia para poblaciones vulnerables - diferenciales</t>
  </si>
  <si>
    <t>201663000-0086</t>
  </si>
  <si>
    <t>Implementación de estrategias de inclusión para garantizar la atención educativa a población vulnerable en el  Departamento del  Quindío.</t>
  </si>
  <si>
    <t xml:space="preserve">18.Funcionamiento y prestación del servicio educativo de las instituciones educativas </t>
  </si>
  <si>
    <t>201663000-0087</t>
  </si>
  <si>
    <t>Aplicación funcionamiento y prestación del servicio educativo de las instituciones educativas</t>
  </si>
  <si>
    <t>6. Calidad Educativa</t>
  </si>
  <si>
    <t>20.Educación, Ambientes Escolares y Cultura para la Paz</t>
  </si>
  <si>
    <t>201663000-0090</t>
  </si>
  <si>
    <t>Mejoramiento de ambientes escolares y  fortalecimiento de modelos educativos articuladores de la ciencia, los lenguajes, las artes y el deporte en el Departamento del Quindio</t>
  </si>
  <si>
    <t>22.Funcionamiento de las Instituciones Educativas</t>
  </si>
  <si>
    <t>201663000-0093</t>
  </si>
  <si>
    <t>Mejoramiento de estrategias que permitan una mayor eficiencia en la gestion de procesos y proyectos de las instituciones educativas del Departamento del Quindio.</t>
  </si>
  <si>
    <t>7.Pertinencia e Innovación</t>
  </si>
  <si>
    <t>23.Quindío Bilingüe</t>
  </si>
  <si>
    <t>201663000-0094</t>
  </si>
  <si>
    <t>Implementación de estrategias para el mejoramiento de las competencias en lengua extranjera en estudiantes y docentes de las instituciones educativas del Departamento del Quindío</t>
  </si>
  <si>
    <t>24.Fortalecimiento de la Media Técnica</t>
  </si>
  <si>
    <t>201663000-0095</t>
  </si>
  <si>
    <t xml:space="preserve">Fortalecimiento de los niveles de educación  básica y media para la articulación con la educación terciaria en el Departamento del Quindio </t>
  </si>
  <si>
    <t>2017003630-122</t>
  </si>
  <si>
    <t>Implementación de un fondo de apoyo Departamental para el acceso y la permanencia de la educacion tecnica, tecnologica y superior en el Departamento del Quindio.</t>
  </si>
  <si>
    <t>8.Eficiencia educativa</t>
  </si>
  <si>
    <t>25.Eficiencia y modernización administrativa</t>
  </si>
  <si>
    <t>201663000-0096</t>
  </si>
  <si>
    <t xml:space="preserve">Fortalecimiento de los niveles de eficiencia administrativa en la Secretaría de Educación Departamental del Quindío </t>
  </si>
  <si>
    <t>26.Otros proyectos de conectividad</t>
  </si>
  <si>
    <t>201663000-0097</t>
  </si>
  <si>
    <t xml:space="preserve">Fortalecimiento de las herramientas tecnológicas en las Instituciones Educativas del Departamento del Quindío </t>
  </si>
  <si>
    <t>27.Funcionamiento y prestación de servicios del sector educativo del nivel central 1400-1401</t>
  </si>
  <si>
    <t>201663000-0098</t>
  </si>
  <si>
    <t>Funcionamiento y Prestación de Servicios del Sector Educativo del nivel Central  en el Departamento del Quindio</t>
  </si>
  <si>
    <t>28.Eficiencia administrativa y docente en la  gestión del bienestar laboral</t>
  </si>
  <si>
    <t>201663000-0100</t>
  </si>
  <si>
    <t>Mejoramiento  de la gestión admnistrativa y docente para la eficiencia del bienestar laboral   del Departamento del Quindio</t>
  </si>
  <si>
    <t>16.Atención Integral a la Primera Infancia</t>
  </si>
  <si>
    <t xml:space="preserve">57.Educación Inicial Integral </t>
  </si>
  <si>
    <t>201663000-0101</t>
  </si>
  <si>
    <t xml:space="preserve">Implementación del modelo de atención integral de la educación inicial en el Departamento del  Quindio. </t>
  </si>
  <si>
    <t>316 Secretaría de Familia</t>
  </si>
  <si>
    <t>3.INCLUSION SOCIAL</t>
  </si>
  <si>
    <t>56.Niños y Niñas en entornos Protectores-semillas infantiles-</t>
  </si>
  <si>
    <t>201663000-0102</t>
  </si>
  <si>
    <t>Implementación de un modelo de atención integral a niños y niñas en entornos protectores en el Departamento del Quindìo</t>
  </si>
  <si>
    <t>17.Promoción y  Protección  de la Familia</t>
  </si>
  <si>
    <t xml:space="preserve">58.Familias para la Construcción  del Quindío como  territorio de paz. </t>
  </si>
  <si>
    <t>201663000-0103</t>
  </si>
  <si>
    <t>Formulación e implementación de  la politica pública  de la familia en el departamento del Quindio</t>
  </si>
  <si>
    <t xml:space="preserve">59.Quindío departamento de derechos  de niñas, niños y adolescentes </t>
  </si>
  <si>
    <t>201663000-0109</t>
  </si>
  <si>
    <t>Implementación de la  política de primera infancia, infancia y adolescencia en el Departamento del Quindio</t>
  </si>
  <si>
    <t xml:space="preserve">60. "Sí para ti" atención integral a adolescentes y jóvenes </t>
  </si>
  <si>
    <t>201663000-0110</t>
  </si>
  <si>
    <t>Desarrollo de acciones encaminadas a la atención integral  de los adolescentes y jóvenes del Departamento del Quindio</t>
  </si>
  <si>
    <t xml:space="preserve">61.Capacidad sin limites. </t>
  </si>
  <si>
    <t>201663000-0114</t>
  </si>
  <si>
    <t>Actualización e implementación  de   la política pública departamental de discapacidad  "Capacidad sin limites" en el Quindio.</t>
  </si>
  <si>
    <t>18.Genero, Poblaciones vulnerables y con enfoque diferencial</t>
  </si>
  <si>
    <t>62.Prevención y Atención a la población en estado de vulnerabilidad  extrema y migrantes.</t>
  </si>
  <si>
    <t>201663000-0117</t>
  </si>
  <si>
    <t xml:space="preserve">Diseño e implementación  de una estrategia para la atención de la  población  en vulnerabiliada extrema  en el Departamento del Quindio  </t>
  </si>
  <si>
    <t>201663000-0118</t>
  </si>
  <si>
    <t>Implementación del programa  para la atención y acompañamiento  del ciudadano migrante  y de repatración en el Departamento del Quindio.</t>
  </si>
  <si>
    <t xml:space="preserve">63.Pervivencia de los pueblos indígenas en el marco de la Paz </t>
  </si>
  <si>
    <t>201663000-0121</t>
  </si>
  <si>
    <t>Fortalecimiento resguardo  indígena DACHI AGORE DRUA del municipio de Calarcá del Departamento del Quindío.</t>
  </si>
  <si>
    <t>201663000-0122</t>
  </si>
  <si>
    <t xml:space="preserve">Apoyo  a la elaboración y puesta marcha de Planes de Vida  de los cabildos indigenas en el departamento del Quindio  </t>
  </si>
  <si>
    <t xml:space="preserve">64.Población afro descendiente por el camino de la paz </t>
  </si>
  <si>
    <t>201663000-0124</t>
  </si>
  <si>
    <t xml:space="preserve">Implementación de un  programa de atención integral a la población  afrodescendiente en el Departamento del Quindio </t>
  </si>
  <si>
    <t>65.Sí a la diversidad sexual e identidad de género y su familia.</t>
  </si>
  <si>
    <t>201663000-0125</t>
  </si>
  <si>
    <t>Fomulación e implementación de la politca pública  de diversidad sexual en el Departamento del Quindio</t>
  </si>
  <si>
    <t>66.Mujeres constructoras de Familia y de paz.</t>
  </si>
  <si>
    <t>201663000-0128</t>
  </si>
  <si>
    <t>Implementación de la polìtica pùblica de equidad de género para la mujer en el Departamento del Quindìo</t>
  </si>
  <si>
    <t>19.Atención integral al Adulto Mayor</t>
  </si>
  <si>
    <t xml:space="preserve">67.Quindío para todas las edades </t>
  </si>
  <si>
    <t>201663000-0129</t>
  </si>
  <si>
    <t xml:space="preserve">Apoyo y bienestar integral a las personas mayores del Departamento del Quindio </t>
  </si>
  <si>
    <t>318 Secretaría de Salud - 1801- Régimen Subsidiado - 1802 Prestación de Servicios -1803 Salud Pública - 1804 Otros Gastos en Salud</t>
  </si>
  <si>
    <t>3.  INCLUSION SOCIAL</t>
  </si>
  <si>
    <t xml:space="preserve">35.Fortalecimiento a la vigilancia en  la seguridad alimentaria y nutricional del Quindío. </t>
  </si>
  <si>
    <t>201663000-0132</t>
  </si>
  <si>
    <t>Aprovechamiento biológico y consumo de  alimentos idóneos  en el Departamento del Quindio</t>
  </si>
  <si>
    <t>12.Salud Pública para un Quindío saludable y posible</t>
  </si>
  <si>
    <t>36.Salud ambiental</t>
  </si>
  <si>
    <t>201663000-0133</t>
  </si>
  <si>
    <t>Control Salud Ambiental Departamento del Quindío.</t>
  </si>
  <si>
    <t>37.Sexualidad, derechos sexuales y reproductivos</t>
  </si>
  <si>
    <t>201663000-0134</t>
  </si>
  <si>
    <t>Fortalecimiento de acciones de intervención inherentes a los derechos sexuales y reproductivos  en el Departamento del Quindio.</t>
  </si>
  <si>
    <t>38.Convivencia social y salud mental</t>
  </si>
  <si>
    <t>201663000-0135</t>
  </si>
  <si>
    <t>Fortalecimiento, promoción de la salud y prevención primaria en salud mental en el Departamento del Quindío.</t>
  </si>
  <si>
    <t>39.Estilos de vida saludable y condiciones no-transmisibles</t>
  </si>
  <si>
    <t>201663000-0138</t>
  </si>
  <si>
    <t xml:space="preserve">Control y vigilancia en las acciones de condiciones no transmisibles y promoción de estilos de vida saludable en el Quindio  </t>
  </si>
  <si>
    <t>40.Vida saludable y enfermedades transmisibles</t>
  </si>
  <si>
    <t>201663000-0139</t>
  </si>
  <si>
    <t>Fortalecimiento de las acciones de la prevención y protección en la población infantil en el Departamento del Quindío</t>
  </si>
  <si>
    <t>201663000-0141</t>
  </si>
  <si>
    <t xml:space="preserve">Fortalecimiento de estrategia de gestión integral, vectores, cambio climático y zoonosis en el Departamento  del Quindio </t>
  </si>
  <si>
    <t>201663000-0142</t>
  </si>
  <si>
    <t xml:space="preserve">Fortalecimiento de la inclusión social para la disminución de riesgos de contraer enfermedades transmisibles  en el Departamento del Quindio </t>
  </si>
  <si>
    <t>202000363-0001</t>
  </si>
  <si>
    <t>Tu y Yo Contra  - COVID</t>
  </si>
  <si>
    <t>41.Salud publica en emergencias y desastres</t>
  </si>
  <si>
    <t>201663000-0143</t>
  </si>
  <si>
    <t>Prevención en emergencias y desastres de eventos relacionados con la salud pública en el Departamento del  Quindio</t>
  </si>
  <si>
    <t>42.Salud en el entorno laboral</t>
  </si>
  <si>
    <t>201663000-0145</t>
  </si>
  <si>
    <t xml:space="preserve"> Prevención vigilancia y control de eventos de origen laboral en el Departamento del Quindío.</t>
  </si>
  <si>
    <t>43.Fortalecimiento de la autoridad sanitaria</t>
  </si>
  <si>
    <t>201663000-0146</t>
  </si>
  <si>
    <t xml:space="preserve">Fortalecimiento de la autoridad sanitaria en el Departamento del Quindio </t>
  </si>
  <si>
    <t>44.Promoción social y gestión diferencial de poblaciones vulnerables.</t>
  </si>
  <si>
    <t>201663000-0148</t>
  </si>
  <si>
    <t>Implementación de programas de promoción social en poblaciones  especiales en el Departamento del Quindío.</t>
  </si>
  <si>
    <t>45.Plan de intervenciones colectivas en el modelo de APS</t>
  </si>
  <si>
    <t>201663000-0150</t>
  </si>
  <si>
    <t xml:space="preserve">Asistencia atención a las personas y prioridades en salud pública en el  Departamento del Quindío- Plan de Intervenciones Colectivas PIC. </t>
  </si>
  <si>
    <t>46.Vigilancia en salud publica y del laboratorio departamental.</t>
  </si>
  <si>
    <t>201663000-0151</t>
  </si>
  <si>
    <t xml:space="preserve">Fortalecimiento de las actividades de vigilancia y control del laboratorio de salud pública en el Departamento del Quindio </t>
  </si>
  <si>
    <t>201663000-0152</t>
  </si>
  <si>
    <t>Fortalecimiento del sistema de vigilancia en salud pública en el Departamento del Quindío.</t>
  </si>
  <si>
    <t>13.Universalidad  del aseguramiento en salud para un bien común</t>
  </si>
  <si>
    <t>47.Garantizar  la promoción de la afiliación al sistema de seguridad social</t>
  </si>
  <si>
    <t>201663000-0153</t>
  </si>
  <si>
    <t>Subsidio afiliación al régimen subsidiado del Sistema General de Seguridad Social en Salud en el Departamento del Quindío.</t>
  </si>
  <si>
    <t xml:space="preserve">48.Garantizar la cofinanciación para el régimen subsidiado en el departamento del Quindío </t>
  </si>
  <si>
    <t>49.Asistencia técnica  a los actores del sistema en el proceso de aseguramiento de la población</t>
  </si>
  <si>
    <t>14.Inclusión social en la prestación y desarrollo de servicios de salud</t>
  </si>
  <si>
    <t>50.Mejoramiento del Sistema de Calidad  de los Servicios y la Atención de los Usuarios</t>
  </si>
  <si>
    <t>201663000-0154</t>
  </si>
  <si>
    <t>Prestación de Servicios a la Población no Afiliada al Sistema General de Seguridad Social en Salud  y en los no POS  a la Población Afiliada al Régimen Subsidiado.</t>
  </si>
  <si>
    <t>51.Fortalecimiento de la  gestión de la entidad territorial municipal</t>
  </si>
  <si>
    <t>201663000-0155</t>
  </si>
  <si>
    <t xml:space="preserve">Asistencia técnica para el fortalecimiento de la gestión de las entidades territoriales del Departamento del Quindio </t>
  </si>
  <si>
    <t>52.Garantizar red de servicios en eventos de emergencias</t>
  </si>
  <si>
    <t>201663000-0157</t>
  </si>
  <si>
    <t xml:space="preserve">Fortalecimiento de la red de urgencias y emergencias en el Departamento del Quindio </t>
  </si>
  <si>
    <t>53.Garantizar el Sistema Obligatorio de Garantía de Calidad SOGC en las IPS del departamento</t>
  </si>
  <si>
    <t>201663000-0158</t>
  </si>
  <si>
    <t>Apoyo al proceso del sistema obligatorio de garantía de calidad a los prestadores de salud en el Departamento del Quindio.</t>
  </si>
  <si>
    <t>54.Fortalecimiento financiero de la red de servicios publica</t>
  </si>
  <si>
    <t>201663000-0159</t>
  </si>
  <si>
    <t>Fortalecimiento de la red de prestación de servicios pública  del Departamento del Quindío</t>
  </si>
  <si>
    <t>14.Gestión Posible</t>
  </si>
  <si>
    <t>55.Apoyo y Fortalecimiento Institucional</t>
  </si>
  <si>
    <t>201663000-0160</t>
  </si>
  <si>
    <t>Apoyo Operativo a la inversión social en salud en el Departamento del Quindio</t>
  </si>
  <si>
    <t xml:space="preserve">324 Secretaría de Tecnologías de la Información y las Comunicaciones </t>
  </si>
  <si>
    <t>201663000-0001</t>
  </si>
  <si>
    <t>Apoyo a la estrategia de Gobierno en linea en el Departamento del Quindio</t>
  </si>
  <si>
    <t>201663000-0003</t>
  </si>
  <si>
    <t>Actualización de la infraestructura tecnológica de la Gobernación del Quindío.</t>
  </si>
  <si>
    <t>201663000-0004</t>
  </si>
  <si>
    <t>Apoyo a la sostenibilidad de las tecnologías de la información y comunicación de la Gobernación del Quindío.</t>
  </si>
  <si>
    <t>TOTAL</t>
  </si>
  <si>
    <t>ENTIDADES DESCENTRALIZADAS</t>
  </si>
  <si>
    <t>319 Indeportes Quindío</t>
  </si>
  <si>
    <t>20.Apoyo al deporte asociado</t>
  </si>
  <si>
    <t>68.Ligas deportivas del departamento del Quindío</t>
  </si>
  <si>
    <t>201663000-0161</t>
  </si>
  <si>
    <t>Apoyo al deporte asociado en el Departamento del Quindio</t>
  </si>
  <si>
    <t xml:space="preserve">69.Apoyo a eventos deportivos </t>
  </si>
  <si>
    <t xml:space="preserve">70.Juegos intercolegiados </t>
  </si>
  <si>
    <t>201663000-0162</t>
  </si>
  <si>
    <t>Apoyo a los juegos intercolegiados en el Deparrtamento del Quindìo</t>
  </si>
  <si>
    <t>71.Deporte formativo, deporte social comunitario y juegos  tradicionales.</t>
  </si>
  <si>
    <t>201663000-0163</t>
  </si>
  <si>
    <t>Apoyo al Deporte formativo, deporte social comunitario y juegos  tradicionales en el Departamento del Quindío</t>
  </si>
  <si>
    <t>21.Si Recreación y actividad física para ti</t>
  </si>
  <si>
    <t>72.Recreación,  para el Bien Común</t>
  </si>
  <si>
    <t>201663000-0164</t>
  </si>
  <si>
    <t xml:space="preserve"> Apoyo a la Recreación,  para el Bien Común en el Departamento del Quindío</t>
  </si>
  <si>
    <t>73.Actividad física, hábitos y estilos de vida saludables</t>
  </si>
  <si>
    <t>201663000-0165</t>
  </si>
  <si>
    <t>Apoyo a la actividad fisica, salud y productividad en el Deptp del Quindio</t>
  </si>
  <si>
    <t>22.Deporte, recreación, actividad fisica en los municipios del departamento del Quindío</t>
  </si>
  <si>
    <t>74.Implementación y apoyo a los proyectos deportivos, recreativos y de actividad fisica en los municipios del Departamento del Quindío</t>
  </si>
  <si>
    <t>201663000-0166</t>
  </si>
  <si>
    <t>Apoyo a proyectos deportivos, recreativos y de actividad fisica, en el Departamento del Quindìo</t>
  </si>
  <si>
    <t>320 Promotora de Vivienda</t>
  </si>
  <si>
    <t>4.Infraestructura Sostenible para la Paz</t>
  </si>
  <si>
    <t>14.Mejora de la Infraestructura Vial del Departamento del Quindío</t>
  </si>
  <si>
    <t>201663000-0171</t>
  </si>
  <si>
    <t xml:space="preserve">Apoyo en la formulación y ejecucion de proyectos de vivienda, infraestructura y equipamientos colectivos y comunitarios en el Departamento del Quindio </t>
  </si>
  <si>
    <t>15.Mejora de la Infraestructura  Social del Departamento del Quindío</t>
  </si>
  <si>
    <t xml:space="preserve">321 Instituto Departamental de Transito </t>
  </si>
  <si>
    <t xml:space="preserve">23.Seguridad humana como dinamizador de la vida, dignidad y libertad en el Quindío </t>
  </si>
  <si>
    <t>77.Fortalecimiento de la seguridad vial Departamental</t>
  </si>
  <si>
    <t>201663000-0172</t>
  </si>
  <si>
    <t>Fortalecimiento de la seguridad vial  en el Departamento del Quindío</t>
  </si>
  <si>
    <t>TOTAL ENTIDADES DESCENTRALIZADAS:</t>
  </si>
  <si>
    <t>GRAN TOTAL:</t>
  </si>
  <si>
    <t>JOSÉ IGNACIO ROJAS SEPÚLVEDA</t>
  </si>
  <si>
    <t>Secretario de Planeación Departamental</t>
  </si>
  <si>
    <t>Elaboró:  Norma Consuelo Mantilla Q., Profesional Universitario Fanny Villamil Herrera - Contratista</t>
  </si>
  <si>
    <t>Revisó:     Sandra Patricia Díaz Ordoñez, Jefe de Proyectos y Cooperación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</si>
</sst>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left" vertical="center"/>
    </xf>
    <xf numFmtId="164" fontId="3" fillId="3" borderId="18" xfId="0" applyNumberFormat="1" applyFont="1" applyFill="1" applyBorder="1" applyAlignment="1">
      <alignment horizontal="left" vertical="center"/>
    </xf>
    <xf numFmtId="164" fontId="3" fillId="3" borderId="19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justify" vertical="center" wrapText="1"/>
    </xf>
    <xf numFmtId="165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65" fontId="3" fillId="3" borderId="18" xfId="0" applyNumberFormat="1" applyFont="1" applyFill="1" applyBorder="1" applyAlignment="1">
      <alignment horizontal="left" vertical="center"/>
    </xf>
    <xf numFmtId="165" fontId="3" fillId="3" borderId="19" xfId="0" applyNumberFormat="1" applyFont="1" applyFill="1" applyBorder="1" applyAlignment="1">
      <alignment horizontal="left" vertical="center"/>
    </xf>
    <xf numFmtId="41" fontId="2" fillId="0" borderId="14" xfId="2" applyFont="1" applyBorder="1" applyAlignment="1">
      <alignment vertical="center"/>
    </xf>
    <xf numFmtId="41" fontId="2" fillId="0" borderId="15" xfId="2" applyFont="1" applyBorder="1" applyAlignment="1">
      <alignment vertical="center"/>
    </xf>
    <xf numFmtId="0" fontId="4" fillId="0" borderId="13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164" fontId="4" fillId="0" borderId="14" xfId="3" applyNumberFormat="1" applyFont="1" applyFill="1" applyBorder="1" applyAlignment="1">
      <alignment horizontal="justify" vertical="center" wrapText="1"/>
    </xf>
    <xf numFmtId="165" fontId="6" fillId="0" borderId="14" xfId="0" applyNumberFormat="1" applyFont="1" applyBorder="1" applyAlignment="1">
      <alignment vertical="center"/>
    </xf>
    <xf numFmtId="41" fontId="6" fillId="0" borderId="14" xfId="2" applyFont="1" applyBorder="1" applyAlignment="1">
      <alignment vertical="center"/>
    </xf>
    <xf numFmtId="41" fontId="6" fillId="0" borderId="15" xfId="2" applyFont="1" applyBorder="1" applyAlignment="1">
      <alignment vertical="center"/>
    </xf>
    <xf numFmtId="0" fontId="6" fillId="0" borderId="0" xfId="0" applyFont="1"/>
    <xf numFmtId="0" fontId="4" fillId="0" borderId="22" xfId="0" applyFont="1" applyBorder="1" applyAlignment="1">
      <alignment horizontal="justify" vertical="center" wrapText="1"/>
    </xf>
    <xf numFmtId="0" fontId="3" fillId="3" borderId="17" xfId="0" applyFont="1" applyFill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41" fontId="3" fillId="0" borderId="14" xfId="2" applyFont="1" applyBorder="1" applyAlignment="1">
      <alignment vertical="center"/>
    </xf>
    <xf numFmtId="41" fontId="3" fillId="0" borderId="15" xfId="2" applyFont="1" applyBorder="1" applyAlignment="1">
      <alignment vertical="center"/>
    </xf>
    <xf numFmtId="0" fontId="4" fillId="0" borderId="24" xfId="0" applyFont="1" applyBorder="1" applyAlignment="1">
      <alignment horizontal="justify" vertical="center" wrapText="1"/>
    </xf>
    <xf numFmtId="0" fontId="4" fillId="0" borderId="20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3" borderId="17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 wrapText="1"/>
    </xf>
    <xf numFmtId="165" fontId="3" fillId="3" borderId="18" xfId="0" applyNumberFormat="1" applyFont="1" applyFill="1" applyBorder="1" applyAlignment="1">
      <alignment horizontal="left" vertical="center" wrapText="1"/>
    </xf>
    <xf numFmtId="165" fontId="3" fillId="3" borderId="19" xfId="0" applyNumberFormat="1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1" fontId="2" fillId="0" borderId="14" xfId="2" applyFont="1" applyBorder="1" applyAlignment="1">
      <alignment horizontal="left" vertical="center" wrapText="1"/>
    </xf>
    <xf numFmtId="41" fontId="2" fillId="0" borderId="15" xfId="2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3" fontId="4" fillId="0" borderId="14" xfId="4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/>
    </xf>
    <xf numFmtId="49" fontId="4" fillId="0" borderId="14" xfId="0" applyNumberFormat="1" applyFont="1" applyBorder="1" applyAlignment="1">
      <alignment horizontal="justify" vertical="center" wrapText="1"/>
    </xf>
    <xf numFmtId="49" fontId="4" fillId="0" borderId="14" xfId="0" applyNumberFormat="1" applyFont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justify" vertical="center" wrapText="1"/>
    </xf>
    <xf numFmtId="0" fontId="3" fillId="3" borderId="17" xfId="0" applyFont="1" applyFill="1" applyBorder="1" applyAlignment="1">
      <alignment horizontal="justify" vertical="center" wrapText="1"/>
    </xf>
    <xf numFmtId="0" fontId="3" fillId="3" borderId="18" xfId="0" applyFont="1" applyFill="1" applyBorder="1" applyAlignment="1">
      <alignment horizontal="justify" vertical="center" wrapText="1"/>
    </xf>
    <xf numFmtId="165" fontId="3" fillId="3" borderId="14" xfId="0" applyNumberFormat="1" applyFont="1" applyFill="1" applyBorder="1" applyAlignment="1">
      <alignment horizontal="left" vertical="center"/>
    </xf>
    <xf numFmtId="165" fontId="3" fillId="3" borderId="15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center" vertical="center" wrapText="1"/>
    </xf>
    <xf numFmtId="165" fontId="3" fillId="4" borderId="18" xfId="3" applyFont="1" applyFill="1" applyBorder="1" applyAlignment="1">
      <alignment horizontal="justify" vertical="center"/>
    </xf>
    <xf numFmtId="165" fontId="3" fillId="4" borderId="19" xfId="3" applyFont="1" applyFill="1" applyBorder="1" applyAlignment="1">
      <alignment horizontal="justify" vertical="center"/>
    </xf>
    <xf numFmtId="0" fontId="2" fillId="5" borderId="0" xfId="0" applyFont="1" applyFill="1"/>
    <xf numFmtId="0" fontId="3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3" fontId="4" fillId="0" borderId="14" xfId="0" applyNumberFormat="1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164" fontId="4" fillId="0" borderId="14" xfId="0" applyNumberFormat="1" applyFont="1" applyBorder="1" applyAlignment="1">
      <alignment horizontal="justify" vertical="center" wrapText="1"/>
    </xf>
    <xf numFmtId="165" fontId="2" fillId="0" borderId="15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165" fontId="3" fillId="4" borderId="18" xfId="1" applyFont="1" applyFill="1" applyBorder="1" applyAlignment="1">
      <alignment horizontal="center" vertical="center" wrapText="1"/>
    </xf>
    <xf numFmtId="165" fontId="3" fillId="4" borderId="19" xfId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165" fontId="3" fillId="0" borderId="27" xfId="1" applyFont="1" applyFill="1" applyBorder="1" applyAlignment="1">
      <alignment horizontal="center" vertical="center" wrapText="1"/>
    </xf>
    <xf numFmtId="0" fontId="7" fillId="0" borderId="0" xfId="0" applyFont="1"/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justify" vertical="center" wrapText="1"/>
    </xf>
    <xf numFmtId="165" fontId="3" fillId="2" borderId="30" xfId="3" applyFont="1" applyFill="1" applyBorder="1" applyAlignment="1">
      <alignment vertical="center"/>
    </xf>
    <xf numFmtId="165" fontId="3" fillId="2" borderId="31" xfId="3" applyFont="1" applyFill="1" applyBorder="1" applyAlignment="1">
      <alignment vertical="center"/>
    </xf>
    <xf numFmtId="165" fontId="3" fillId="2" borderId="32" xfId="3" applyFont="1" applyFill="1" applyBorder="1" applyAlignment="1">
      <alignment vertical="center"/>
    </xf>
    <xf numFmtId="0" fontId="4" fillId="5" borderId="0" xfId="0" applyFont="1" applyFill="1" applyAlignment="1">
      <alignment horizontal="center"/>
    </xf>
    <xf numFmtId="43" fontId="2" fillId="5" borderId="0" xfId="0" applyNumberFormat="1" applyFont="1" applyFill="1" applyAlignment="1">
      <alignment vertical="center"/>
    </xf>
    <xf numFmtId="4" fontId="2" fillId="5" borderId="0" xfId="0" applyNumberFormat="1" applyFont="1" applyFill="1" applyAlignment="1">
      <alignment vertical="center" wrapText="1"/>
    </xf>
    <xf numFmtId="0" fontId="2" fillId="5" borderId="0" xfId="0" applyFont="1" applyFill="1" applyAlignment="1">
      <alignment vertical="center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/>
    <xf numFmtId="0" fontId="4" fillId="0" borderId="0" xfId="0" applyFont="1" applyAlignment="1">
      <alignment horizontal="center"/>
    </xf>
    <xf numFmtId="41" fontId="4" fillId="0" borderId="14" xfId="2" applyFont="1" applyBorder="1" applyAlignment="1">
      <alignment vertical="center"/>
    </xf>
    <xf numFmtId="41" fontId="4" fillId="0" borderId="15" xfId="2" applyFont="1" applyBorder="1" applyAlignment="1">
      <alignment vertical="center"/>
    </xf>
  </cellXfs>
  <cellStyles count="5">
    <cellStyle name="Millares" xfId="1" builtinId="3"/>
    <cellStyle name="Millares [0]" xfId="2" builtinId="6"/>
    <cellStyle name="Millares 2" xfId="3"/>
    <cellStyle name="Normal" xfId="0" builtinId="0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6"/>
  <sheetViews>
    <sheetView showGridLines="0" tabSelected="1" workbookViewId="0"/>
  </sheetViews>
  <sheetFormatPr baseColWidth="10" defaultColWidth="11.42578125" defaultRowHeight="11.25" x14ac:dyDescent="0.2"/>
  <cols>
    <col min="1" max="1" width="3.85546875" style="1" customWidth="1"/>
    <col min="2" max="2" width="15" style="1" customWidth="1"/>
    <col min="3" max="3" width="18.28515625" style="1" customWidth="1"/>
    <col min="4" max="4" width="21.5703125" style="1" customWidth="1"/>
    <col min="5" max="5" width="18" style="124" customWidth="1"/>
    <col min="6" max="6" width="39.5703125" style="1" customWidth="1"/>
    <col min="7" max="7" width="16.140625" style="60" customWidth="1"/>
    <col min="8" max="8" width="16.28515625" style="1" customWidth="1"/>
    <col min="9" max="9" width="15" style="1" customWidth="1"/>
    <col min="10" max="16384" width="11.42578125" style="1"/>
  </cols>
  <sheetData>
    <row r="1" spans="1:9" ht="11.25" customHeight="1" x14ac:dyDescent="0.2">
      <c r="B1" s="2" t="s">
        <v>0</v>
      </c>
      <c r="C1" s="3"/>
      <c r="D1" s="3"/>
      <c r="E1" s="3"/>
      <c r="F1" s="3"/>
      <c r="G1" s="3"/>
      <c r="H1" s="3"/>
      <c r="I1" s="4"/>
    </row>
    <row r="2" spans="1:9" ht="9.75" customHeight="1" x14ac:dyDescent="0.2">
      <c r="B2" s="5"/>
      <c r="C2" s="6"/>
      <c r="D2" s="6"/>
      <c r="E2" s="6"/>
      <c r="F2" s="6"/>
      <c r="G2" s="6"/>
      <c r="H2" s="6"/>
      <c r="I2" s="7"/>
    </row>
    <row r="3" spans="1:9" ht="16.5" customHeight="1" thickBot="1" x14ac:dyDescent="0.25">
      <c r="B3" s="8"/>
      <c r="C3" s="9"/>
      <c r="D3" s="9"/>
      <c r="E3" s="9"/>
      <c r="F3" s="9"/>
      <c r="G3" s="9"/>
      <c r="H3" s="9"/>
      <c r="I3" s="10"/>
    </row>
    <row r="4" spans="1:9" ht="18.75" customHeight="1" x14ac:dyDescent="0.2">
      <c r="B4" s="11" t="s">
        <v>1</v>
      </c>
      <c r="C4" s="12"/>
      <c r="D4" s="12"/>
      <c r="E4" s="12"/>
      <c r="F4" s="12"/>
      <c r="G4" s="12"/>
      <c r="H4" s="12"/>
      <c r="I4" s="13"/>
    </row>
    <row r="5" spans="1:9" s="14" customFormat="1" ht="21.75" customHeight="1" x14ac:dyDescent="0.25">
      <c r="B5" s="15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7" t="s">
        <v>7</v>
      </c>
      <c r="H5" s="17" t="s">
        <v>8</v>
      </c>
      <c r="I5" s="18" t="s">
        <v>9</v>
      </c>
    </row>
    <row r="6" spans="1:9" s="14" customFormat="1" ht="16.5" customHeight="1" x14ac:dyDescent="0.25">
      <c r="B6" s="19" t="s">
        <v>10</v>
      </c>
      <c r="C6" s="20"/>
      <c r="D6" s="20"/>
      <c r="E6" s="20"/>
      <c r="F6" s="20"/>
      <c r="G6" s="21"/>
      <c r="H6" s="22"/>
      <c r="I6" s="23"/>
    </row>
    <row r="7" spans="1:9" s="24" customFormat="1" ht="17.25" customHeight="1" x14ac:dyDescent="0.25">
      <c r="B7" s="25" t="s">
        <v>11</v>
      </c>
      <c r="C7" s="26"/>
      <c r="D7" s="26"/>
      <c r="E7" s="27"/>
      <c r="F7" s="26"/>
      <c r="G7" s="28">
        <f>SUM(G8:G9)</f>
        <v>275281352</v>
      </c>
      <c r="H7" s="29">
        <f t="shared" ref="H7:I7" si="0">SUM(H8:H9)</f>
        <v>0</v>
      </c>
      <c r="I7" s="30">
        <f t="shared" si="0"/>
        <v>0</v>
      </c>
    </row>
    <row r="8" spans="1:9" ht="33.75" x14ac:dyDescent="0.2">
      <c r="A8" s="31"/>
      <c r="B8" s="32" t="s">
        <v>12</v>
      </c>
      <c r="C8" s="33" t="s">
        <v>13</v>
      </c>
      <c r="D8" s="33" t="s">
        <v>14</v>
      </c>
      <c r="E8" s="34" t="s">
        <v>15</v>
      </c>
      <c r="F8" s="35" t="s">
        <v>16</v>
      </c>
      <c r="G8" s="36">
        <v>55281352</v>
      </c>
      <c r="H8" s="37">
        <v>0</v>
      </c>
      <c r="I8" s="38">
        <v>0</v>
      </c>
    </row>
    <row r="9" spans="1:9" ht="28.5" customHeight="1" x14ac:dyDescent="0.2">
      <c r="A9" s="31"/>
      <c r="B9" s="32"/>
      <c r="C9" s="33"/>
      <c r="D9" s="33"/>
      <c r="E9" s="39" t="s">
        <v>17</v>
      </c>
      <c r="F9" s="35" t="s">
        <v>18</v>
      </c>
      <c r="G9" s="36">
        <v>220000000</v>
      </c>
      <c r="H9" s="37">
        <v>0</v>
      </c>
      <c r="I9" s="38">
        <v>0</v>
      </c>
    </row>
    <row r="10" spans="1:9" s="24" customFormat="1" ht="17.25" customHeight="1" x14ac:dyDescent="0.25">
      <c r="A10" s="14"/>
      <c r="B10" s="25" t="s">
        <v>19</v>
      </c>
      <c r="C10" s="26"/>
      <c r="D10" s="26"/>
      <c r="E10" s="27"/>
      <c r="F10" s="26"/>
      <c r="G10" s="40">
        <f>SUM(G11:G19)</f>
        <v>1355217000</v>
      </c>
      <c r="H10" s="40">
        <f t="shared" ref="H10:I10" si="1">SUM(H11:H19)</f>
        <v>270768332</v>
      </c>
      <c r="I10" s="41">
        <f t="shared" si="1"/>
        <v>57800000</v>
      </c>
    </row>
    <row r="11" spans="1:9" ht="45" x14ac:dyDescent="0.2">
      <c r="A11" s="31"/>
      <c r="B11" s="32" t="s">
        <v>12</v>
      </c>
      <c r="C11" s="33" t="s">
        <v>20</v>
      </c>
      <c r="D11" s="35" t="s">
        <v>21</v>
      </c>
      <c r="E11" s="39" t="s">
        <v>22</v>
      </c>
      <c r="F11" s="35" t="s">
        <v>23</v>
      </c>
      <c r="G11" s="36">
        <v>30000000</v>
      </c>
      <c r="H11" s="42">
        <v>0</v>
      </c>
      <c r="I11" s="43">
        <v>0</v>
      </c>
    </row>
    <row r="12" spans="1:9" ht="33.75" x14ac:dyDescent="0.2">
      <c r="A12" s="31"/>
      <c r="B12" s="32"/>
      <c r="C12" s="33"/>
      <c r="D12" s="35" t="s">
        <v>24</v>
      </c>
      <c r="E12" s="39" t="s">
        <v>25</v>
      </c>
      <c r="F12" s="35" t="s">
        <v>26</v>
      </c>
      <c r="G12" s="36">
        <v>30000000</v>
      </c>
      <c r="H12" s="42">
        <v>0</v>
      </c>
      <c r="I12" s="43">
        <v>0</v>
      </c>
    </row>
    <row r="13" spans="1:9" ht="29.25" customHeight="1" x14ac:dyDescent="0.2">
      <c r="A13" s="31"/>
      <c r="B13" s="32"/>
      <c r="C13" s="35" t="s">
        <v>27</v>
      </c>
      <c r="D13" s="35" t="s">
        <v>28</v>
      </c>
      <c r="E13" s="39" t="s">
        <v>29</v>
      </c>
      <c r="F13" s="35" t="s">
        <v>30</v>
      </c>
      <c r="G13" s="36">
        <v>200000000</v>
      </c>
      <c r="H13" s="42">
        <v>6425000</v>
      </c>
      <c r="I13" s="43">
        <v>0</v>
      </c>
    </row>
    <row r="14" spans="1:9" ht="22.5" x14ac:dyDescent="0.2">
      <c r="A14" s="31"/>
      <c r="B14" s="32"/>
      <c r="C14" s="44" t="s">
        <v>13</v>
      </c>
      <c r="D14" s="44" t="s">
        <v>31</v>
      </c>
      <c r="E14" s="39" t="s">
        <v>32</v>
      </c>
      <c r="F14" s="35" t="s">
        <v>33</v>
      </c>
      <c r="G14" s="36">
        <v>226892000</v>
      </c>
      <c r="H14" s="42">
        <v>153233333</v>
      </c>
      <c r="I14" s="43">
        <v>18400000</v>
      </c>
    </row>
    <row r="15" spans="1:9" s="50" customFormat="1" ht="33.75" customHeight="1" x14ac:dyDescent="0.2">
      <c r="A15" s="31"/>
      <c r="B15" s="32"/>
      <c r="C15" s="45"/>
      <c r="D15" s="45"/>
      <c r="E15" s="39" t="s">
        <v>34</v>
      </c>
      <c r="F15" s="46" t="s">
        <v>35</v>
      </c>
      <c r="G15" s="47">
        <v>205000000</v>
      </c>
      <c r="H15" s="48">
        <v>13916667</v>
      </c>
      <c r="I15" s="49">
        <v>7100000</v>
      </c>
    </row>
    <row r="16" spans="1:9" ht="22.5" x14ac:dyDescent="0.2">
      <c r="A16" s="31"/>
      <c r="B16" s="32"/>
      <c r="C16" s="45"/>
      <c r="D16" s="45"/>
      <c r="E16" s="39" t="s">
        <v>36</v>
      </c>
      <c r="F16" s="35" t="s">
        <v>37</v>
      </c>
      <c r="G16" s="36">
        <v>40000000</v>
      </c>
      <c r="H16" s="42">
        <v>6906666</v>
      </c>
      <c r="I16" s="43">
        <v>0</v>
      </c>
    </row>
    <row r="17" spans="1:9" ht="33.75" x14ac:dyDescent="0.2">
      <c r="A17" s="31"/>
      <c r="B17" s="32"/>
      <c r="C17" s="45"/>
      <c r="D17" s="45"/>
      <c r="E17" s="39" t="s">
        <v>38</v>
      </c>
      <c r="F17" s="35" t="s">
        <v>39</v>
      </c>
      <c r="G17" s="36">
        <v>40000000</v>
      </c>
      <c r="H17" s="42">
        <v>0</v>
      </c>
      <c r="I17" s="43">
        <v>0</v>
      </c>
    </row>
    <row r="18" spans="1:9" ht="33.75" x14ac:dyDescent="0.2">
      <c r="A18" s="31"/>
      <c r="B18" s="32"/>
      <c r="C18" s="45"/>
      <c r="D18" s="45"/>
      <c r="E18" s="39" t="s">
        <v>40</v>
      </c>
      <c r="F18" s="35" t="s">
        <v>41</v>
      </c>
      <c r="G18" s="36">
        <v>300000000</v>
      </c>
      <c r="H18" s="42">
        <v>61786666</v>
      </c>
      <c r="I18" s="43">
        <v>22800000</v>
      </c>
    </row>
    <row r="19" spans="1:9" ht="33.75" x14ac:dyDescent="0.2">
      <c r="A19" s="31"/>
      <c r="B19" s="32"/>
      <c r="C19" s="51"/>
      <c r="D19" s="51"/>
      <c r="E19" s="39" t="s">
        <v>42</v>
      </c>
      <c r="F19" s="35" t="s">
        <v>43</v>
      </c>
      <c r="G19" s="36">
        <v>283325000</v>
      </c>
      <c r="H19" s="42">
        <v>28500000</v>
      </c>
      <c r="I19" s="43">
        <v>9500000</v>
      </c>
    </row>
    <row r="20" spans="1:9" ht="17.25" customHeight="1" x14ac:dyDescent="0.2">
      <c r="A20" s="31"/>
      <c r="B20" s="25" t="s">
        <v>44</v>
      </c>
      <c r="C20" s="52"/>
      <c r="D20" s="52"/>
      <c r="E20" s="27"/>
      <c r="F20" s="26"/>
      <c r="G20" s="40">
        <f>SUM(G21:G22)</f>
        <v>1871134000</v>
      </c>
      <c r="H20" s="40">
        <f t="shared" ref="H20:I20" si="2">SUM(H21:H22)</f>
        <v>789919199</v>
      </c>
      <c r="I20" s="41">
        <f t="shared" si="2"/>
        <v>200150000</v>
      </c>
    </row>
    <row r="21" spans="1:9" ht="33.75" x14ac:dyDescent="0.2">
      <c r="A21" s="31"/>
      <c r="B21" s="53" t="s">
        <v>12</v>
      </c>
      <c r="C21" s="33" t="s">
        <v>13</v>
      </c>
      <c r="D21" s="33" t="s">
        <v>45</v>
      </c>
      <c r="E21" s="39" t="s">
        <v>46</v>
      </c>
      <c r="F21" s="35" t="s">
        <v>47</v>
      </c>
      <c r="G21" s="36">
        <v>1600270000</v>
      </c>
      <c r="H21" s="42">
        <v>646452535</v>
      </c>
      <c r="I21" s="43">
        <v>140950000</v>
      </c>
    </row>
    <row r="22" spans="1:9" ht="45" x14ac:dyDescent="0.2">
      <c r="A22" s="31"/>
      <c r="B22" s="53"/>
      <c r="C22" s="33"/>
      <c r="D22" s="33"/>
      <c r="E22" s="39" t="s">
        <v>48</v>
      </c>
      <c r="F22" s="35" t="s">
        <v>49</v>
      </c>
      <c r="G22" s="36">
        <v>270864000</v>
      </c>
      <c r="H22" s="42">
        <v>143466664</v>
      </c>
      <c r="I22" s="43">
        <v>59200000</v>
      </c>
    </row>
    <row r="23" spans="1:9" ht="18" customHeight="1" x14ac:dyDescent="0.2">
      <c r="A23" s="31"/>
      <c r="B23" s="25" t="s">
        <v>50</v>
      </c>
      <c r="C23" s="52"/>
      <c r="D23" s="52"/>
      <c r="E23" s="27"/>
      <c r="F23" s="26"/>
      <c r="G23" s="40">
        <f>SUM(G24:G31)</f>
        <v>9562689012</v>
      </c>
      <c r="H23" s="40">
        <f t="shared" ref="H23:I23" si="3">SUM(H24:H31)</f>
        <v>405799665</v>
      </c>
      <c r="I23" s="41">
        <f t="shared" si="3"/>
        <v>128413333</v>
      </c>
    </row>
    <row r="24" spans="1:9" ht="41.25" customHeight="1" x14ac:dyDescent="0.2">
      <c r="A24" s="31"/>
      <c r="B24" s="32" t="s">
        <v>51</v>
      </c>
      <c r="C24" s="33" t="s">
        <v>52</v>
      </c>
      <c r="D24" s="35" t="s">
        <v>53</v>
      </c>
      <c r="E24" s="39" t="s">
        <v>54</v>
      </c>
      <c r="F24" s="35" t="s">
        <v>55</v>
      </c>
      <c r="G24" s="36">
        <v>1356871847</v>
      </c>
      <c r="H24" s="42">
        <v>151219332</v>
      </c>
      <c r="I24" s="43">
        <v>50058333</v>
      </c>
    </row>
    <row r="25" spans="1:9" ht="34.5" customHeight="1" x14ac:dyDescent="0.2">
      <c r="A25" s="31"/>
      <c r="B25" s="32"/>
      <c r="C25" s="33"/>
      <c r="D25" s="35" t="s">
        <v>56</v>
      </c>
      <c r="E25" s="39" t="s">
        <v>57</v>
      </c>
      <c r="F25" s="35" t="s">
        <v>58</v>
      </c>
      <c r="G25" s="36">
        <v>5456567165</v>
      </c>
      <c r="H25" s="42">
        <v>254580333</v>
      </c>
      <c r="I25" s="43">
        <v>78355000</v>
      </c>
    </row>
    <row r="26" spans="1:9" ht="24.75" customHeight="1" x14ac:dyDescent="0.2">
      <c r="A26" s="31"/>
      <c r="B26" s="54" t="s">
        <v>59</v>
      </c>
      <c r="C26" s="44" t="s">
        <v>60</v>
      </c>
      <c r="D26" s="44" t="s">
        <v>61</v>
      </c>
      <c r="E26" s="34" t="s">
        <v>62</v>
      </c>
      <c r="F26" s="35" t="s">
        <v>63</v>
      </c>
      <c r="G26" s="36">
        <v>80250000</v>
      </c>
      <c r="H26" s="42">
        <v>0</v>
      </c>
      <c r="I26" s="43">
        <v>0</v>
      </c>
    </row>
    <row r="27" spans="1:9" ht="33.75" x14ac:dyDescent="0.2">
      <c r="A27" s="31"/>
      <c r="B27" s="55"/>
      <c r="C27" s="45"/>
      <c r="D27" s="45"/>
      <c r="E27" s="34" t="s">
        <v>64</v>
      </c>
      <c r="F27" s="35" t="s">
        <v>65</v>
      </c>
      <c r="G27" s="36">
        <v>1044000000</v>
      </c>
      <c r="H27" s="42">
        <v>0</v>
      </c>
      <c r="I27" s="43">
        <v>0</v>
      </c>
    </row>
    <row r="28" spans="1:9" ht="33.75" x14ac:dyDescent="0.2">
      <c r="A28" s="31"/>
      <c r="B28" s="55"/>
      <c r="C28" s="45"/>
      <c r="D28" s="45"/>
      <c r="E28" s="34" t="s">
        <v>66</v>
      </c>
      <c r="F28" s="35" t="s">
        <v>67</v>
      </c>
      <c r="G28" s="36">
        <v>80000000</v>
      </c>
      <c r="H28" s="42">
        <v>0</v>
      </c>
      <c r="I28" s="43">
        <v>0</v>
      </c>
    </row>
    <row r="29" spans="1:9" s="24" customFormat="1" ht="33.75" x14ac:dyDescent="0.25">
      <c r="A29" s="31"/>
      <c r="B29" s="55"/>
      <c r="C29" s="45"/>
      <c r="D29" s="45"/>
      <c r="E29" s="34" t="s">
        <v>68</v>
      </c>
      <c r="F29" s="35" t="s">
        <v>69</v>
      </c>
      <c r="G29" s="36">
        <v>200000000</v>
      </c>
      <c r="H29" s="56">
        <v>0</v>
      </c>
      <c r="I29" s="57">
        <v>0</v>
      </c>
    </row>
    <row r="30" spans="1:9" ht="39.75" customHeight="1" x14ac:dyDescent="0.2">
      <c r="A30" s="31"/>
      <c r="B30" s="55"/>
      <c r="C30" s="45"/>
      <c r="D30" s="45"/>
      <c r="E30" s="34" t="s">
        <v>70</v>
      </c>
      <c r="F30" s="35" t="s">
        <v>71</v>
      </c>
      <c r="G30" s="36">
        <v>1145000000</v>
      </c>
      <c r="H30" s="42">
        <v>0</v>
      </c>
      <c r="I30" s="43">
        <v>0</v>
      </c>
    </row>
    <row r="31" spans="1:9" ht="39.75" customHeight="1" x14ac:dyDescent="0.2">
      <c r="A31" s="31"/>
      <c r="B31" s="58"/>
      <c r="C31" s="51"/>
      <c r="D31" s="51"/>
      <c r="E31" s="34" t="s">
        <v>72</v>
      </c>
      <c r="F31" s="35" t="s">
        <v>73</v>
      </c>
      <c r="G31" s="36">
        <v>200000000</v>
      </c>
      <c r="H31" s="42">
        <v>0</v>
      </c>
      <c r="I31" s="43">
        <v>0</v>
      </c>
    </row>
    <row r="32" spans="1:9" ht="18" customHeight="1" x14ac:dyDescent="0.2">
      <c r="A32" s="31"/>
      <c r="B32" s="25" t="s">
        <v>74</v>
      </c>
      <c r="C32" s="26"/>
      <c r="D32" s="26"/>
      <c r="E32" s="27"/>
      <c r="F32" s="26"/>
      <c r="G32" s="40">
        <f>SUM(G33:G41)</f>
        <v>3291343402</v>
      </c>
      <c r="H32" s="40">
        <f t="shared" ref="H32:I32" si="4">SUM(H33:H41)</f>
        <v>194506058</v>
      </c>
      <c r="I32" s="41">
        <f t="shared" si="4"/>
        <v>76801390</v>
      </c>
    </row>
    <row r="33" spans="1:9" ht="39" customHeight="1" x14ac:dyDescent="0.2">
      <c r="A33" s="31"/>
      <c r="B33" s="32" t="s">
        <v>75</v>
      </c>
      <c r="C33" s="33" t="s">
        <v>76</v>
      </c>
      <c r="D33" s="35" t="s">
        <v>77</v>
      </c>
      <c r="E33" s="39" t="s">
        <v>78</v>
      </c>
      <c r="F33" s="35" t="s">
        <v>79</v>
      </c>
      <c r="G33" s="36">
        <v>1790000000</v>
      </c>
      <c r="H33" s="42">
        <v>19840000</v>
      </c>
      <c r="I33" s="43">
        <v>0</v>
      </c>
    </row>
    <row r="34" spans="1:9" ht="33" customHeight="1" x14ac:dyDescent="0.2">
      <c r="A34" s="31"/>
      <c r="B34" s="32"/>
      <c r="C34" s="33"/>
      <c r="D34" s="35" t="s">
        <v>80</v>
      </c>
      <c r="E34" s="39" t="s">
        <v>81</v>
      </c>
      <c r="F34" s="35" t="s">
        <v>82</v>
      </c>
      <c r="G34" s="36">
        <v>210000000</v>
      </c>
      <c r="H34" s="42">
        <v>11200000</v>
      </c>
      <c r="I34" s="43">
        <v>5600000</v>
      </c>
    </row>
    <row r="35" spans="1:9" ht="42" customHeight="1" x14ac:dyDescent="0.2">
      <c r="A35" s="31"/>
      <c r="B35" s="32"/>
      <c r="C35" s="33" t="s">
        <v>83</v>
      </c>
      <c r="D35" s="35" t="s">
        <v>84</v>
      </c>
      <c r="E35" s="39" t="s">
        <v>85</v>
      </c>
      <c r="F35" s="35" t="s">
        <v>86</v>
      </c>
      <c r="G35" s="36">
        <v>400000000</v>
      </c>
      <c r="H35" s="42">
        <v>35383390</v>
      </c>
      <c r="I35" s="43">
        <v>16813390</v>
      </c>
    </row>
    <row r="36" spans="1:9" ht="49.5" customHeight="1" x14ac:dyDescent="0.2">
      <c r="A36" s="31"/>
      <c r="B36" s="32"/>
      <c r="C36" s="33"/>
      <c r="D36" s="35" t="s">
        <v>87</v>
      </c>
      <c r="E36" s="39" t="s">
        <v>88</v>
      </c>
      <c r="F36" s="35" t="s">
        <v>89</v>
      </c>
      <c r="G36" s="36">
        <v>105000000</v>
      </c>
      <c r="H36" s="42">
        <v>18317334</v>
      </c>
      <c r="I36" s="43">
        <v>6584667</v>
      </c>
    </row>
    <row r="37" spans="1:9" ht="34.5" customHeight="1" x14ac:dyDescent="0.2">
      <c r="A37" s="31"/>
      <c r="B37" s="32"/>
      <c r="C37" s="33" t="s">
        <v>90</v>
      </c>
      <c r="D37" s="35" t="s">
        <v>91</v>
      </c>
      <c r="E37" s="39" t="s">
        <v>92</v>
      </c>
      <c r="F37" s="35" t="s">
        <v>93</v>
      </c>
      <c r="G37" s="36">
        <v>94420402</v>
      </c>
      <c r="H37" s="42">
        <v>76394667</v>
      </c>
      <c r="I37" s="43">
        <v>36603333</v>
      </c>
    </row>
    <row r="38" spans="1:9" ht="57.75" customHeight="1" x14ac:dyDescent="0.2">
      <c r="A38" s="31"/>
      <c r="B38" s="32"/>
      <c r="C38" s="33"/>
      <c r="D38" s="35" t="s">
        <v>94</v>
      </c>
      <c r="E38" s="39" t="s">
        <v>95</v>
      </c>
      <c r="F38" s="35" t="s">
        <v>96</v>
      </c>
      <c r="G38" s="36">
        <v>5000000</v>
      </c>
      <c r="H38" s="42">
        <v>5000000</v>
      </c>
      <c r="I38" s="43">
        <v>0</v>
      </c>
    </row>
    <row r="39" spans="1:9" ht="32.25" customHeight="1" x14ac:dyDescent="0.2">
      <c r="A39" s="31"/>
      <c r="B39" s="59" t="s">
        <v>12</v>
      </c>
      <c r="C39" s="35" t="s">
        <v>20</v>
      </c>
      <c r="D39" s="35" t="s">
        <v>24</v>
      </c>
      <c r="E39" s="39" t="s">
        <v>97</v>
      </c>
      <c r="F39" s="35" t="s">
        <v>98</v>
      </c>
      <c r="G39" s="36">
        <v>50000000</v>
      </c>
      <c r="H39" s="42">
        <v>4000000</v>
      </c>
      <c r="I39" s="43">
        <v>2800000</v>
      </c>
    </row>
    <row r="40" spans="1:9" ht="26.25" customHeight="1" x14ac:dyDescent="0.2">
      <c r="A40" s="31"/>
      <c r="B40" s="59"/>
      <c r="C40" s="33" t="s">
        <v>99</v>
      </c>
      <c r="D40" s="35" t="s">
        <v>28</v>
      </c>
      <c r="E40" s="39" t="s">
        <v>100</v>
      </c>
      <c r="F40" s="35" t="s">
        <v>101</v>
      </c>
      <c r="G40" s="36">
        <v>466923000</v>
      </c>
      <c r="H40" s="42">
        <v>15570667</v>
      </c>
      <c r="I40" s="43">
        <v>2800000</v>
      </c>
    </row>
    <row r="41" spans="1:9" ht="36.75" customHeight="1" x14ac:dyDescent="0.2">
      <c r="A41" s="31"/>
      <c r="B41" s="59"/>
      <c r="C41" s="33"/>
      <c r="D41" s="35" t="s">
        <v>102</v>
      </c>
      <c r="E41" s="39" t="s">
        <v>103</v>
      </c>
      <c r="F41" s="35" t="s">
        <v>104</v>
      </c>
      <c r="G41" s="36">
        <v>170000000</v>
      </c>
      <c r="H41" s="42">
        <v>8800000</v>
      </c>
      <c r="I41" s="43">
        <v>5600000</v>
      </c>
    </row>
    <row r="42" spans="1:9" ht="17.25" customHeight="1" x14ac:dyDescent="0.2">
      <c r="A42" s="31"/>
      <c r="B42" s="25" t="s">
        <v>105</v>
      </c>
      <c r="C42" s="26"/>
      <c r="D42" s="26"/>
      <c r="E42" s="27"/>
      <c r="F42" s="26"/>
      <c r="G42" s="40">
        <f>SUM(G43:G48)</f>
        <v>3210072200</v>
      </c>
      <c r="H42" s="40">
        <f t="shared" ref="H42:I42" si="5">SUM(H43:H48)</f>
        <v>117800000</v>
      </c>
      <c r="I42" s="41">
        <f t="shared" si="5"/>
        <v>71600000</v>
      </c>
    </row>
    <row r="43" spans="1:9" ht="24.75" customHeight="1" x14ac:dyDescent="0.2">
      <c r="A43" s="31"/>
      <c r="B43" s="32" t="s">
        <v>106</v>
      </c>
      <c r="C43" s="33" t="s">
        <v>107</v>
      </c>
      <c r="D43" s="33" t="s">
        <v>108</v>
      </c>
      <c r="E43" s="39" t="s">
        <v>109</v>
      </c>
      <c r="F43" s="35" t="s">
        <v>110</v>
      </c>
      <c r="G43" s="36">
        <v>189078900</v>
      </c>
      <c r="H43" s="42">
        <v>0</v>
      </c>
      <c r="I43" s="43"/>
    </row>
    <row r="44" spans="1:9" ht="22.5" x14ac:dyDescent="0.2">
      <c r="A44" s="31"/>
      <c r="B44" s="32"/>
      <c r="C44" s="33"/>
      <c r="D44" s="33"/>
      <c r="E44" s="39" t="s">
        <v>111</v>
      </c>
      <c r="F44" s="35" t="s">
        <v>112</v>
      </c>
      <c r="G44" s="36">
        <v>2339914400</v>
      </c>
      <c r="H44" s="42">
        <v>104000000</v>
      </c>
      <c r="I44" s="43">
        <v>66200000</v>
      </c>
    </row>
    <row r="45" spans="1:9" ht="26.25" customHeight="1" x14ac:dyDescent="0.2">
      <c r="A45" s="31"/>
      <c r="B45" s="32"/>
      <c r="C45" s="33"/>
      <c r="D45" s="35" t="s">
        <v>113</v>
      </c>
      <c r="E45" s="39" t="s">
        <v>114</v>
      </c>
      <c r="F45" s="35" t="s">
        <v>115</v>
      </c>
      <c r="G45" s="36">
        <v>80000000</v>
      </c>
      <c r="H45" s="42">
        <v>0</v>
      </c>
      <c r="I45" s="43">
        <v>0</v>
      </c>
    </row>
    <row r="46" spans="1:9" ht="31.5" customHeight="1" x14ac:dyDescent="0.2">
      <c r="A46" s="31"/>
      <c r="B46" s="32"/>
      <c r="C46" s="33"/>
      <c r="D46" s="35" t="s">
        <v>116</v>
      </c>
      <c r="E46" s="39" t="s">
        <v>117</v>
      </c>
      <c r="F46" s="35" t="s">
        <v>118</v>
      </c>
      <c r="G46" s="36">
        <v>189078900</v>
      </c>
      <c r="H46" s="42">
        <v>0</v>
      </c>
      <c r="I46" s="43">
        <v>0</v>
      </c>
    </row>
    <row r="47" spans="1:9" ht="40.5" customHeight="1" x14ac:dyDescent="0.2">
      <c r="A47" s="31"/>
      <c r="B47" s="32"/>
      <c r="C47" s="33" t="s">
        <v>119</v>
      </c>
      <c r="D47" s="35" t="s">
        <v>120</v>
      </c>
      <c r="E47" s="39" t="s">
        <v>121</v>
      </c>
      <c r="F47" s="35" t="s">
        <v>122</v>
      </c>
      <c r="G47" s="36">
        <v>332000000</v>
      </c>
      <c r="H47" s="42">
        <v>13800000</v>
      </c>
      <c r="I47" s="43">
        <v>5400000</v>
      </c>
    </row>
    <row r="48" spans="1:9" ht="37.5" customHeight="1" x14ac:dyDescent="0.2">
      <c r="A48" s="31"/>
      <c r="B48" s="32"/>
      <c r="C48" s="33"/>
      <c r="D48" s="35" t="s">
        <v>123</v>
      </c>
      <c r="E48" s="39" t="s">
        <v>124</v>
      </c>
      <c r="F48" s="35" t="s">
        <v>125</v>
      </c>
      <c r="G48" s="36">
        <v>80000000</v>
      </c>
      <c r="H48" s="42">
        <v>0</v>
      </c>
      <c r="I48" s="43">
        <v>0</v>
      </c>
    </row>
    <row r="49" spans="1:9" ht="18.75" customHeight="1" x14ac:dyDescent="0.2">
      <c r="A49" s="31"/>
      <c r="B49" s="25" t="s">
        <v>126</v>
      </c>
      <c r="C49" s="26"/>
      <c r="D49" s="26"/>
      <c r="E49" s="27"/>
      <c r="F49" s="26"/>
      <c r="G49" s="40">
        <f>SUM(G50:G54)</f>
        <v>1842250000</v>
      </c>
      <c r="H49" s="40">
        <f t="shared" ref="H49:I49" si="6">SUM(H50:H54)</f>
        <v>402279998</v>
      </c>
      <c r="I49" s="41">
        <f t="shared" si="6"/>
        <v>147800000</v>
      </c>
    </row>
    <row r="50" spans="1:9" ht="27.75" customHeight="1" x14ac:dyDescent="0.2">
      <c r="A50" s="31"/>
      <c r="B50" s="32" t="s">
        <v>51</v>
      </c>
      <c r="C50" s="33" t="s">
        <v>127</v>
      </c>
      <c r="D50" s="35" t="s">
        <v>128</v>
      </c>
      <c r="E50" s="39" t="s">
        <v>129</v>
      </c>
      <c r="F50" s="35" t="s">
        <v>130</v>
      </c>
      <c r="G50" s="36">
        <v>115000000</v>
      </c>
      <c r="H50" s="42">
        <v>0</v>
      </c>
      <c r="I50" s="43">
        <v>0</v>
      </c>
    </row>
    <row r="51" spans="1:9" ht="45" x14ac:dyDescent="0.2">
      <c r="A51" s="31"/>
      <c r="B51" s="32"/>
      <c r="C51" s="33"/>
      <c r="D51" s="35" t="s">
        <v>131</v>
      </c>
      <c r="E51" s="39" t="s">
        <v>132</v>
      </c>
      <c r="F51" s="35" t="s">
        <v>133</v>
      </c>
      <c r="G51" s="36">
        <v>255085000</v>
      </c>
      <c r="H51" s="42">
        <v>24400000</v>
      </c>
      <c r="I51" s="43">
        <v>10600000</v>
      </c>
    </row>
    <row r="52" spans="1:9" ht="22.5" x14ac:dyDescent="0.2">
      <c r="A52" s="31"/>
      <c r="B52" s="32"/>
      <c r="C52" s="33"/>
      <c r="D52" s="35" t="s">
        <v>134</v>
      </c>
      <c r="E52" s="39" t="s">
        <v>135</v>
      </c>
      <c r="F52" s="35" t="s">
        <v>136</v>
      </c>
      <c r="G52" s="36">
        <v>260000000</v>
      </c>
      <c r="H52" s="42">
        <v>52013333</v>
      </c>
      <c r="I52" s="43">
        <v>19000000</v>
      </c>
    </row>
    <row r="53" spans="1:9" ht="37.5" customHeight="1" x14ac:dyDescent="0.2">
      <c r="A53" s="31"/>
      <c r="B53" s="32"/>
      <c r="C53" s="33" t="s">
        <v>137</v>
      </c>
      <c r="D53" s="35" t="s">
        <v>138</v>
      </c>
      <c r="E53" s="39" t="s">
        <v>139</v>
      </c>
      <c r="F53" s="35" t="s">
        <v>140</v>
      </c>
      <c r="G53" s="36">
        <v>630085000</v>
      </c>
      <c r="H53" s="42">
        <v>93839999</v>
      </c>
      <c r="I53" s="43">
        <v>44800000</v>
      </c>
    </row>
    <row r="54" spans="1:9" s="60" customFormat="1" ht="47.25" customHeight="1" x14ac:dyDescent="0.25">
      <c r="A54" s="31"/>
      <c r="B54" s="32"/>
      <c r="C54" s="33"/>
      <c r="D54" s="35" t="s">
        <v>141</v>
      </c>
      <c r="E54" s="39" t="s">
        <v>142</v>
      </c>
      <c r="F54" s="35" t="s">
        <v>143</v>
      </c>
      <c r="G54" s="36">
        <v>582080000</v>
      </c>
      <c r="H54" s="42">
        <v>232026666</v>
      </c>
      <c r="I54" s="43">
        <v>73400000</v>
      </c>
    </row>
    <row r="55" spans="1:9" ht="20.25" customHeight="1" x14ac:dyDescent="0.2">
      <c r="A55" s="31"/>
      <c r="B55" s="25" t="s">
        <v>144</v>
      </c>
      <c r="C55" s="61"/>
      <c r="D55" s="61"/>
      <c r="E55" s="62"/>
      <c r="F55" s="61"/>
      <c r="G55" s="63">
        <f>SUM(G56:G65)</f>
        <v>2943343000</v>
      </c>
      <c r="H55" s="63">
        <f t="shared" ref="H55:I55" si="7">SUM(H56:H65)</f>
        <v>318016664</v>
      </c>
      <c r="I55" s="64">
        <f t="shared" si="7"/>
        <v>116883333</v>
      </c>
    </row>
    <row r="56" spans="1:9" ht="33.75" x14ac:dyDescent="0.2">
      <c r="A56" s="31"/>
      <c r="B56" s="32" t="s">
        <v>59</v>
      </c>
      <c r="C56" s="33" t="s">
        <v>60</v>
      </c>
      <c r="D56" s="35" t="s">
        <v>145</v>
      </c>
      <c r="E56" s="39" t="s">
        <v>146</v>
      </c>
      <c r="F56" s="35" t="s">
        <v>147</v>
      </c>
      <c r="G56" s="36">
        <v>116000000</v>
      </c>
      <c r="H56" s="42">
        <v>0</v>
      </c>
      <c r="I56" s="43">
        <v>0</v>
      </c>
    </row>
    <row r="57" spans="1:9" ht="30.75" customHeight="1" x14ac:dyDescent="0.2">
      <c r="A57" s="31"/>
      <c r="B57" s="32"/>
      <c r="C57" s="33"/>
      <c r="D57" s="35" t="s">
        <v>148</v>
      </c>
      <c r="E57" s="39" t="s">
        <v>149</v>
      </c>
      <c r="F57" s="35" t="s">
        <v>150</v>
      </c>
      <c r="G57" s="36">
        <v>130000000</v>
      </c>
      <c r="H57" s="42">
        <v>29533333</v>
      </c>
      <c r="I57" s="43">
        <v>10000000</v>
      </c>
    </row>
    <row r="58" spans="1:9" ht="26.25" customHeight="1" x14ac:dyDescent="0.2">
      <c r="A58" s="31"/>
      <c r="B58" s="32"/>
      <c r="C58" s="33"/>
      <c r="D58" s="33" t="s">
        <v>151</v>
      </c>
      <c r="E58" s="39" t="s">
        <v>152</v>
      </c>
      <c r="F58" s="35" t="s">
        <v>153</v>
      </c>
      <c r="G58" s="36">
        <v>949978151</v>
      </c>
      <c r="H58" s="42">
        <v>34266666</v>
      </c>
      <c r="I58" s="43">
        <v>11350000</v>
      </c>
    </row>
    <row r="59" spans="1:9" ht="27.75" customHeight="1" x14ac:dyDescent="0.2">
      <c r="A59" s="31"/>
      <c r="B59" s="32"/>
      <c r="C59" s="33"/>
      <c r="D59" s="33"/>
      <c r="E59" s="39" t="s">
        <v>154</v>
      </c>
      <c r="F59" s="35" t="s">
        <v>155</v>
      </c>
      <c r="G59" s="36">
        <v>90000000</v>
      </c>
      <c r="H59" s="42">
        <v>20500000</v>
      </c>
      <c r="I59" s="43">
        <v>9000000</v>
      </c>
    </row>
    <row r="60" spans="1:9" ht="42" customHeight="1" x14ac:dyDescent="0.2">
      <c r="A60" s="31"/>
      <c r="B60" s="32" t="s">
        <v>156</v>
      </c>
      <c r="C60" s="33" t="s">
        <v>127</v>
      </c>
      <c r="D60" s="35" t="s">
        <v>157</v>
      </c>
      <c r="E60" s="39" t="s">
        <v>158</v>
      </c>
      <c r="F60" s="35" t="s">
        <v>159</v>
      </c>
      <c r="G60" s="36">
        <v>365000000</v>
      </c>
      <c r="H60" s="42">
        <v>0</v>
      </c>
      <c r="I60" s="43">
        <v>0</v>
      </c>
    </row>
    <row r="61" spans="1:9" ht="35.25" customHeight="1" x14ac:dyDescent="0.2">
      <c r="A61" s="31"/>
      <c r="B61" s="32"/>
      <c r="C61" s="33"/>
      <c r="D61" s="44" t="s">
        <v>160</v>
      </c>
      <c r="E61" s="39" t="s">
        <v>161</v>
      </c>
      <c r="F61" s="35" t="s">
        <v>162</v>
      </c>
      <c r="G61" s="36">
        <v>573000000</v>
      </c>
      <c r="H61" s="42">
        <v>0</v>
      </c>
      <c r="I61" s="43">
        <v>0</v>
      </c>
    </row>
    <row r="62" spans="1:9" ht="35.25" customHeight="1" x14ac:dyDescent="0.2">
      <c r="A62" s="31"/>
      <c r="B62" s="32"/>
      <c r="C62" s="33"/>
      <c r="D62" s="51"/>
      <c r="E62" s="39" t="s">
        <v>163</v>
      </c>
      <c r="F62" s="35" t="s">
        <v>164</v>
      </c>
      <c r="G62" s="36">
        <v>36364849</v>
      </c>
      <c r="H62" s="42">
        <v>0</v>
      </c>
      <c r="I62" s="43">
        <v>0</v>
      </c>
    </row>
    <row r="63" spans="1:9" ht="28.5" customHeight="1" x14ac:dyDescent="0.2">
      <c r="A63" s="31"/>
      <c r="B63" s="32"/>
      <c r="C63" s="33"/>
      <c r="D63" s="35" t="s">
        <v>165</v>
      </c>
      <c r="E63" s="39" t="s">
        <v>166</v>
      </c>
      <c r="F63" s="35" t="s">
        <v>167</v>
      </c>
      <c r="G63" s="36">
        <v>395000000</v>
      </c>
      <c r="H63" s="42">
        <v>145849999</v>
      </c>
      <c r="I63" s="43">
        <v>54383333</v>
      </c>
    </row>
    <row r="64" spans="1:9" ht="39.75" customHeight="1" x14ac:dyDescent="0.2">
      <c r="A64" s="31"/>
      <c r="B64" s="32"/>
      <c r="C64" s="33"/>
      <c r="D64" s="35" t="s">
        <v>168</v>
      </c>
      <c r="E64" s="39" t="s">
        <v>169</v>
      </c>
      <c r="F64" s="35" t="s">
        <v>170</v>
      </c>
      <c r="G64" s="36">
        <v>178000000</v>
      </c>
      <c r="H64" s="42">
        <v>36400000</v>
      </c>
      <c r="I64" s="43">
        <v>9600000</v>
      </c>
    </row>
    <row r="65" spans="1:9" ht="78" customHeight="1" x14ac:dyDescent="0.2">
      <c r="A65" s="31"/>
      <c r="B65" s="65" t="s">
        <v>106</v>
      </c>
      <c r="C65" s="35" t="s">
        <v>171</v>
      </c>
      <c r="D65" s="35" t="s">
        <v>172</v>
      </c>
      <c r="E65" s="39" t="s">
        <v>173</v>
      </c>
      <c r="F65" s="35" t="s">
        <v>174</v>
      </c>
      <c r="G65" s="36">
        <v>110000000</v>
      </c>
      <c r="H65" s="42">
        <v>51466666</v>
      </c>
      <c r="I65" s="43">
        <v>22550000</v>
      </c>
    </row>
    <row r="66" spans="1:9" ht="15.75" customHeight="1" x14ac:dyDescent="0.2">
      <c r="A66" s="31"/>
      <c r="B66" s="25" t="s">
        <v>175</v>
      </c>
      <c r="C66" s="26"/>
      <c r="D66" s="26"/>
      <c r="E66" s="27"/>
      <c r="F66" s="26"/>
      <c r="G66" s="40">
        <f>SUM(G67:G68)</f>
        <v>881744000</v>
      </c>
      <c r="H66" s="40">
        <f t="shared" ref="H66:I66" si="8">SUM(H67:H68)</f>
        <v>194786000</v>
      </c>
      <c r="I66" s="41">
        <f t="shared" si="8"/>
        <v>74312000</v>
      </c>
    </row>
    <row r="67" spans="1:9" ht="33.75" x14ac:dyDescent="0.2">
      <c r="A67" s="31"/>
      <c r="B67" s="32" t="s">
        <v>176</v>
      </c>
      <c r="C67" s="33" t="s">
        <v>20</v>
      </c>
      <c r="D67" s="35" t="s">
        <v>21</v>
      </c>
      <c r="E67" s="39" t="s">
        <v>177</v>
      </c>
      <c r="F67" s="35" t="s">
        <v>178</v>
      </c>
      <c r="G67" s="36">
        <v>300000000</v>
      </c>
      <c r="H67" s="42">
        <v>81061000</v>
      </c>
      <c r="I67" s="43">
        <v>30370000</v>
      </c>
    </row>
    <row r="68" spans="1:9" ht="41.25" customHeight="1" x14ac:dyDescent="0.2">
      <c r="A68" s="31"/>
      <c r="B68" s="32"/>
      <c r="C68" s="33"/>
      <c r="D68" s="35" t="s">
        <v>179</v>
      </c>
      <c r="E68" s="39" t="s">
        <v>180</v>
      </c>
      <c r="F68" s="35" t="s">
        <v>181</v>
      </c>
      <c r="G68" s="36">
        <v>581744000</v>
      </c>
      <c r="H68" s="42">
        <v>113725000</v>
      </c>
      <c r="I68" s="43">
        <v>43942000</v>
      </c>
    </row>
    <row r="69" spans="1:9" ht="18.75" customHeight="1" x14ac:dyDescent="0.2">
      <c r="A69" s="31"/>
      <c r="B69" s="25" t="s">
        <v>182</v>
      </c>
      <c r="C69" s="26"/>
      <c r="D69" s="26"/>
      <c r="E69" s="27"/>
      <c r="F69" s="26"/>
      <c r="G69" s="40">
        <f>SUM(G70:G82)</f>
        <v>175673184380</v>
      </c>
      <c r="H69" s="40">
        <f t="shared" ref="H69:I69" si="9">SUM(H70:H82)</f>
        <v>48530315001</v>
      </c>
      <c r="I69" s="41">
        <f t="shared" si="9"/>
        <v>34518474650</v>
      </c>
    </row>
    <row r="70" spans="1:9" ht="33" customHeight="1" x14ac:dyDescent="0.2">
      <c r="A70" s="31"/>
      <c r="B70" s="32" t="s">
        <v>106</v>
      </c>
      <c r="C70" s="33" t="s">
        <v>183</v>
      </c>
      <c r="D70" s="35" t="s">
        <v>184</v>
      </c>
      <c r="E70" s="39" t="s">
        <v>185</v>
      </c>
      <c r="F70" s="35" t="s">
        <v>186</v>
      </c>
      <c r="G70" s="36">
        <v>17156406380</v>
      </c>
      <c r="H70" s="42">
        <v>12799657597</v>
      </c>
      <c r="I70" s="43">
        <v>362719837</v>
      </c>
    </row>
    <row r="71" spans="1:9" ht="45" x14ac:dyDescent="0.2">
      <c r="A71" s="31"/>
      <c r="B71" s="32"/>
      <c r="C71" s="33"/>
      <c r="D71" s="35" t="s">
        <v>187</v>
      </c>
      <c r="E71" s="39" t="s">
        <v>188</v>
      </c>
      <c r="F71" s="35" t="s">
        <v>189</v>
      </c>
      <c r="G71" s="36">
        <v>1632000000</v>
      </c>
      <c r="H71" s="42">
        <v>1187277568</v>
      </c>
      <c r="I71" s="43">
        <v>123913140</v>
      </c>
    </row>
    <row r="72" spans="1:9" ht="47.25" customHeight="1" x14ac:dyDescent="0.2">
      <c r="A72" s="31"/>
      <c r="B72" s="32"/>
      <c r="C72" s="33"/>
      <c r="D72" s="35" t="s">
        <v>190</v>
      </c>
      <c r="E72" s="39" t="s">
        <v>191</v>
      </c>
      <c r="F72" s="35" t="s">
        <v>192</v>
      </c>
      <c r="G72" s="36">
        <v>151768000000</v>
      </c>
      <c r="H72" s="42">
        <v>33887985917</v>
      </c>
      <c r="I72" s="43">
        <v>33438041087</v>
      </c>
    </row>
    <row r="73" spans="1:9" ht="45" x14ac:dyDescent="0.2">
      <c r="A73" s="31"/>
      <c r="B73" s="32"/>
      <c r="C73" s="66" t="s">
        <v>193</v>
      </c>
      <c r="D73" s="35" t="s">
        <v>194</v>
      </c>
      <c r="E73" s="39" t="s">
        <v>195</v>
      </c>
      <c r="F73" s="35" t="s">
        <v>196</v>
      </c>
      <c r="G73" s="36">
        <v>214778000</v>
      </c>
      <c r="H73" s="42">
        <v>38960000</v>
      </c>
      <c r="I73" s="43">
        <v>18360000</v>
      </c>
    </row>
    <row r="74" spans="1:9" ht="37.5" customHeight="1" x14ac:dyDescent="0.2">
      <c r="A74" s="31"/>
      <c r="B74" s="32"/>
      <c r="C74" s="67"/>
      <c r="D74" s="35" t="s">
        <v>197</v>
      </c>
      <c r="E74" s="39" t="s">
        <v>198</v>
      </c>
      <c r="F74" s="35" t="s">
        <v>199</v>
      </c>
      <c r="G74" s="36">
        <v>20000000</v>
      </c>
      <c r="H74" s="42">
        <v>19200000</v>
      </c>
      <c r="I74" s="43">
        <v>6400000</v>
      </c>
    </row>
    <row r="75" spans="1:9" ht="45" x14ac:dyDescent="0.2">
      <c r="A75" s="31"/>
      <c r="B75" s="32"/>
      <c r="C75" s="33" t="s">
        <v>200</v>
      </c>
      <c r="D75" s="35" t="s">
        <v>201</v>
      </c>
      <c r="E75" s="39" t="s">
        <v>202</v>
      </c>
      <c r="F75" s="35" t="s">
        <v>203</v>
      </c>
      <c r="G75" s="36">
        <v>20000000</v>
      </c>
      <c r="H75" s="42">
        <v>0</v>
      </c>
      <c r="I75" s="43">
        <v>0</v>
      </c>
    </row>
    <row r="76" spans="1:9" s="70" customFormat="1" ht="33.75" x14ac:dyDescent="0.25">
      <c r="A76" s="31"/>
      <c r="B76" s="32"/>
      <c r="C76" s="33"/>
      <c r="D76" s="33" t="s">
        <v>204</v>
      </c>
      <c r="E76" s="39" t="s">
        <v>205</v>
      </c>
      <c r="F76" s="35" t="s">
        <v>206</v>
      </c>
      <c r="G76" s="36">
        <v>120000000</v>
      </c>
      <c r="H76" s="68">
        <v>12513333</v>
      </c>
      <c r="I76" s="69">
        <v>0</v>
      </c>
    </row>
    <row r="77" spans="1:9" s="70" customFormat="1" ht="45" x14ac:dyDescent="0.25">
      <c r="A77" s="31"/>
      <c r="B77" s="32"/>
      <c r="C77" s="33"/>
      <c r="D77" s="33"/>
      <c r="E77" s="71" t="s">
        <v>207</v>
      </c>
      <c r="F77" s="35" t="s">
        <v>208</v>
      </c>
      <c r="G77" s="36">
        <v>200000000</v>
      </c>
      <c r="H77" s="68">
        <v>100000000</v>
      </c>
      <c r="I77" s="69">
        <v>100000000</v>
      </c>
    </row>
    <row r="78" spans="1:9" s="70" customFormat="1" ht="33.75" x14ac:dyDescent="0.25">
      <c r="A78" s="31"/>
      <c r="B78" s="32"/>
      <c r="C78" s="33" t="s">
        <v>209</v>
      </c>
      <c r="D78" s="35" t="s">
        <v>210</v>
      </c>
      <c r="E78" s="39" t="s">
        <v>211</v>
      </c>
      <c r="F78" s="35" t="s">
        <v>212</v>
      </c>
      <c r="G78" s="36">
        <v>20000000</v>
      </c>
      <c r="H78" s="68">
        <v>0</v>
      </c>
      <c r="I78" s="69">
        <v>0</v>
      </c>
    </row>
    <row r="79" spans="1:9" s="70" customFormat="1" ht="27.75" customHeight="1" x14ac:dyDescent="0.25">
      <c r="A79" s="31"/>
      <c r="B79" s="32"/>
      <c r="C79" s="33"/>
      <c r="D79" s="35" t="s">
        <v>213</v>
      </c>
      <c r="E79" s="39" t="s">
        <v>214</v>
      </c>
      <c r="F79" s="35" t="s">
        <v>215</v>
      </c>
      <c r="G79" s="36">
        <v>700000000</v>
      </c>
      <c r="H79" s="68">
        <v>0</v>
      </c>
      <c r="I79" s="69">
        <v>0</v>
      </c>
    </row>
    <row r="80" spans="1:9" ht="51" customHeight="1" x14ac:dyDescent="0.2">
      <c r="A80" s="31"/>
      <c r="B80" s="32"/>
      <c r="C80" s="33"/>
      <c r="D80" s="35" t="s">
        <v>216</v>
      </c>
      <c r="E80" s="39" t="s">
        <v>217</v>
      </c>
      <c r="F80" s="72" t="s">
        <v>218</v>
      </c>
      <c r="G80" s="36">
        <v>3762000000</v>
      </c>
      <c r="H80" s="42">
        <v>469040586</v>
      </c>
      <c r="I80" s="43">
        <v>469040586</v>
      </c>
    </row>
    <row r="81" spans="1:9" ht="49.5" customHeight="1" x14ac:dyDescent="0.2">
      <c r="A81" s="31"/>
      <c r="B81" s="32"/>
      <c r="C81" s="33"/>
      <c r="D81" s="35" t="s">
        <v>219</v>
      </c>
      <c r="E81" s="73" t="s">
        <v>220</v>
      </c>
      <c r="F81" s="35" t="s">
        <v>221</v>
      </c>
      <c r="G81" s="36">
        <v>40000000</v>
      </c>
      <c r="H81" s="42">
        <v>0</v>
      </c>
      <c r="I81" s="43">
        <v>0</v>
      </c>
    </row>
    <row r="82" spans="1:9" ht="39.75" customHeight="1" x14ac:dyDescent="0.2">
      <c r="A82" s="31"/>
      <c r="B82" s="32"/>
      <c r="C82" s="35" t="s">
        <v>222</v>
      </c>
      <c r="D82" s="35" t="s">
        <v>223</v>
      </c>
      <c r="E82" s="39" t="s">
        <v>224</v>
      </c>
      <c r="F82" s="35" t="s">
        <v>225</v>
      </c>
      <c r="G82" s="36">
        <v>20000000</v>
      </c>
      <c r="H82" s="42">
        <v>15680000</v>
      </c>
      <c r="I82" s="43">
        <v>0</v>
      </c>
    </row>
    <row r="83" spans="1:9" ht="19.5" customHeight="1" x14ac:dyDescent="0.2">
      <c r="A83" s="31"/>
      <c r="B83" s="25" t="s">
        <v>226</v>
      </c>
      <c r="C83" s="26"/>
      <c r="D83" s="26"/>
      <c r="E83" s="27"/>
      <c r="F83" s="74"/>
      <c r="G83" s="40">
        <f>SUM(G84:G96)</f>
        <v>6149444000</v>
      </c>
      <c r="H83" s="40">
        <f t="shared" ref="H83:I83" si="10">SUM(H84:H96)</f>
        <v>343085330</v>
      </c>
      <c r="I83" s="41">
        <f t="shared" si="10"/>
        <v>122450000</v>
      </c>
    </row>
    <row r="84" spans="1:9" ht="40.5" customHeight="1" x14ac:dyDescent="0.2">
      <c r="A84" s="31"/>
      <c r="B84" s="32" t="s">
        <v>227</v>
      </c>
      <c r="C84" s="35" t="s">
        <v>222</v>
      </c>
      <c r="D84" s="35" t="s">
        <v>228</v>
      </c>
      <c r="E84" s="39" t="s">
        <v>229</v>
      </c>
      <c r="F84" s="35" t="s">
        <v>230</v>
      </c>
      <c r="G84" s="36">
        <v>80000000</v>
      </c>
      <c r="H84" s="42">
        <v>8533333</v>
      </c>
      <c r="I84" s="43">
        <v>4240000</v>
      </c>
    </row>
    <row r="85" spans="1:9" ht="33.75" x14ac:dyDescent="0.2">
      <c r="A85" s="31"/>
      <c r="B85" s="32"/>
      <c r="C85" s="75" t="s">
        <v>231</v>
      </c>
      <c r="D85" s="35" t="s">
        <v>232</v>
      </c>
      <c r="E85" s="39" t="s">
        <v>233</v>
      </c>
      <c r="F85" s="35" t="s">
        <v>234</v>
      </c>
      <c r="G85" s="36">
        <v>240000000</v>
      </c>
      <c r="H85" s="42">
        <v>29896166</v>
      </c>
      <c r="I85" s="43">
        <v>17402666</v>
      </c>
    </row>
    <row r="86" spans="1:9" ht="33.75" x14ac:dyDescent="0.2">
      <c r="A86" s="31"/>
      <c r="B86" s="32"/>
      <c r="C86" s="75"/>
      <c r="D86" s="35" t="s">
        <v>235</v>
      </c>
      <c r="E86" s="39" t="s">
        <v>236</v>
      </c>
      <c r="F86" s="35" t="s">
        <v>237</v>
      </c>
      <c r="G86" s="36">
        <v>240000000</v>
      </c>
      <c r="H86" s="42">
        <v>58602499</v>
      </c>
      <c r="I86" s="43">
        <v>15107334</v>
      </c>
    </row>
    <row r="87" spans="1:9" ht="33.75" x14ac:dyDescent="0.2">
      <c r="A87" s="31"/>
      <c r="B87" s="32"/>
      <c r="C87" s="75"/>
      <c r="D87" s="35" t="s">
        <v>238</v>
      </c>
      <c r="E87" s="39" t="s">
        <v>239</v>
      </c>
      <c r="F87" s="35" t="s">
        <v>240</v>
      </c>
      <c r="G87" s="36">
        <v>210000000</v>
      </c>
      <c r="H87" s="42">
        <v>40401666</v>
      </c>
      <c r="I87" s="43">
        <v>21350000</v>
      </c>
    </row>
    <row r="88" spans="1:9" ht="33.75" x14ac:dyDescent="0.2">
      <c r="A88" s="31"/>
      <c r="B88" s="32"/>
      <c r="C88" s="75"/>
      <c r="D88" s="35" t="s">
        <v>241</v>
      </c>
      <c r="E88" s="39" t="s">
        <v>242</v>
      </c>
      <c r="F88" s="35" t="s">
        <v>243</v>
      </c>
      <c r="G88" s="36">
        <v>200000000</v>
      </c>
      <c r="H88" s="42">
        <v>32053333</v>
      </c>
      <c r="I88" s="43">
        <v>14400000</v>
      </c>
    </row>
    <row r="89" spans="1:9" ht="36.75" customHeight="1" x14ac:dyDescent="0.2">
      <c r="A89" s="31"/>
      <c r="B89" s="32"/>
      <c r="C89" s="75" t="s">
        <v>244</v>
      </c>
      <c r="D89" s="33" t="s">
        <v>245</v>
      </c>
      <c r="E89" s="39" t="s">
        <v>246</v>
      </c>
      <c r="F89" s="35" t="s">
        <v>247</v>
      </c>
      <c r="G89" s="36">
        <v>566924000</v>
      </c>
      <c r="H89" s="42">
        <v>0</v>
      </c>
      <c r="I89" s="43">
        <v>0</v>
      </c>
    </row>
    <row r="90" spans="1:9" ht="36.75" customHeight="1" x14ac:dyDescent="0.2">
      <c r="A90" s="31"/>
      <c r="B90" s="32"/>
      <c r="C90" s="75"/>
      <c r="D90" s="33"/>
      <c r="E90" s="39" t="s">
        <v>248</v>
      </c>
      <c r="F90" s="35" t="s">
        <v>249</v>
      </c>
      <c r="G90" s="36">
        <v>79500000</v>
      </c>
      <c r="H90" s="42">
        <v>44520000</v>
      </c>
      <c r="I90" s="43">
        <v>2800000</v>
      </c>
    </row>
    <row r="91" spans="1:9" ht="36.75" customHeight="1" x14ac:dyDescent="0.2">
      <c r="A91" s="31"/>
      <c r="B91" s="32"/>
      <c r="C91" s="75"/>
      <c r="D91" s="33" t="s">
        <v>250</v>
      </c>
      <c r="E91" s="39" t="s">
        <v>251</v>
      </c>
      <c r="F91" s="35" t="s">
        <v>252</v>
      </c>
      <c r="G91" s="36">
        <v>30000000</v>
      </c>
      <c r="H91" s="42">
        <v>0</v>
      </c>
      <c r="I91" s="43">
        <v>0</v>
      </c>
    </row>
    <row r="92" spans="1:9" ht="33.75" x14ac:dyDescent="0.2">
      <c r="A92" s="31"/>
      <c r="B92" s="32"/>
      <c r="C92" s="75"/>
      <c r="D92" s="33"/>
      <c r="E92" s="39" t="s">
        <v>253</v>
      </c>
      <c r="F92" s="35" t="s">
        <v>254</v>
      </c>
      <c r="G92" s="36">
        <v>69500000</v>
      </c>
      <c r="H92" s="42">
        <v>0</v>
      </c>
      <c r="I92" s="43">
        <v>0</v>
      </c>
    </row>
    <row r="93" spans="1:9" ht="33.75" x14ac:dyDescent="0.2">
      <c r="A93" s="31"/>
      <c r="B93" s="32"/>
      <c r="C93" s="75"/>
      <c r="D93" s="35" t="s">
        <v>255</v>
      </c>
      <c r="E93" s="39" t="s">
        <v>256</v>
      </c>
      <c r="F93" s="35" t="s">
        <v>257</v>
      </c>
      <c r="G93" s="36">
        <v>100000000</v>
      </c>
      <c r="H93" s="42">
        <v>0</v>
      </c>
      <c r="I93" s="43">
        <v>0</v>
      </c>
    </row>
    <row r="94" spans="1:9" ht="36" customHeight="1" x14ac:dyDescent="0.2">
      <c r="A94" s="31"/>
      <c r="B94" s="32"/>
      <c r="C94" s="75"/>
      <c r="D94" s="35" t="s">
        <v>258</v>
      </c>
      <c r="E94" s="39" t="s">
        <v>259</v>
      </c>
      <c r="F94" s="35" t="s">
        <v>260</v>
      </c>
      <c r="G94" s="36">
        <v>200000000</v>
      </c>
      <c r="H94" s="42">
        <v>38980000</v>
      </c>
      <c r="I94" s="43">
        <v>14600000</v>
      </c>
    </row>
    <row r="95" spans="1:9" ht="27.75" customHeight="1" x14ac:dyDescent="0.2">
      <c r="A95" s="31"/>
      <c r="B95" s="32"/>
      <c r="C95" s="75"/>
      <c r="D95" s="35" t="s">
        <v>261</v>
      </c>
      <c r="E95" s="39" t="s">
        <v>262</v>
      </c>
      <c r="F95" s="35" t="s">
        <v>263</v>
      </c>
      <c r="G95" s="36">
        <v>160000000</v>
      </c>
      <c r="H95" s="42">
        <v>34725000</v>
      </c>
      <c r="I95" s="43">
        <v>12150000</v>
      </c>
    </row>
    <row r="96" spans="1:9" s="24" customFormat="1" ht="36.75" customHeight="1" x14ac:dyDescent="0.25">
      <c r="A96" s="31"/>
      <c r="B96" s="32"/>
      <c r="C96" s="76" t="s">
        <v>264</v>
      </c>
      <c r="D96" s="35" t="s">
        <v>265</v>
      </c>
      <c r="E96" s="39" t="s">
        <v>266</v>
      </c>
      <c r="F96" s="35" t="s">
        <v>267</v>
      </c>
      <c r="G96" s="36">
        <v>3973520000</v>
      </c>
      <c r="H96" s="125">
        <v>55373333</v>
      </c>
      <c r="I96" s="126">
        <v>20400000</v>
      </c>
    </row>
    <row r="97" spans="1:9" ht="30" customHeight="1" x14ac:dyDescent="0.2">
      <c r="A97" s="31"/>
      <c r="B97" s="77" t="s">
        <v>268</v>
      </c>
      <c r="C97" s="78"/>
      <c r="D97" s="78"/>
      <c r="E97" s="78"/>
      <c r="F97" s="79"/>
      <c r="G97" s="80">
        <f>SUM(G98:G122)</f>
        <v>45458110034</v>
      </c>
      <c r="H97" s="80">
        <f t="shared" ref="H97:I97" si="11">SUM(H98:H122)</f>
        <v>1418839042</v>
      </c>
      <c r="I97" s="81">
        <f t="shared" si="11"/>
        <v>193744383</v>
      </c>
    </row>
    <row r="98" spans="1:9" ht="48.75" customHeight="1" x14ac:dyDescent="0.2">
      <c r="A98" s="31"/>
      <c r="B98" s="32" t="s">
        <v>269</v>
      </c>
      <c r="C98" s="35" t="s">
        <v>171</v>
      </c>
      <c r="D98" s="35" t="s">
        <v>270</v>
      </c>
      <c r="E98" s="39" t="s">
        <v>271</v>
      </c>
      <c r="F98" s="35" t="s">
        <v>272</v>
      </c>
      <c r="G98" s="36">
        <v>130000000</v>
      </c>
      <c r="H98" s="42">
        <v>11866667</v>
      </c>
      <c r="I98" s="43">
        <v>0</v>
      </c>
    </row>
    <row r="99" spans="1:9" ht="18.75" customHeight="1" x14ac:dyDescent="0.2">
      <c r="A99" s="31"/>
      <c r="B99" s="32"/>
      <c r="C99" s="33" t="s">
        <v>273</v>
      </c>
      <c r="D99" s="35" t="s">
        <v>274</v>
      </c>
      <c r="E99" s="39" t="s">
        <v>275</v>
      </c>
      <c r="F99" s="35" t="s">
        <v>276</v>
      </c>
      <c r="G99" s="36">
        <v>210000000</v>
      </c>
      <c r="H99" s="42">
        <v>11200000</v>
      </c>
      <c r="I99" s="43">
        <v>2800000</v>
      </c>
    </row>
    <row r="100" spans="1:9" ht="33.75" x14ac:dyDescent="0.2">
      <c r="A100" s="31"/>
      <c r="B100" s="32"/>
      <c r="C100" s="33"/>
      <c r="D100" s="35" t="s">
        <v>277</v>
      </c>
      <c r="E100" s="39" t="s">
        <v>278</v>
      </c>
      <c r="F100" s="35" t="s">
        <v>279</v>
      </c>
      <c r="G100" s="36">
        <v>148000000</v>
      </c>
      <c r="H100" s="42">
        <v>0</v>
      </c>
      <c r="I100" s="43">
        <v>0</v>
      </c>
    </row>
    <row r="101" spans="1:9" ht="28.5" customHeight="1" x14ac:dyDescent="0.2">
      <c r="A101" s="31"/>
      <c r="B101" s="32"/>
      <c r="C101" s="33"/>
      <c r="D101" s="35" t="s">
        <v>280</v>
      </c>
      <c r="E101" s="39" t="s">
        <v>281</v>
      </c>
      <c r="F101" s="35" t="s">
        <v>282</v>
      </c>
      <c r="G101" s="36">
        <v>140000000</v>
      </c>
      <c r="H101" s="42">
        <v>15586666</v>
      </c>
      <c r="I101" s="43">
        <v>2800000</v>
      </c>
    </row>
    <row r="102" spans="1:9" ht="33.75" x14ac:dyDescent="0.2">
      <c r="A102" s="31"/>
      <c r="B102" s="32"/>
      <c r="C102" s="33"/>
      <c r="D102" s="35" t="s">
        <v>283</v>
      </c>
      <c r="E102" s="39" t="s">
        <v>284</v>
      </c>
      <c r="F102" s="35" t="s">
        <v>285</v>
      </c>
      <c r="G102" s="36">
        <v>170000000</v>
      </c>
      <c r="H102" s="42">
        <v>16333333</v>
      </c>
      <c r="I102" s="43">
        <v>5000000</v>
      </c>
    </row>
    <row r="103" spans="1:9" ht="33.75" x14ac:dyDescent="0.2">
      <c r="A103" s="31"/>
      <c r="B103" s="32"/>
      <c r="C103" s="33"/>
      <c r="D103" s="33" t="s">
        <v>286</v>
      </c>
      <c r="E103" s="39" t="s">
        <v>287</v>
      </c>
      <c r="F103" s="35" t="s">
        <v>288</v>
      </c>
      <c r="G103" s="36">
        <v>140000000</v>
      </c>
      <c r="H103" s="42">
        <v>21799999</v>
      </c>
      <c r="I103" s="43">
        <v>0</v>
      </c>
    </row>
    <row r="104" spans="1:9" ht="33.75" x14ac:dyDescent="0.2">
      <c r="A104" s="31"/>
      <c r="B104" s="32"/>
      <c r="C104" s="33"/>
      <c r="D104" s="33"/>
      <c r="E104" s="39" t="s">
        <v>289</v>
      </c>
      <c r="F104" s="35" t="s">
        <v>290</v>
      </c>
      <c r="G104" s="36">
        <v>590110245</v>
      </c>
      <c r="H104" s="42">
        <v>76546487</v>
      </c>
      <c r="I104" s="43">
        <v>52679821</v>
      </c>
    </row>
    <row r="105" spans="1:9" ht="38.25" customHeight="1" x14ac:dyDescent="0.2">
      <c r="A105" s="31"/>
      <c r="B105" s="32"/>
      <c r="C105" s="33"/>
      <c r="D105" s="33"/>
      <c r="E105" s="39" t="s">
        <v>291</v>
      </c>
      <c r="F105" s="35" t="s">
        <v>292</v>
      </c>
      <c r="G105" s="36">
        <v>223219793</v>
      </c>
      <c r="H105" s="42">
        <v>24700000</v>
      </c>
      <c r="I105" s="43">
        <v>4800000</v>
      </c>
    </row>
    <row r="106" spans="1:9" ht="38.25" customHeight="1" x14ac:dyDescent="0.2">
      <c r="A106" s="31"/>
      <c r="B106" s="32"/>
      <c r="C106" s="33"/>
      <c r="D106" s="33"/>
      <c r="E106" s="82" t="s">
        <v>293</v>
      </c>
      <c r="F106" s="83" t="s">
        <v>294</v>
      </c>
      <c r="G106" s="36">
        <v>2929870740</v>
      </c>
      <c r="H106" s="42">
        <v>800000000</v>
      </c>
      <c r="I106" s="43">
        <v>0</v>
      </c>
    </row>
    <row r="107" spans="1:9" ht="33" customHeight="1" x14ac:dyDescent="0.2">
      <c r="A107" s="31"/>
      <c r="B107" s="32"/>
      <c r="C107" s="33"/>
      <c r="D107" s="35" t="s">
        <v>295</v>
      </c>
      <c r="E107" s="39" t="s">
        <v>296</v>
      </c>
      <c r="F107" s="35" t="s">
        <v>297</v>
      </c>
      <c r="G107" s="36">
        <v>20000000</v>
      </c>
      <c r="H107" s="42">
        <v>0</v>
      </c>
      <c r="I107" s="43">
        <v>0</v>
      </c>
    </row>
    <row r="108" spans="1:9" ht="22.5" x14ac:dyDescent="0.2">
      <c r="A108" s="31"/>
      <c r="B108" s="32"/>
      <c r="C108" s="33"/>
      <c r="D108" s="35" t="s">
        <v>298</v>
      </c>
      <c r="E108" s="39" t="s">
        <v>299</v>
      </c>
      <c r="F108" s="35" t="s">
        <v>300</v>
      </c>
      <c r="G108" s="36">
        <v>76000000</v>
      </c>
      <c r="H108" s="42">
        <v>6066665</v>
      </c>
      <c r="I108" s="43">
        <v>0</v>
      </c>
    </row>
    <row r="109" spans="1:9" ht="22.5" x14ac:dyDescent="0.2">
      <c r="A109" s="31"/>
      <c r="B109" s="32"/>
      <c r="C109" s="33"/>
      <c r="D109" s="35" t="s">
        <v>301</v>
      </c>
      <c r="E109" s="39" t="s">
        <v>302</v>
      </c>
      <c r="F109" s="35" t="s">
        <v>303</v>
      </c>
      <c r="G109" s="36">
        <v>987300528</v>
      </c>
      <c r="H109" s="42">
        <v>52430895</v>
      </c>
      <c r="I109" s="43">
        <v>30577562</v>
      </c>
    </row>
    <row r="110" spans="1:9" ht="33.75" x14ac:dyDescent="0.2">
      <c r="A110" s="31"/>
      <c r="B110" s="32"/>
      <c r="C110" s="33"/>
      <c r="D110" s="35" t="s">
        <v>304</v>
      </c>
      <c r="E110" s="39" t="s">
        <v>305</v>
      </c>
      <c r="F110" s="35" t="s">
        <v>306</v>
      </c>
      <c r="G110" s="36">
        <v>317470000</v>
      </c>
      <c r="H110" s="42">
        <v>50213333</v>
      </c>
      <c r="I110" s="43">
        <v>5600000</v>
      </c>
    </row>
    <row r="111" spans="1:9" ht="33.75" x14ac:dyDescent="0.2">
      <c r="A111" s="31"/>
      <c r="B111" s="32"/>
      <c r="C111" s="33"/>
      <c r="D111" s="35" t="s">
        <v>307</v>
      </c>
      <c r="E111" s="39" t="s">
        <v>308</v>
      </c>
      <c r="F111" s="35" t="s">
        <v>309</v>
      </c>
      <c r="G111" s="36">
        <v>1300000000</v>
      </c>
      <c r="H111" s="42">
        <v>19632666</v>
      </c>
      <c r="I111" s="43">
        <v>0</v>
      </c>
    </row>
    <row r="112" spans="1:9" ht="34.5" customHeight="1" x14ac:dyDescent="0.2">
      <c r="A112" s="31"/>
      <c r="B112" s="32"/>
      <c r="C112" s="33"/>
      <c r="D112" s="33" t="s">
        <v>310</v>
      </c>
      <c r="E112" s="39" t="s">
        <v>311</v>
      </c>
      <c r="F112" s="35" t="s">
        <v>312</v>
      </c>
      <c r="G112" s="36">
        <v>870000000</v>
      </c>
      <c r="H112" s="42">
        <v>53862667</v>
      </c>
      <c r="I112" s="43">
        <v>7992000</v>
      </c>
    </row>
    <row r="113" spans="1:9" ht="22.5" x14ac:dyDescent="0.2">
      <c r="A113" s="31"/>
      <c r="B113" s="32"/>
      <c r="C113" s="33"/>
      <c r="D113" s="33"/>
      <c r="E113" s="39" t="s">
        <v>313</v>
      </c>
      <c r="F113" s="35" t="s">
        <v>314</v>
      </c>
      <c r="G113" s="36">
        <v>400000000</v>
      </c>
      <c r="H113" s="42">
        <v>71378331</v>
      </c>
      <c r="I113" s="43">
        <v>17600000</v>
      </c>
    </row>
    <row r="114" spans="1:9" ht="45" customHeight="1" x14ac:dyDescent="0.2">
      <c r="A114" s="31"/>
      <c r="B114" s="32"/>
      <c r="C114" s="33" t="s">
        <v>315</v>
      </c>
      <c r="D114" s="35" t="s">
        <v>316</v>
      </c>
      <c r="E114" s="39" t="s">
        <v>317</v>
      </c>
      <c r="F114" s="35" t="s">
        <v>318</v>
      </c>
      <c r="G114" s="36">
        <v>96954000</v>
      </c>
      <c r="H114" s="42">
        <v>0</v>
      </c>
      <c r="I114" s="43">
        <v>0</v>
      </c>
    </row>
    <row r="115" spans="1:9" ht="44.25" customHeight="1" x14ac:dyDescent="0.2">
      <c r="A115" s="31"/>
      <c r="B115" s="32"/>
      <c r="C115" s="33"/>
      <c r="D115" s="35" t="s">
        <v>319</v>
      </c>
      <c r="E115" s="39" t="s">
        <v>317</v>
      </c>
      <c r="F115" s="35" t="s">
        <v>318</v>
      </c>
      <c r="G115" s="36">
        <v>21634597198</v>
      </c>
      <c r="H115" s="42">
        <v>0</v>
      </c>
      <c r="I115" s="43">
        <v>0</v>
      </c>
    </row>
    <row r="116" spans="1:9" ht="57" customHeight="1" x14ac:dyDescent="0.2">
      <c r="A116" s="31"/>
      <c r="B116" s="32"/>
      <c r="C116" s="33"/>
      <c r="D116" s="35" t="s">
        <v>320</v>
      </c>
      <c r="E116" s="39" t="s">
        <v>317</v>
      </c>
      <c r="F116" s="35" t="s">
        <v>318</v>
      </c>
      <c r="G116" s="36">
        <v>64636000</v>
      </c>
      <c r="H116" s="42">
        <v>11200000</v>
      </c>
      <c r="I116" s="43">
        <v>2800000</v>
      </c>
    </row>
    <row r="117" spans="1:9" ht="46.5" customHeight="1" x14ac:dyDescent="0.2">
      <c r="A117" s="31"/>
      <c r="B117" s="32"/>
      <c r="C117" s="33" t="s">
        <v>321</v>
      </c>
      <c r="D117" s="35" t="s">
        <v>322</v>
      </c>
      <c r="E117" s="39" t="s">
        <v>323</v>
      </c>
      <c r="F117" s="35" t="s">
        <v>324</v>
      </c>
      <c r="G117" s="36">
        <v>14398361530</v>
      </c>
      <c r="H117" s="42">
        <v>0</v>
      </c>
      <c r="I117" s="43">
        <v>0</v>
      </c>
    </row>
    <row r="118" spans="1:9" ht="39.75" customHeight="1" x14ac:dyDescent="0.2">
      <c r="A118" s="31"/>
      <c r="B118" s="32"/>
      <c r="C118" s="33"/>
      <c r="D118" s="35" t="s">
        <v>325</v>
      </c>
      <c r="E118" s="39" t="s">
        <v>326</v>
      </c>
      <c r="F118" s="35" t="s">
        <v>327</v>
      </c>
      <c r="G118" s="36">
        <v>32318000</v>
      </c>
      <c r="H118" s="42">
        <v>22400000</v>
      </c>
      <c r="I118" s="43">
        <v>5600000</v>
      </c>
    </row>
    <row r="119" spans="1:9" ht="33.75" x14ac:dyDescent="0.2">
      <c r="A119" s="31"/>
      <c r="B119" s="32"/>
      <c r="C119" s="33"/>
      <c r="D119" s="84" t="s">
        <v>328</v>
      </c>
      <c r="E119" s="39" t="s">
        <v>329</v>
      </c>
      <c r="F119" s="35" t="s">
        <v>330</v>
      </c>
      <c r="G119" s="36">
        <v>300000000</v>
      </c>
      <c r="H119" s="42">
        <v>76394666</v>
      </c>
      <c r="I119" s="43">
        <v>40855000</v>
      </c>
    </row>
    <row r="120" spans="1:9" ht="45" x14ac:dyDescent="0.2">
      <c r="A120" s="31"/>
      <c r="B120" s="32"/>
      <c r="C120" s="33"/>
      <c r="D120" s="35" t="s">
        <v>331</v>
      </c>
      <c r="E120" s="39" t="s">
        <v>332</v>
      </c>
      <c r="F120" s="35" t="s">
        <v>333</v>
      </c>
      <c r="G120" s="36">
        <v>64636000</v>
      </c>
      <c r="H120" s="42">
        <v>33760000</v>
      </c>
      <c r="I120" s="43">
        <v>7040000</v>
      </c>
    </row>
    <row r="121" spans="1:9" ht="36" customHeight="1" x14ac:dyDescent="0.2">
      <c r="A121" s="31"/>
      <c r="B121" s="32"/>
      <c r="C121" s="33"/>
      <c r="D121" s="35" t="s">
        <v>334</v>
      </c>
      <c r="E121" s="39" t="s">
        <v>335</v>
      </c>
      <c r="F121" s="35" t="s">
        <v>336</v>
      </c>
      <c r="G121" s="36">
        <v>64636000</v>
      </c>
      <c r="H121" s="42">
        <v>5600000</v>
      </c>
      <c r="I121" s="43">
        <v>0</v>
      </c>
    </row>
    <row r="122" spans="1:9" ht="22.5" x14ac:dyDescent="0.2">
      <c r="A122" s="31"/>
      <c r="B122" s="32"/>
      <c r="C122" s="35" t="s">
        <v>337</v>
      </c>
      <c r="D122" s="35" t="s">
        <v>338</v>
      </c>
      <c r="E122" s="39" t="s">
        <v>339</v>
      </c>
      <c r="F122" s="35" t="s">
        <v>340</v>
      </c>
      <c r="G122" s="36">
        <v>150000000</v>
      </c>
      <c r="H122" s="42">
        <v>37866667</v>
      </c>
      <c r="I122" s="43">
        <v>7600000</v>
      </c>
    </row>
    <row r="123" spans="1:9" ht="21.75" customHeight="1" x14ac:dyDescent="0.2">
      <c r="A123" s="31"/>
      <c r="B123" s="25" t="s">
        <v>341</v>
      </c>
      <c r="C123" s="26"/>
      <c r="D123" s="26"/>
      <c r="E123" s="27"/>
      <c r="F123" s="26"/>
      <c r="G123" s="40">
        <f>SUM(G124:G126)</f>
        <v>491885000</v>
      </c>
      <c r="H123" s="40">
        <f t="shared" ref="H123:I123" si="12">SUM(H124:H126)</f>
        <v>146689132</v>
      </c>
      <c r="I123" s="41">
        <f t="shared" si="12"/>
        <v>57500000</v>
      </c>
    </row>
    <row r="124" spans="1:9" ht="22.5" customHeight="1" x14ac:dyDescent="0.2">
      <c r="A124" s="31"/>
      <c r="B124" s="85" t="s">
        <v>12</v>
      </c>
      <c r="C124" s="44" t="s">
        <v>13</v>
      </c>
      <c r="D124" s="44" t="s">
        <v>14</v>
      </c>
      <c r="E124" s="39" t="s">
        <v>342</v>
      </c>
      <c r="F124" s="35" t="s">
        <v>343</v>
      </c>
      <c r="G124" s="36">
        <v>80000000</v>
      </c>
      <c r="H124" s="42">
        <v>0</v>
      </c>
      <c r="I124" s="43">
        <v>0</v>
      </c>
    </row>
    <row r="125" spans="1:9" ht="22.5" x14ac:dyDescent="0.2">
      <c r="A125" s="31"/>
      <c r="B125" s="86"/>
      <c r="C125" s="45"/>
      <c r="D125" s="45"/>
      <c r="E125" s="39" t="s">
        <v>344</v>
      </c>
      <c r="F125" s="35" t="s">
        <v>345</v>
      </c>
      <c r="G125" s="36">
        <v>100000000</v>
      </c>
      <c r="H125" s="42">
        <v>0</v>
      </c>
      <c r="I125" s="43">
        <v>0</v>
      </c>
    </row>
    <row r="126" spans="1:9" ht="33.75" x14ac:dyDescent="0.2">
      <c r="A126" s="31"/>
      <c r="B126" s="87"/>
      <c r="C126" s="51"/>
      <c r="D126" s="51"/>
      <c r="E126" s="39" t="s">
        <v>346</v>
      </c>
      <c r="F126" s="35" t="s">
        <v>347</v>
      </c>
      <c r="G126" s="36">
        <v>311885000</v>
      </c>
      <c r="H126" s="42">
        <v>146689132</v>
      </c>
      <c r="I126" s="43">
        <v>57500000</v>
      </c>
    </row>
    <row r="127" spans="1:9" s="93" customFormat="1" ht="22.5" customHeight="1" x14ac:dyDescent="0.2">
      <c r="A127" s="31"/>
      <c r="B127" s="88" t="s">
        <v>348</v>
      </c>
      <c r="C127" s="89"/>
      <c r="D127" s="90"/>
      <c r="E127" s="90"/>
      <c r="F127" s="90"/>
      <c r="G127" s="91">
        <f>+G97+G83+G69+G66+G55+G49+G42+G32+G23+G20+G10+G7+G123</f>
        <v>253005697380</v>
      </c>
      <c r="H127" s="91">
        <f t="shared" ref="H127:I127" si="13">+H97+H83+H69+H66+H55+H49+H42+H32+H23+H20+H10+H7+H123</f>
        <v>53132804421</v>
      </c>
      <c r="I127" s="92">
        <f t="shared" si="13"/>
        <v>35765929089</v>
      </c>
    </row>
    <row r="128" spans="1:9" ht="19.5" customHeight="1" x14ac:dyDescent="0.2">
      <c r="A128" s="31"/>
      <c r="B128" s="94" t="s">
        <v>349</v>
      </c>
      <c r="C128" s="95"/>
      <c r="D128" s="95"/>
      <c r="E128" s="95"/>
      <c r="F128" s="95"/>
      <c r="G128" s="95"/>
      <c r="H128" s="42"/>
      <c r="I128" s="43"/>
    </row>
    <row r="129" spans="1:9" ht="20.25" customHeight="1" x14ac:dyDescent="0.2">
      <c r="A129" s="31"/>
      <c r="B129" s="25" t="s">
        <v>350</v>
      </c>
      <c r="C129" s="26"/>
      <c r="D129" s="26"/>
      <c r="E129" s="27"/>
      <c r="F129" s="26"/>
      <c r="G129" s="40">
        <f>SUM(G130:G136)</f>
        <v>1583485471</v>
      </c>
      <c r="H129" s="40">
        <f t="shared" ref="H129:I129" si="14">SUM(H130:H136)</f>
        <v>285878924</v>
      </c>
      <c r="I129" s="41">
        <f t="shared" si="14"/>
        <v>90313333</v>
      </c>
    </row>
    <row r="130" spans="1:9" ht="30" customHeight="1" x14ac:dyDescent="0.2">
      <c r="A130" s="31"/>
      <c r="B130" s="32" t="s">
        <v>106</v>
      </c>
      <c r="C130" s="33" t="s">
        <v>351</v>
      </c>
      <c r="D130" s="35" t="s">
        <v>352</v>
      </c>
      <c r="E130" s="34" t="s">
        <v>353</v>
      </c>
      <c r="F130" s="96" t="s">
        <v>354</v>
      </c>
      <c r="G130" s="36">
        <v>837732618</v>
      </c>
      <c r="H130" s="42">
        <v>124485591</v>
      </c>
      <c r="I130" s="43">
        <v>39270000</v>
      </c>
    </row>
    <row r="131" spans="1:9" ht="22.5" x14ac:dyDescent="0.2">
      <c r="A131" s="31"/>
      <c r="B131" s="32"/>
      <c r="C131" s="33"/>
      <c r="D131" s="35" t="s">
        <v>355</v>
      </c>
      <c r="E131" s="34" t="s">
        <v>353</v>
      </c>
      <c r="F131" s="96" t="s">
        <v>354</v>
      </c>
      <c r="G131" s="36">
        <v>170200000</v>
      </c>
      <c r="H131" s="42">
        <v>7000000</v>
      </c>
      <c r="I131" s="43">
        <v>2100000</v>
      </c>
    </row>
    <row r="132" spans="1:9" ht="22.5" x14ac:dyDescent="0.2">
      <c r="A132" s="31"/>
      <c r="B132" s="32"/>
      <c r="C132" s="33"/>
      <c r="D132" s="35" t="s">
        <v>356</v>
      </c>
      <c r="E132" s="34" t="s">
        <v>357</v>
      </c>
      <c r="F132" s="97" t="s">
        <v>358</v>
      </c>
      <c r="G132" s="36">
        <v>200000000</v>
      </c>
      <c r="H132" s="42">
        <v>7000000</v>
      </c>
      <c r="I132" s="43">
        <v>1750000</v>
      </c>
    </row>
    <row r="133" spans="1:9" ht="33.75" x14ac:dyDescent="0.2">
      <c r="A133" s="31"/>
      <c r="B133" s="32"/>
      <c r="C133" s="33"/>
      <c r="D133" s="35" t="s">
        <v>359</v>
      </c>
      <c r="E133" s="34" t="s">
        <v>360</v>
      </c>
      <c r="F133" s="72" t="s">
        <v>361</v>
      </c>
      <c r="G133" s="36">
        <v>176552853</v>
      </c>
      <c r="H133" s="42">
        <v>64100000</v>
      </c>
      <c r="I133" s="43">
        <v>17130000</v>
      </c>
    </row>
    <row r="134" spans="1:9" ht="21" customHeight="1" x14ac:dyDescent="0.2">
      <c r="A134" s="31"/>
      <c r="B134" s="32"/>
      <c r="C134" s="33" t="s">
        <v>362</v>
      </c>
      <c r="D134" s="35" t="s">
        <v>363</v>
      </c>
      <c r="E134" s="34" t="s">
        <v>364</v>
      </c>
      <c r="F134" s="72" t="s">
        <v>365</v>
      </c>
      <c r="G134" s="36">
        <v>129000000</v>
      </c>
      <c r="H134" s="42">
        <v>33300000</v>
      </c>
      <c r="I134" s="43">
        <v>10600000</v>
      </c>
    </row>
    <row r="135" spans="1:9" ht="34.5" customHeight="1" x14ac:dyDescent="0.2">
      <c r="A135" s="31"/>
      <c r="B135" s="32"/>
      <c r="C135" s="33"/>
      <c r="D135" s="35" t="s">
        <v>366</v>
      </c>
      <c r="E135" s="34" t="s">
        <v>367</v>
      </c>
      <c r="F135" s="97" t="s">
        <v>368</v>
      </c>
      <c r="G135" s="36">
        <v>50000000</v>
      </c>
      <c r="H135" s="42">
        <v>30633333</v>
      </c>
      <c r="I135" s="43">
        <v>14883333</v>
      </c>
    </row>
    <row r="136" spans="1:9" ht="72" customHeight="1" x14ac:dyDescent="0.2">
      <c r="A136" s="31"/>
      <c r="B136" s="32"/>
      <c r="C136" s="35" t="s">
        <v>369</v>
      </c>
      <c r="D136" s="35" t="s">
        <v>370</v>
      </c>
      <c r="E136" s="34" t="s">
        <v>371</v>
      </c>
      <c r="F136" s="72" t="s">
        <v>372</v>
      </c>
      <c r="G136" s="36">
        <v>20000000</v>
      </c>
      <c r="H136" s="42">
        <v>19360000</v>
      </c>
      <c r="I136" s="43">
        <v>4580000</v>
      </c>
    </row>
    <row r="137" spans="1:9" ht="20.25" customHeight="1" x14ac:dyDescent="0.2">
      <c r="A137" s="31"/>
      <c r="B137" s="25" t="s">
        <v>373</v>
      </c>
      <c r="C137" s="52"/>
      <c r="D137" s="52"/>
      <c r="E137" s="27"/>
      <c r="F137" s="26"/>
      <c r="G137" s="40">
        <f>+G138+G139</f>
        <v>2115020115</v>
      </c>
      <c r="H137" s="40">
        <f t="shared" ref="H137:I137" si="15">+H138+H139</f>
        <v>415773404</v>
      </c>
      <c r="I137" s="41">
        <f t="shared" si="15"/>
        <v>187485604</v>
      </c>
    </row>
    <row r="138" spans="1:9" ht="33.75" x14ac:dyDescent="0.2">
      <c r="A138" s="31"/>
      <c r="B138" s="32" t="s">
        <v>156</v>
      </c>
      <c r="C138" s="33" t="s">
        <v>374</v>
      </c>
      <c r="D138" s="35" t="s">
        <v>375</v>
      </c>
      <c r="E138" s="34" t="s">
        <v>376</v>
      </c>
      <c r="F138" s="98" t="s">
        <v>377</v>
      </c>
      <c r="G138" s="36">
        <v>218280000</v>
      </c>
      <c r="H138" s="36">
        <v>29088500</v>
      </c>
      <c r="I138" s="99">
        <v>12434550</v>
      </c>
    </row>
    <row r="139" spans="1:9" ht="33.75" x14ac:dyDescent="0.2">
      <c r="A139" s="31"/>
      <c r="B139" s="32"/>
      <c r="C139" s="33"/>
      <c r="D139" s="35" t="s">
        <v>378</v>
      </c>
      <c r="E139" s="34" t="s">
        <v>376</v>
      </c>
      <c r="F139" s="98" t="s">
        <v>377</v>
      </c>
      <c r="G139" s="36">
        <v>1896740115</v>
      </c>
      <c r="H139" s="36">
        <v>386684904</v>
      </c>
      <c r="I139" s="99">
        <v>175051054</v>
      </c>
    </row>
    <row r="140" spans="1:9" ht="19.5" customHeight="1" x14ac:dyDescent="0.2">
      <c r="A140" s="31"/>
      <c r="B140" s="25" t="s">
        <v>379</v>
      </c>
      <c r="C140" s="52"/>
      <c r="D140" s="52"/>
      <c r="E140" s="27"/>
      <c r="F140" s="26"/>
      <c r="G140" s="40">
        <f>+G141</f>
        <v>107000000</v>
      </c>
      <c r="H140" s="40">
        <f t="shared" ref="H140:I140" si="16">+H141</f>
        <v>13872000</v>
      </c>
      <c r="I140" s="41">
        <f t="shared" si="16"/>
        <v>4692000</v>
      </c>
    </row>
    <row r="141" spans="1:9" ht="69.75" customHeight="1" x14ac:dyDescent="0.2">
      <c r="A141" s="31"/>
      <c r="B141" s="100" t="s">
        <v>75</v>
      </c>
      <c r="C141" s="35" t="s">
        <v>380</v>
      </c>
      <c r="D141" s="35" t="s">
        <v>381</v>
      </c>
      <c r="E141" s="34" t="s">
        <v>382</v>
      </c>
      <c r="F141" s="35" t="s">
        <v>383</v>
      </c>
      <c r="G141" s="36">
        <v>107000000</v>
      </c>
      <c r="H141" s="36">
        <v>13872000</v>
      </c>
      <c r="I141" s="99">
        <v>4692000</v>
      </c>
    </row>
    <row r="142" spans="1:9" s="24" customFormat="1" ht="18" customHeight="1" x14ac:dyDescent="0.25">
      <c r="B142" s="88" t="s">
        <v>384</v>
      </c>
      <c r="C142" s="89"/>
      <c r="D142" s="89"/>
      <c r="E142" s="90"/>
      <c r="F142" s="90"/>
      <c r="G142" s="101">
        <f>+G129+G137+G140</f>
        <v>3805505586</v>
      </c>
      <c r="H142" s="101">
        <f t="shared" ref="H142:I142" si="17">+H129+H137+H140</f>
        <v>715524328</v>
      </c>
      <c r="I142" s="102">
        <f t="shared" si="17"/>
        <v>282490937</v>
      </c>
    </row>
    <row r="143" spans="1:9" s="24" customFormat="1" ht="18" customHeight="1" thickBot="1" x14ac:dyDescent="0.3">
      <c r="B143" s="103"/>
      <c r="C143" s="104"/>
      <c r="D143" s="105"/>
      <c r="E143" s="105"/>
      <c r="F143" s="105"/>
      <c r="G143" s="106"/>
      <c r="H143" s="56"/>
      <c r="I143" s="57"/>
    </row>
    <row r="144" spans="1:9" s="107" customFormat="1" ht="18" customHeight="1" thickBot="1" x14ac:dyDescent="0.25">
      <c r="B144" s="108" t="s">
        <v>385</v>
      </c>
      <c r="C144" s="109"/>
      <c r="D144" s="109"/>
      <c r="E144" s="110"/>
      <c r="F144" s="111"/>
      <c r="G144" s="112">
        <f>+G142+G127</f>
        <v>256811202966</v>
      </c>
      <c r="H144" s="113">
        <f t="shared" ref="H144:I144" si="18">+H142+H127</f>
        <v>53848328749</v>
      </c>
      <c r="I144" s="114">
        <f t="shared" si="18"/>
        <v>36048420026</v>
      </c>
    </row>
    <row r="145" spans="2:7" s="93" customFormat="1" x14ac:dyDescent="0.2">
      <c r="E145" s="115"/>
      <c r="G145" s="116"/>
    </row>
    <row r="146" spans="2:7" s="93" customFormat="1" x14ac:dyDescent="0.2">
      <c r="E146" s="115"/>
      <c r="G146" s="117"/>
    </row>
    <row r="147" spans="2:7" s="93" customFormat="1" x14ac:dyDescent="0.2">
      <c r="E147" s="115"/>
      <c r="G147" s="118"/>
    </row>
    <row r="148" spans="2:7" s="93" customFormat="1" x14ac:dyDescent="0.2">
      <c r="E148" s="115"/>
      <c r="G148" s="118"/>
    </row>
    <row r="149" spans="2:7" s="93" customFormat="1" ht="15.75" customHeight="1" x14ac:dyDescent="0.2">
      <c r="B149" s="119" t="s">
        <v>386</v>
      </c>
      <c r="C149" s="119"/>
      <c r="D149" s="119"/>
      <c r="E149" s="119"/>
      <c r="F149" s="119"/>
      <c r="G149" s="119"/>
    </row>
    <row r="150" spans="2:7" s="93" customFormat="1" ht="12" customHeight="1" x14ac:dyDescent="0.2">
      <c r="B150" s="120" t="s">
        <v>387</v>
      </c>
      <c r="C150" s="120"/>
      <c r="D150" s="120"/>
      <c r="E150" s="120"/>
      <c r="F150" s="120"/>
      <c r="G150" s="120"/>
    </row>
    <row r="151" spans="2:7" s="93" customFormat="1" x14ac:dyDescent="0.2">
      <c r="E151" s="115"/>
      <c r="G151" s="118"/>
    </row>
    <row r="152" spans="2:7" s="93" customFormat="1" ht="21.75" customHeight="1" x14ac:dyDescent="0.2">
      <c r="B152" s="121" t="s">
        <v>388</v>
      </c>
      <c r="C152" s="118"/>
      <c r="D152" s="118"/>
      <c r="E152" s="122"/>
      <c r="G152" s="118"/>
    </row>
    <row r="153" spans="2:7" s="93" customFormat="1" x14ac:dyDescent="0.2">
      <c r="B153" s="123" t="s">
        <v>389</v>
      </c>
      <c r="E153" s="115"/>
      <c r="G153" s="118"/>
    </row>
    <row r="154" spans="2:7" s="93" customFormat="1" x14ac:dyDescent="0.2">
      <c r="E154" s="115"/>
      <c r="G154" s="118"/>
    </row>
    <row r="155" spans="2:7" s="93" customFormat="1" x14ac:dyDescent="0.2">
      <c r="E155" s="115"/>
      <c r="G155" s="118"/>
    </row>
    <row r="156" spans="2:7" s="93" customFormat="1" x14ac:dyDescent="0.2">
      <c r="E156" s="115"/>
      <c r="G156" s="118"/>
    </row>
    <row r="157" spans="2:7" s="93" customFormat="1" x14ac:dyDescent="0.2">
      <c r="E157" s="115"/>
      <c r="G157" s="118"/>
    </row>
    <row r="158" spans="2:7" s="93" customFormat="1" x14ac:dyDescent="0.2">
      <c r="E158" s="115"/>
      <c r="G158" s="118"/>
    </row>
    <row r="159" spans="2:7" s="93" customFormat="1" x14ac:dyDescent="0.2">
      <c r="E159" s="115"/>
      <c r="G159" s="118"/>
    </row>
    <row r="160" spans="2:7" s="93" customFormat="1" x14ac:dyDescent="0.2">
      <c r="E160" s="115"/>
      <c r="G160" s="118"/>
    </row>
    <row r="161" spans="5:7" s="93" customFormat="1" x14ac:dyDescent="0.2">
      <c r="E161" s="115"/>
      <c r="G161" s="118"/>
    </row>
    <row r="162" spans="5:7" s="93" customFormat="1" x14ac:dyDescent="0.2">
      <c r="E162" s="115"/>
      <c r="G162" s="118"/>
    </row>
    <row r="163" spans="5:7" s="93" customFormat="1" x14ac:dyDescent="0.2">
      <c r="E163" s="115"/>
      <c r="G163" s="118"/>
    </row>
    <row r="164" spans="5:7" s="93" customFormat="1" x14ac:dyDescent="0.2">
      <c r="E164" s="115"/>
      <c r="G164" s="118"/>
    </row>
    <row r="165" spans="5:7" s="93" customFormat="1" x14ac:dyDescent="0.2">
      <c r="E165" s="115"/>
      <c r="G165" s="118"/>
    </row>
    <row r="166" spans="5:7" s="93" customFormat="1" x14ac:dyDescent="0.2">
      <c r="E166" s="115"/>
      <c r="G166" s="118"/>
    </row>
    <row r="167" spans="5:7" s="93" customFormat="1" x14ac:dyDescent="0.2">
      <c r="E167" s="115"/>
      <c r="G167" s="118"/>
    </row>
    <row r="168" spans="5:7" s="93" customFormat="1" x14ac:dyDescent="0.2">
      <c r="E168" s="115"/>
      <c r="G168" s="118"/>
    </row>
    <row r="169" spans="5:7" s="93" customFormat="1" x14ac:dyDescent="0.2">
      <c r="E169" s="115"/>
      <c r="G169" s="118"/>
    </row>
    <row r="170" spans="5:7" s="93" customFormat="1" x14ac:dyDescent="0.2">
      <c r="E170" s="115"/>
      <c r="G170" s="118"/>
    </row>
    <row r="171" spans="5:7" s="93" customFormat="1" x14ac:dyDescent="0.2">
      <c r="E171" s="115"/>
      <c r="G171" s="118"/>
    </row>
    <row r="172" spans="5:7" s="93" customFormat="1" x14ac:dyDescent="0.2">
      <c r="E172" s="115"/>
      <c r="G172" s="118"/>
    </row>
    <row r="173" spans="5:7" s="93" customFormat="1" x14ac:dyDescent="0.2">
      <c r="E173" s="115"/>
      <c r="G173" s="118"/>
    </row>
    <row r="174" spans="5:7" s="93" customFormat="1" x14ac:dyDescent="0.2">
      <c r="E174" s="115"/>
      <c r="G174" s="118"/>
    </row>
    <row r="175" spans="5:7" s="93" customFormat="1" x14ac:dyDescent="0.2">
      <c r="E175" s="115"/>
      <c r="G175" s="118"/>
    </row>
    <row r="176" spans="5:7" s="93" customFormat="1" x14ac:dyDescent="0.2">
      <c r="E176" s="115"/>
      <c r="G176" s="118"/>
    </row>
    <row r="177" spans="5:7" s="93" customFormat="1" x14ac:dyDescent="0.2">
      <c r="E177" s="115"/>
      <c r="G177" s="118"/>
    </row>
    <row r="178" spans="5:7" s="93" customFormat="1" x14ac:dyDescent="0.2">
      <c r="E178" s="115"/>
      <c r="G178" s="118"/>
    </row>
    <row r="179" spans="5:7" s="93" customFormat="1" x14ac:dyDescent="0.2">
      <c r="E179" s="115"/>
      <c r="G179" s="118"/>
    </row>
    <row r="180" spans="5:7" s="93" customFormat="1" x14ac:dyDescent="0.2">
      <c r="E180" s="115"/>
      <c r="G180" s="118"/>
    </row>
    <row r="181" spans="5:7" s="93" customFormat="1" x14ac:dyDescent="0.2">
      <c r="E181" s="115"/>
      <c r="G181" s="118"/>
    </row>
    <row r="182" spans="5:7" s="93" customFormat="1" x14ac:dyDescent="0.2">
      <c r="E182" s="115"/>
      <c r="G182" s="118"/>
    </row>
    <row r="183" spans="5:7" s="93" customFormat="1" x14ac:dyDescent="0.2">
      <c r="E183" s="115"/>
      <c r="G183" s="118"/>
    </row>
    <row r="184" spans="5:7" s="93" customFormat="1" x14ac:dyDescent="0.2">
      <c r="E184" s="115"/>
      <c r="G184" s="118"/>
    </row>
    <row r="185" spans="5:7" s="93" customFormat="1" x14ac:dyDescent="0.2">
      <c r="E185" s="115"/>
      <c r="G185" s="118"/>
    </row>
    <row r="186" spans="5:7" s="93" customFormat="1" x14ac:dyDescent="0.2">
      <c r="E186" s="115"/>
      <c r="G186" s="118"/>
    </row>
    <row r="187" spans="5:7" s="93" customFormat="1" x14ac:dyDescent="0.2">
      <c r="E187" s="115"/>
      <c r="G187" s="118"/>
    </row>
    <row r="188" spans="5:7" s="93" customFormat="1" x14ac:dyDescent="0.2">
      <c r="E188" s="115"/>
      <c r="G188" s="118"/>
    </row>
    <row r="189" spans="5:7" s="93" customFormat="1" x14ac:dyDescent="0.2">
      <c r="E189" s="115"/>
      <c r="G189" s="118"/>
    </row>
    <row r="190" spans="5:7" s="93" customFormat="1" x14ac:dyDescent="0.2">
      <c r="E190" s="115"/>
      <c r="G190" s="118"/>
    </row>
    <row r="191" spans="5:7" s="93" customFormat="1" x14ac:dyDescent="0.2">
      <c r="E191" s="115"/>
      <c r="G191" s="118"/>
    </row>
    <row r="192" spans="5:7" s="93" customFormat="1" x14ac:dyDescent="0.2">
      <c r="E192" s="115"/>
      <c r="G192" s="118"/>
    </row>
    <row r="193" spans="5:7" s="93" customFormat="1" x14ac:dyDescent="0.2">
      <c r="E193" s="115"/>
      <c r="G193" s="118"/>
    </row>
    <row r="194" spans="5:7" s="93" customFormat="1" x14ac:dyDescent="0.2">
      <c r="E194" s="115"/>
      <c r="G194" s="118"/>
    </row>
    <row r="195" spans="5:7" s="93" customFormat="1" x14ac:dyDescent="0.2">
      <c r="E195" s="115"/>
      <c r="G195" s="118"/>
    </row>
    <row r="196" spans="5:7" s="93" customFormat="1" x14ac:dyDescent="0.2">
      <c r="E196" s="115"/>
      <c r="G196" s="118"/>
    </row>
    <row r="197" spans="5:7" s="93" customFormat="1" x14ac:dyDescent="0.2">
      <c r="E197" s="115"/>
      <c r="G197" s="118"/>
    </row>
    <row r="198" spans="5:7" s="93" customFormat="1" x14ac:dyDescent="0.2">
      <c r="E198" s="115"/>
      <c r="G198" s="118"/>
    </row>
    <row r="199" spans="5:7" s="93" customFormat="1" x14ac:dyDescent="0.2">
      <c r="E199" s="115"/>
      <c r="G199" s="118"/>
    </row>
    <row r="200" spans="5:7" s="93" customFormat="1" x14ac:dyDescent="0.2">
      <c r="E200" s="115"/>
      <c r="G200" s="118"/>
    </row>
    <row r="201" spans="5:7" s="93" customFormat="1" x14ac:dyDescent="0.2">
      <c r="E201" s="115"/>
      <c r="G201" s="118"/>
    </row>
    <row r="202" spans="5:7" s="93" customFormat="1" x14ac:dyDescent="0.2">
      <c r="E202" s="115"/>
      <c r="G202" s="118"/>
    </row>
    <row r="203" spans="5:7" s="93" customFormat="1" x14ac:dyDescent="0.2">
      <c r="E203" s="115"/>
      <c r="G203" s="118"/>
    </row>
    <row r="204" spans="5:7" s="93" customFormat="1" x14ac:dyDescent="0.2">
      <c r="E204" s="115"/>
      <c r="G204" s="118"/>
    </row>
    <row r="205" spans="5:7" s="93" customFormat="1" x14ac:dyDescent="0.2">
      <c r="E205" s="115"/>
      <c r="G205" s="118"/>
    </row>
    <row r="206" spans="5:7" s="93" customFormat="1" x14ac:dyDescent="0.2">
      <c r="E206" s="115"/>
      <c r="G206" s="118"/>
    </row>
    <row r="207" spans="5:7" s="93" customFormat="1" x14ac:dyDescent="0.2">
      <c r="E207" s="115"/>
      <c r="G207" s="118"/>
    </row>
    <row r="208" spans="5:7" s="93" customFormat="1" x14ac:dyDescent="0.2">
      <c r="E208" s="115"/>
      <c r="G208" s="118"/>
    </row>
    <row r="209" spans="5:7" s="93" customFormat="1" x14ac:dyDescent="0.2">
      <c r="E209" s="115"/>
      <c r="G209" s="118"/>
    </row>
    <row r="210" spans="5:7" s="93" customFormat="1" x14ac:dyDescent="0.2">
      <c r="E210" s="115"/>
      <c r="G210" s="118"/>
    </row>
    <row r="211" spans="5:7" s="93" customFormat="1" x14ac:dyDescent="0.2">
      <c r="E211" s="115"/>
      <c r="G211" s="118"/>
    </row>
    <row r="212" spans="5:7" s="93" customFormat="1" x14ac:dyDescent="0.2">
      <c r="E212" s="115"/>
      <c r="G212" s="118"/>
    </row>
    <row r="213" spans="5:7" s="93" customFormat="1" x14ac:dyDescent="0.2">
      <c r="E213" s="115"/>
      <c r="G213" s="118"/>
    </row>
    <row r="214" spans="5:7" s="93" customFormat="1" x14ac:dyDescent="0.2">
      <c r="E214" s="115"/>
      <c r="G214" s="118"/>
    </row>
    <row r="215" spans="5:7" s="93" customFormat="1" x14ac:dyDescent="0.2">
      <c r="E215" s="115"/>
      <c r="G215" s="118"/>
    </row>
    <row r="216" spans="5:7" s="93" customFormat="1" x14ac:dyDescent="0.2">
      <c r="E216" s="115"/>
      <c r="G216" s="118"/>
    </row>
    <row r="217" spans="5:7" s="93" customFormat="1" x14ac:dyDescent="0.2">
      <c r="E217" s="115"/>
      <c r="G217" s="118"/>
    </row>
    <row r="218" spans="5:7" s="93" customFormat="1" x14ac:dyDescent="0.2">
      <c r="E218" s="115"/>
      <c r="G218" s="118"/>
    </row>
    <row r="219" spans="5:7" s="93" customFormat="1" x14ac:dyDescent="0.2">
      <c r="E219" s="115"/>
      <c r="G219" s="118"/>
    </row>
    <row r="220" spans="5:7" s="93" customFormat="1" x14ac:dyDescent="0.2">
      <c r="E220" s="115"/>
      <c r="G220" s="118"/>
    </row>
    <row r="221" spans="5:7" s="93" customFormat="1" x14ac:dyDescent="0.2">
      <c r="E221" s="115"/>
      <c r="G221" s="118"/>
    </row>
    <row r="222" spans="5:7" s="93" customFormat="1" x14ac:dyDescent="0.2">
      <c r="E222" s="115"/>
      <c r="G222" s="118"/>
    </row>
    <row r="223" spans="5:7" s="93" customFormat="1" x14ac:dyDescent="0.2">
      <c r="E223" s="115"/>
      <c r="G223" s="118"/>
    </row>
    <row r="224" spans="5:7" s="93" customFormat="1" x14ac:dyDescent="0.2">
      <c r="E224" s="115"/>
      <c r="G224" s="118"/>
    </row>
    <row r="225" spans="5:7" s="93" customFormat="1" x14ac:dyDescent="0.2">
      <c r="E225" s="115"/>
      <c r="G225" s="118"/>
    </row>
    <row r="226" spans="5:7" s="93" customFormat="1" x14ac:dyDescent="0.2">
      <c r="E226" s="115"/>
      <c r="G226" s="118"/>
    </row>
    <row r="227" spans="5:7" s="93" customFormat="1" x14ac:dyDescent="0.2">
      <c r="E227" s="115"/>
      <c r="G227" s="118"/>
    </row>
    <row r="228" spans="5:7" s="93" customFormat="1" x14ac:dyDescent="0.2">
      <c r="E228" s="115"/>
      <c r="G228" s="118"/>
    </row>
    <row r="229" spans="5:7" s="93" customFormat="1" x14ac:dyDescent="0.2">
      <c r="E229" s="115"/>
      <c r="G229" s="118"/>
    </row>
    <row r="230" spans="5:7" s="93" customFormat="1" x14ac:dyDescent="0.2">
      <c r="E230" s="115"/>
      <c r="G230" s="118"/>
    </row>
    <row r="231" spans="5:7" s="93" customFormat="1" x14ac:dyDescent="0.2">
      <c r="E231" s="115"/>
      <c r="G231" s="118"/>
    </row>
    <row r="232" spans="5:7" s="93" customFormat="1" x14ac:dyDescent="0.2">
      <c r="E232" s="115"/>
      <c r="G232" s="118"/>
    </row>
    <row r="233" spans="5:7" s="93" customFormat="1" x14ac:dyDescent="0.2">
      <c r="E233" s="115"/>
      <c r="G233" s="118"/>
    </row>
    <row r="234" spans="5:7" s="93" customFormat="1" x14ac:dyDescent="0.2">
      <c r="E234" s="115"/>
      <c r="G234" s="118"/>
    </row>
    <row r="235" spans="5:7" s="93" customFormat="1" x14ac:dyDescent="0.2">
      <c r="E235" s="115"/>
      <c r="G235" s="118"/>
    </row>
    <row r="236" spans="5:7" s="93" customFormat="1" x14ac:dyDescent="0.2">
      <c r="E236" s="115"/>
      <c r="G236" s="118"/>
    </row>
    <row r="237" spans="5:7" s="93" customFormat="1" x14ac:dyDescent="0.2">
      <c r="E237" s="115"/>
      <c r="G237" s="118"/>
    </row>
    <row r="238" spans="5:7" s="93" customFormat="1" x14ac:dyDescent="0.2">
      <c r="E238" s="115"/>
      <c r="G238" s="118"/>
    </row>
    <row r="239" spans="5:7" s="93" customFormat="1" x14ac:dyDescent="0.2">
      <c r="E239" s="115"/>
      <c r="G239" s="118"/>
    </row>
    <row r="240" spans="5:7" s="93" customFormat="1" x14ac:dyDescent="0.2">
      <c r="E240" s="115"/>
      <c r="G240" s="118"/>
    </row>
    <row r="241" spans="5:7" s="93" customFormat="1" x14ac:dyDescent="0.2">
      <c r="E241" s="115"/>
      <c r="G241" s="118"/>
    </row>
    <row r="242" spans="5:7" s="93" customFormat="1" x14ac:dyDescent="0.2">
      <c r="E242" s="115"/>
      <c r="G242" s="118"/>
    </row>
    <row r="243" spans="5:7" s="93" customFormat="1" x14ac:dyDescent="0.2">
      <c r="E243" s="115"/>
      <c r="G243" s="118"/>
    </row>
    <row r="244" spans="5:7" s="93" customFormat="1" x14ac:dyDescent="0.2">
      <c r="E244" s="115"/>
      <c r="G244" s="118"/>
    </row>
    <row r="245" spans="5:7" s="93" customFormat="1" x14ac:dyDescent="0.2">
      <c r="E245" s="115"/>
      <c r="G245" s="118"/>
    </row>
    <row r="246" spans="5:7" s="93" customFormat="1" x14ac:dyDescent="0.2">
      <c r="E246" s="115"/>
      <c r="G246" s="118"/>
    </row>
    <row r="247" spans="5:7" s="93" customFormat="1" x14ac:dyDescent="0.2">
      <c r="E247" s="115"/>
      <c r="G247" s="118"/>
    </row>
    <row r="248" spans="5:7" s="93" customFormat="1" x14ac:dyDescent="0.2">
      <c r="E248" s="115"/>
      <c r="G248" s="118"/>
    </row>
    <row r="249" spans="5:7" s="93" customFormat="1" x14ac:dyDescent="0.2">
      <c r="E249" s="115"/>
      <c r="G249" s="118"/>
    </row>
    <row r="250" spans="5:7" s="93" customFormat="1" x14ac:dyDescent="0.2">
      <c r="E250" s="115"/>
      <c r="G250" s="118"/>
    </row>
    <row r="251" spans="5:7" s="93" customFormat="1" x14ac:dyDescent="0.2">
      <c r="E251" s="115"/>
      <c r="G251" s="118"/>
    </row>
    <row r="252" spans="5:7" s="93" customFormat="1" x14ac:dyDescent="0.2">
      <c r="E252" s="115"/>
      <c r="G252" s="118"/>
    </row>
    <row r="253" spans="5:7" s="93" customFormat="1" x14ac:dyDescent="0.2">
      <c r="E253" s="115"/>
      <c r="G253" s="118"/>
    </row>
    <row r="254" spans="5:7" s="93" customFormat="1" x14ac:dyDescent="0.2">
      <c r="E254" s="115"/>
      <c r="G254" s="118"/>
    </row>
    <row r="255" spans="5:7" s="93" customFormat="1" x14ac:dyDescent="0.2">
      <c r="E255" s="115"/>
      <c r="G255" s="118"/>
    </row>
    <row r="256" spans="5:7" s="93" customFormat="1" x14ac:dyDescent="0.2">
      <c r="E256" s="115"/>
      <c r="G256" s="118"/>
    </row>
    <row r="257" spans="5:7" s="93" customFormat="1" x14ac:dyDescent="0.2">
      <c r="E257" s="115"/>
      <c r="G257" s="118"/>
    </row>
    <row r="258" spans="5:7" s="93" customFormat="1" x14ac:dyDescent="0.2">
      <c r="E258" s="115"/>
      <c r="G258" s="118"/>
    </row>
    <row r="259" spans="5:7" s="93" customFormat="1" x14ac:dyDescent="0.2">
      <c r="E259" s="115"/>
      <c r="G259" s="118"/>
    </row>
    <row r="260" spans="5:7" s="93" customFormat="1" x14ac:dyDescent="0.2">
      <c r="E260" s="115"/>
      <c r="G260" s="118"/>
    </row>
    <row r="261" spans="5:7" s="93" customFormat="1" x14ac:dyDescent="0.2">
      <c r="E261" s="115"/>
      <c r="G261" s="118"/>
    </row>
    <row r="262" spans="5:7" s="93" customFormat="1" x14ac:dyDescent="0.2">
      <c r="E262" s="115"/>
      <c r="G262" s="118"/>
    </row>
    <row r="263" spans="5:7" s="93" customFormat="1" x14ac:dyDescent="0.2">
      <c r="E263" s="115"/>
      <c r="G263" s="118"/>
    </row>
    <row r="264" spans="5:7" s="93" customFormat="1" x14ac:dyDescent="0.2">
      <c r="E264" s="115"/>
      <c r="G264" s="118"/>
    </row>
    <row r="265" spans="5:7" s="93" customFormat="1" x14ac:dyDescent="0.2">
      <c r="E265" s="115"/>
      <c r="G265" s="118"/>
    </row>
    <row r="266" spans="5:7" s="93" customFormat="1" x14ac:dyDescent="0.2">
      <c r="E266" s="115"/>
      <c r="G266" s="118"/>
    </row>
    <row r="267" spans="5:7" s="93" customFormat="1" x14ac:dyDescent="0.2">
      <c r="E267" s="115"/>
      <c r="G267" s="118"/>
    </row>
    <row r="268" spans="5:7" s="93" customFormat="1" x14ac:dyDescent="0.2">
      <c r="E268" s="115"/>
      <c r="G268" s="118"/>
    </row>
    <row r="269" spans="5:7" s="93" customFormat="1" x14ac:dyDescent="0.2">
      <c r="E269" s="115"/>
      <c r="G269" s="118"/>
    </row>
    <row r="270" spans="5:7" s="93" customFormat="1" x14ac:dyDescent="0.2">
      <c r="E270" s="115"/>
      <c r="G270" s="118"/>
    </row>
    <row r="271" spans="5:7" s="93" customFormat="1" x14ac:dyDescent="0.2">
      <c r="E271" s="115"/>
      <c r="G271" s="118"/>
    </row>
    <row r="272" spans="5:7" s="93" customFormat="1" x14ac:dyDescent="0.2">
      <c r="E272" s="115"/>
      <c r="G272" s="118"/>
    </row>
    <row r="273" spans="5:7" s="93" customFormat="1" x14ac:dyDescent="0.2">
      <c r="E273" s="115"/>
      <c r="G273" s="118"/>
    </row>
    <row r="274" spans="5:7" s="93" customFormat="1" x14ac:dyDescent="0.2">
      <c r="E274" s="115"/>
      <c r="G274" s="118"/>
    </row>
    <row r="275" spans="5:7" s="93" customFormat="1" x14ac:dyDescent="0.2">
      <c r="E275" s="115"/>
      <c r="G275" s="118"/>
    </row>
    <row r="276" spans="5:7" s="93" customFormat="1" x14ac:dyDescent="0.2">
      <c r="E276" s="115"/>
      <c r="G276" s="118"/>
    </row>
    <row r="277" spans="5:7" s="93" customFormat="1" x14ac:dyDescent="0.2">
      <c r="E277" s="115"/>
      <c r="G277" s="118"/>
    </row>
    <row r="278" spans="5:7" s="93" customFormat="1" x14ac:dyDescent="0.2">
      <c r="E278" s="115"/>
      <c r="G278" s="118"/>
    </row>
    <row r="279" spans="5:7" s="93" customFormat="1" x14ac:dyDescent="0.2">
      <c r="E279" s="115"/>
      <c r="G279" s="118"/>
    </row>
    <row r="280" spans="5:7" s="93" customFormat="1" x14ac:dyDescent="0.2">
      <c r="E280" s="115"/>
      <c r="G280" s="118"/>
    </row>
    <row r="281" spans="5:7" s="93" customFormat="1" x14ac:dyDescent="0.2">
      <c r="E281" s="115"/>
      <c r="G281" s="118"/>
    </row>
    <row r="282" spans="5:7" s="93" customFormat="1" x14ac:dyDescent="0.2">
      <c r="E282" s="115"/>
      <c r="G282" s="118"/>
    </row>
    <row r="283" spans="5:7" s="93" customFormat="1" x14ac:dyDescent="0.2">
      <c r="E283" s="115"/>
      <c r="G283" s="118"/>
    </row>
    <row r="284" spans="5:7" s="93" customFormat="1" x14ac:dyDescent="0.2">
      <c r="E284" s="115"/>
      <c r="G284" s="118"/>
    </row>
    <row r="285" spans="5:7" s="93" customFormat="1" x14ac:dyDescent="0.2">
      <c r="E285" s="115"/>
      <c r="G285" s="118"/>
    </row>
    <row r="286" spans="5:7" s="93" customFormat="1" x14ac:dyDescent="0.2">
      <c r="E286" s="115"/>
      <c r="G286" s="118"/>
    </row>
    <row r="287" spans="5:7" s="93" customFormat="1" x14ac:dyDescent="0.2">
      <c r="E287" s="115"/>
      <c r="G287" s="118"/>
    </row>
    <row r="288" spans="5:7" s="93" customFormat="1" x14ac:dyDescent="0.2">
      <c r="E288" s="115"/>
      <c r="G288" s="118"/>
    </row>
    <row r="289" spans="5:7" s="93" customFormat="1" x14ac:dyDescent="0.2">
      <c r="E289" s="115"/>
      <c r="G289" s="118"/>
    </row>
    <row r="290" spans="5:7" s="93" customFormat="1" x14ac:dyDescent="0.2">
      <c r="E290" s="115"/>
      <c r="G290" s="118"/>
    </row>
    <row r="291" spans="5:7" s="93" customFormat="1" x14ac:dyDescent="0.2">
      <c r="E291" s="115"/>
      <c r="G291" s="118"/>
    </row>
    <row r="292" spans="5:7" s="93" customFormat="1" x14ac:dyDescent="0.2">
      <c r="E292" s="115"/>
      <c r="G292" s="118"/>
    </row>
    <row r="293" spans="5:7" s="93" customFormat="1" x14ac:dyDescent="0.2">
      <c r="E293" s="115"/>
      <c r="G293" s="118"/>
    </row>
    <row r="294" spans="5:7" s="93" customFormat="1" x14ac:dyDescent="0.2">
      <c r="E294" s="115"/>
      <c r="G294" s="118"/>
    </row>
    <row r="295" spans="5:7" s="93" customFormat="1" x14ac:dyDescent="0.2">
      <c r="E295" s="115"/>
      <c r="G295" s="118"/>
    </row>
    <row r="296" spans="5:7" s="93" customFormat="1" x14ac:dyDescent="0.2">
      <c r="E296" s="115"/>
      <c r="G296" s="118"/>
    </row>
    <row r="297" spans="5:7" s="93" customFormat="1" x14ac:dyDescent="0.2">
      <c r="E297" s="115"/>
      <c r="G297" s="118"/>
    </row>
    <row r="298" spans="5:7" s="93" customFormat="1" x14ac:dyDescent="0.2">
      <c r="E298" s="115"/>
      <c r="G298" s="118"/>
    </row>
    <row r="299" spans="5:7" s="93" customFormat="1" x14ac:dyDescent="0.2">
      <c r="E299" s="115"/>
      <c r="G299" s="118"/>
    </row>
    <row r="300" spans="5:7" s="93" customFormat="1" x14ac:dyDescent="0.2">
      <c r="E300" s="115"/>
      <c r="G300" s="118"/>
    </row>
    <row r="301" spans="5:7" s="93" customFormat="1" x14ac:dyDescent="0.2">
      <c r="E301" s="115"/>
      <c r="G301" s="118"/>
    </row>
    <row r="302" spans="5:7" s="93" customFormat="1" x14ac:dyDescent="0.2">
      <c r="E302" s="115"/>
      <c r="G302" s="118"/>
    </row>
    <row r="303" spans="5:7" s="93" customFormat="1" x14ac:dyDescent="0.2">
      <c r="E303" s="115"/>
      <c r="G303" s="118"/>
    </row>
    <row r="304" spans="5:7" s="93" customFormat="1" x14ac:dyDescent="0.2">
      <c r="E304" s="115"/>
      <c r="G304" s="118"/>
    </row>
    <row r="305" spans="5:7" s="93" customFormat="1" x14ac:dyDescent="0.2">
      <c r="E305" s="115"/>
      <c r="G305" s="118"/>
    </row>
    <row r="306" spans="5:7" s="93" customFormat="1" x14ac:dyDescent="0.2">
      <c r="E306" s="115"/>
      <c r="G306" s="118"/>
    </row>
    <row r="307" spans="5:7" s="93" customFormat="1" x14ac:dyDescent="0.2">
      <c r="E307" s="115"/>
      <c r="G307" s="118"/>
    </row>
    <row r="308" spans="5:7" s="93" customFormat="1" x14ac:dyDescent="0.2">
      <c r="E308" s="115"/>
      <c r="G308" s="118"/>
    </row>
    <row r="309" spans="5:7" s="93" customFormat="1" x14ac:dyDescent="0.2">
      <c r="E309" s="115"/>
      <c r="G309" s="118"/>
    </row>
    <row r="310" spans="5:7" s="93" customFormat="1" x14ac:dyDescent="0.2">
      <c r="E310" s="115"/>
      <c r="G310" s="118"/>
    </row>
    <row r="311" spans="5:7" s="93" customFormat="1" x14ac:dyDescent="0.2">
      <c r="E311" s="115"/>
      <c r="G311" s="118"/>
    </row>
    <row r="312" spans="5:7" s="93" customFormat="1" x14ac:dyDescent="0.2">
      <c r="E312" s="115"/>
      <c r="G312" s="118"/>
    </row>
    <row r="313" spans="5:7" s="93" customFormat="1" x14ac:dyDescent="0.2">
      <c r="E313" s="115"/>
      <c r="G313" s="118"/>
    </row>
    <row r="314" spans="5:7" s="93" customFormat="1" x14ac:dyDescent="0.2">
      <c r="E314" s="115"/>
      <c r="G314" s="118"/>
    </row>
    <row r="315" spans="5:7" s="93" customFormat="1" x14ac:dyDescent="0.2">
      <c r="E315" s="115"/>
      <c r="G315" s="118"/>
    </row>
    <row r="316" spans="5:7" s="93" customFormat="1" x14ac:dyDescent="0.2">
      <c r="E316" s="115"/>
      <c r="G316" s="118"/>
    </row>
    <row r="317" spans="5:7" s="93" customFormat="1" x14ac:dyDescent="0.2">
      <c r="E317" s="115"/>
      <c r="G317" s="118"/>
    </row>
    <row r="318" spans="5:7" s="93" customFormat="1" x14ac:dyDescent="0.2">
      <c r="E318" s="115"/>
      <c r="G318" s="118"/>
    </row>
    <row r="319" spans="5:7" s="93" customFormat="1" x14ac:dyDescent="0.2">
      <c r="E319" s="115"/>
      <c r="G319" s="118"/>
    </row>
    <row r="320" spans="5:7" s="93" customFormat="1" x14ac:dyDescent="0.2">
      <c r="E320" s="115"/>
      <c r="G320" s="118"/>
    </row>
    <row r="321" spans="5:7" s="93" customFormat="1" x14ac:dyDescent="0.2">
      <c r="E321" s="115"/>
      <c r="G321" s="118"/>
    </row>
    <row r="322" spans="5:7" s="93" customFormat="1" x14ac:dyDescent="0.2">
      <c r="E322" s="115"/>
      <c r="G322" s="118"/>
    </row>
    <row r="323" spans="5:7" s="93" customFormat="1" x14ac:dyDescent="0.2">
      <c r="E323" s="115"/>
      <c r="G323" s="118"/>
    </row>
    <row r="324" spans="5:7" s="93" customFormat="1" x14ac:dyDescent="0.2">
      <c r="E324" s="115"/>
      <c r="G324" s="118"/>
    </row>
    <row r="325" spans="5:7" s="93" customFormat="1" x14ac:dyDescent="0.2">
      <c r="E325" s="115"/>
      <c r="G325" s="118"/>
    </row>
    <row r="326" spans="5:7" s="93" customFormat="1" x14ac:dyDescent="0.2">
      <c r="E326" s="115"/>
      <c r="G326" s="118"/>
    </row>
    <row r="327" spans="5:7" s="93" customFormat="1" x14ac:dyDescent="0.2">
      <c r="E327" s="115"/>
      <c r="G327" s="118"/>
    </row>
    <row r="328" spans="5:7" s="93" customFormat="1" x14ac:dyDescent="0.2">
      <c r="E328" s="115"/>
      <c r="G328" s="118"/>
    </row>
    <row r="329" spans="5:7" s="93" customFormat="1" x14ac:dyDescent="0.2">
      <c r="E329" s="115"/>
      <c r="G329" s="118"/>
    </row>
    <row r="330" spans="5:7" s="93" customFormat="1" x14ac:dyDescent="0.2">
      <c r="E330" s="115"/>
      <c r="G330" s="118"/>
    </row>
    <row r="331" spans="5:7" s="93" customFormat="1" x14ac:dyDescent="0.2">
      <c r="E331" s="115"/>
      <c r="G331" s="118"/>
    </row>
    <row r="332" spans="5:7" s="93" customFormat="1" x14ac:dyDescent="0.2">
      <c r="E332" s="115"/>
      <c r="G332" s="118"/>
    </row>
    <row r="333" spans="5:7" s="93" customFormat="1" x14ac:dyDescent="0.2">
      <c r="E333" s="115"/>
      <c r="G333" s="118"/>
    </row>
    <row r="334" spans="5:7" s="93" customFormat="1" x14ac:dyDescent="0.2">
      <c r="E334" s="115"/>
      <c r="G334" s="118"/>
    </row>
    <row r="335" spans="5:7" s="93" customFormat="1" x14ac:dyDescent="0.2">
      <c r="E335" s="115"/>
      <c r="G335" s="118"/>
    </row>
    <row r="336" spans="5:7" s="93" customFormat="1" x14ac:dyDescent="0.2">
      <c r="E336" s="115"/>
      <c r="G336" s="118"/>
    </row>
    <row r="337" spans="5:7" s="93" customFormat="1" x14ac:dyDescent="0.2">
      <c r="E337" s="115"/>
      <c r="G337" s="118"/>
    </row>
    <row r="338" spans="5:7" s="93" customFormat="1" x14ac:dyDescent="0.2">
      <c r="E338" s="115"/>
      <c r="G338" s="118"/>
    </row>
    <row r="339" spans="5:7" s="93" customFormat="1" x14ac:dyDescent="0.2">
      <c r="E339" s="115"/>
      <c r="G339" s="118"/>
    </row>
    <row r="340" spans="5:7" s="93" customFormat="1" x14ac:dyDescent="0.2">
      <c r="E340" s="115"/>
      <c r="G340" s="118"/>
    </row>
    <row r="341" spans="5:7" s="93" customFormat="1" x14ac:dyDescent="0.2">
      <c r="E341" s="115"/>
      <c r="G341" s="118"/>
    </row>
    <row r="342" spans="5:7" s="93" customFormat="1" x14ac:dyDescent="0.2">
      <c r="E342" s="115"/>
      <c r="G342" s="118"/>
    </row>
    <row r="343" spans="5:7" s="93" customFormat="1" x14ac:dyDescent="0.2">
      <c r="E343" s="115"/>
      <c r="G343" s="118"/>
    </row>
    <row r="344" spans="5:7" s="93" customFormat="1" x14ac:dyDescent="0.2">
      <c r="E344" s="115"/>
      <c r="G344" s="118"/>
    </row>
    <row r="345" spans="5:7" s="93" customFormat="1" x14ac:dyDescent="0.2">
      <c r="E345" s="115"/>
      <c r="G345" s="118"/>
    </row>
    <row r="346" spans="5:7" s="93" customFormat="1" x14ac:dyDescent="0.2">
      <c r="E346" s="115"/>
      <c r="G346" s="118"/>
    </row>
    <row r="347" spans="5:7" s="93" customFormat="1" x14ac:dyDescent="0.2">
      <c r="E347" s="115"/>
      <c r="G347" s="118"/>
    </row>
    <row r="348" spans="5:7" s="93" customFormat="1" x14ac:dyDescent="0.2">
      <c r="E348" s="115"/>
      <c r="G348" s="118"/>
    </row>
    <row r="349" spans="5:7" s="93" customFormat="1" x14ac:dyDescent="0.2">
      <c r="E349" s="115"/>
      <c r="G349" s="118"/>
    </row>
    <row r="350" spans="5:7" s="93" customFormat="1" x14ac:dyDescent="0.2">
      <c r="E350" s="115"/>
      <c r="G350" s="118"/>
    </row>
    <row r="351" spans="5:7" s="93" customFormat="1" x14ac:dyDescent="0.2">
      <c r="E351" s="115"/>
      <c r="G351" s="118"/>
    </row>
    <row r="352" spans="5:7" s="93" customFormat="1" x14ac:dyDescent="0.2">
      <c r="E352" s="115"/>
      <c r="G352" s="118"/>
    </row>
    <row r="353" spans="5:7" s="93" customFormat="1" x14ac:dyDescent="0.2">
      <c r="E353" s="115"/>
      <c r="G353" s="118"/>
    </row>
    <row r="354" spans="5:7" s="93" customFormat="1" x14ac:dyDescent="0.2">
      <c r="E354" s="115"/>
      <c r="G354" s="118"/>
    </row>
    <row r="355" spans="5:7" s="93" customFormat="1" x14ac:dyDescent="0.2">
      <c r="E355" s="115"/>
      <c r="G355" s="118"/>
    </row>
    <row r="356" spans="5:7" s="93" customFormat="1" x14ac:dyDescent="0.2">
      <c r="E356" s="115"/>
      <c r="G356" s="118"/>
    </row>
    <row r="357" spans="5:7" s="93" customFormat="1" x14ac:dyDescent="0.2">
      <c r="E357" s="115"/>
      <c r="G357" s="118"/>
    </row>
    <row r="358" spans="5:7" s="93" customFormat="1" x14ac:dyDescent="0.2">
      <c r="E358" s="115"/>
      <c r="G358" s="118"/>
    </row>
    <row r="359" spans="5:7" s="93" customFormat="1" x14ac:dyDescent="0.2">
      <c r="E359" s="115"/>
      <c r="G359" s="118"/>
    </row>
    <row r="360" spans="5:7" s="93" customFormat="1" x14ac:dyDescent="0.2">
      <c r="E360" s="115"/>
      <c r="G360" s="118"/>
    </row>
    <row r="361" spans="5:7" s="93" customFormat="1" x14ac:dyDescent="0.2">
      <c r="E361" s="115"/>
      <c r="G361" s="118"/>
    </row>
    <row r="362" spans="5:7" s="93" customFormat="1" x14ac:dyDescent="0.2">
      <c r="E362" s="115"/>
      <c r="G362" s="118"/>
    </row>
    <row r="363" spans="5:7" s="93" customFormat="1" x14ac:dyDescent="0.2">
      <c r="E363" s="115"/>
      <c r="G363" s="118"/>
    </row>
    <row r="364" spans="5:7" s="93" customFormat="1" x14ac:dyDescent="0.2">
      <c r="E364" s="115"/>
      <c r="G364" s="118"/>
    </row>
    <row r="365" spans="5:7" s="93" customFormat="1" x14ac:dyDescent="0.2">
      <c r="E365" s="115"/>
      <c r="G365" s="118"/>
    </row>
    <row r="366" spans="5:7" s="93" customFormat="1" x14ac:dyDescent="0.2">
      <c r="E366" s="115"/>
      <c r="G366" s="118"/>
    </row>
    <row r="367" spans="5:7" s="93" customFormat="1" x14ac:dyDescent="0.2">
      <c r="E367" s="115"/>
      <c r="G367" s="118"/>
    </row>
    <row r="368" spans="5:7" s="93" customFormat="1" x14ac:dyDescent="0.2">
      <c r="E368" s="115"/>
      <c r="G368" s="118"/>
    </row>
    <row r="369" spans="5:7" s="93" customFormat="1" x14ac:dyDescent="0.2">
      <c r="E369" s="115"/>
      <c r="G369" s="118"/>
    </row>
    <row r="370" spans="5:7" s="93" customFormat="1" x14ac:dyDescent="0.2">
      <c r="E370" s="115"/>
      <c r="G370" s="118"/>
    </row>
    <row r="371" spans="5:7" s="93" customFormat="1" x14ac:dyDescent="0.2">
      <c r="E371" s="115"/>
      <c r="G371" s="118"/>
    </row>
    <row r="372" spans="5:7" s="93" customFormat="1" x14ac:dyDescent="0.2">
      <c r="E372" s="115"/>
      <c r="G372" s="118"/>
    </row>
    <row r="373" spans="5:7" s="93" customFormat="1" x14ac:dyDescent="0.2">
      <c r="E373" s="115"/>
      <c r="G373" s="118"/>
    </row>
    <row r="374" spans="5:7" s="93" customFormat="1" x14ac:dyDescent="0.2">
      <c r="E374" s="115"/>
      <c r="G374" s="118"/>
    </row>
    <row r="375" spans="5:7" s="93" customFormat="1" x14ac:dyDescent="0.2">
      <c r="E375" s="115"/>
      <c r="G375" s="118"/>
    </row>
    <row r="376" spans="5:7" s="93" customFormat="1" x14ac:dyDescent="0.2">
      <c r="E376" s="115"/>
      <c r="G376" s="118"/>
    </row>
    <row r="377" spans="5:7" s="93" customFormat="1" x14ac:dyDescent="0.2">
      <c r="E377" s="115"/>
      <c r="G377" s="118"/>
    </row>
    <row r="378" spans="5:7" s="93" customFormat="1" x14ac:dyDescent="0.2">
      <c r="E378" s="115"/>
      <c r="G378" s="118"/>
    </row>
    <row r="379" spans="5:7" s="93" customFormat="1" x14ac:dyDescent="0.2">
      <c r="E379" s="115"/>
      <c r="G379" s="118"/>
    </row>
    <row r="380" spans="5:7" s="93" customFormat="1" x14ac:dyDescent="0.2">
      <c r="E380" s="115"/>
      <c r="G380" s="118"/>
    </row>
    <row r="381" spans="5:7" s="93" customFormat="1" x14ac:dyDescent="0.2">
      <c r="E381" s="115"/>
      <c r="G381" s="118"/>
    </row>
    <row r="382" spans="5:7" s="93" customFormat="1" x14ac:dyDescent="0.2">
      <c r="E382" s="115"/>
      <c r="G382" s="118"/>
    </row>
    <row r="383" spans="5:7" s="93" customFormat="1" x14ac:dyDescent="0.2">
      <c r="E383" s="115"/>
      <c r="G383" s="118"/>
    </row>
    <row r="384" spans="5:7" s="93" customFormat="1" x14ac:dyDescent="0.2">
      <c r="E384" s="115"/>
      <c r="G384" s="118"/>
    </row>
    <row r="385" spans="5:7" s="93" customFormat="1" x14ac:dyDescent="0.2">
      <c r="E385" s="115"/>
      <c r="G385" s="118"/>
    </row>
    <row r="386" spans="5:7" s="93" customFormat="1" x14ac:dyDescent="0.2">
      <c r="E386" s="115"/>
      <c r="G386" s="118"/>
    </row>
    <row r="387" spans="5:7" s="93" customFormat="1" x14ac:dyDescent="0.2">
      <c r="E387" s="115"/>
      <c r="G387" s="118"/>
    </row>
    <row r="388" spans="5:7" s="93" customFormat="1" x14ac:dyDescent="0.2">
      <c r="E388" s="115"/>
      <c r="G388" s="118"/>
    </row>
    <row r="389" spans="5:7" s="93" customFormat="1" x14ac:dyDescent="0.2">
      <c r="E389" s="115"/>
      <c r="G389" s="118"/>
    </row>
    <row r="390" spans="5:7" s="93" customFormat="1" x14ac:dyDescent="0.2">
      <c r="E390" s="115"/>
      <c r="G390" s="118"/>
    </row>
    <row r="391" spans="5:7" s="93" customFormat="1" x14ac:dyDescent="0.2">
      <c r="E391" s="115"/>
      <c r="G391" s="118"/>
    </row>
    <row r="392" spans="5:7" s="93" customFormat="1" x14ac:dyDescent="0.2">
      <c r="E392" s="115"/>
      <c r="G392" s="118"/>
    </row>
    <row r="393" spans="5:7" s="93" customFormat="1" x14ac:dyDescent="0.2">
      <c r="E393" s="115"/>
      <c r="G393" s="118"/>
    </row>
    <row r="394" spans="5:7" s="93" customFormat="1" x14ac:dyDescent="0.2">
      <c r="E394" s="115"/>
      <c r="G394" s="118"/>
    </row>
    <row r="395" spans="5:7" s="93" customFormat="1" x14ac:dyDescent="0.2">
      <c r="E395" s="115"/>
      <c r="G395" s="118"/>
    </row>
    <row r="396" spans="5:7" s="93" customFormat="1" x14ac:dyDescent="0.2">
      <c r="E396" s="115"/>
      <c r="G396" s="118"/>
    </row>
    <row r="397" spans="5:7" s="93" customFormat="1" x14ac:dyDescent="0.2">
      <c r="E397" s="115"/>
      <c r="G397" s="118"/>
    </row>
    <row r="398" spans="5:7" s="93" customFormat="1" x14ac:dyDescent="0.2">
      <c r="E398" s="115"/>
      <c r="G398" s="118"/>
    </row>
    <row r="399" spans="5:7" s="93" customFormat="1" x14ac:dyDescent="0.2">
      <c r="E399" s="115"/>
      <c r="G399" s="118"/>
    </row>
    <row r="400" spans="5:7" s="93" customFormat="1" x14ac:dyDescent="0.2">
      <c r="E400" s="115"/>
      <c r="G400" s="118"/>
    </row>
    <row r="401" spans="5:7" s="93" customFormat="1" x14ac:dyDescent="0.2">
      <c r="E401" s="115"/>
      <c r="G401" s="118"/>
    </row>
    <row r="402" spans="5:7" s="93" customFormat="1" x14ac:dyDescent="0.2">
      <c r="E402" s="115"/>
      <c r="G402" s="118"/>
    </row>
    <row r="403" spans="5:7" s="93" customFormat="1" x14ac:dyDescent="0.2">
      <c r="E403" s="115"/>
      <c r="G403" s="118"/>
    </row>
    <row r="404" spans="5:7" s="93" customFormat="1" x14ac:dyDescent="0.2">
      <c r="E404" s="115"/>
      <c r="G404" s="118"/>
    </row>
    <row r="405" spans="5:7" s="93" customFormat="1" x14ac:dyDescent="0.2">
      <c r="E405" s="115"/>
      <c r="G405" s="118"/>
    </row>
    <row r="406" spans="5:7" s="93" customFormat="1" x14ac:dyDescent="0.2">
      <c r="E406" s="115"/>
      <c r="G406" s="118"/>
    </row>
    <row r="407" spans="5:7" s="93" customFormat="1" x14ac:dyDescent="0.2">
      <c r="E407" s="115"/>
      <c r="G407" s="118"/>
    </row>
    <row r="408" spans="5:7" s="93" customFormat="1" x14ac:dyDescent="0.2">
      <c r="E408" s="115"/>
      <c r="G408" s="118"/>
    </row>
    <row r="409" spans="5:7" s="93" customFormat="1" x14ac:dyDescent="0.2">
      <c r="E409" s="115"/>
      <c r="G409" s="118"/>
    </row>
    <row r="410" spans="5:7" s="93" customFormat="1" x14ac:dyDescent="0.2">
      <c r="E410" s="115"/>
      <c r="G410" s="118"/>
    </row>
    <row r="411" spans="5:7" s="93" customFormat="1" x14ac:dyDescent="0.2">
      <c r="E411" s="115"/>
      <c r="G411" s="118"/>
    </row>
    <row r="412" spans="5:7" s="93" customFormat="1" x14ac:dyDescent="0.2">
      <c r="E412" s="115"/>
      <c r="G412" s="118"/>
    </row>
    <row r="413" spans="5:7" s="93" customFormat="1" x14ac:dyDescent="0.2">
      <c r="E413" s="115"/>
      <c r="G413" s="118"/>
    </row>
    <row r="414" spans="5:7" s="93" customFormat="1" x14ac:dyDescent="0.2">
      <c r="E414" s="115"/>
      <c r="G414" s="118"/>
    </row>
    <row r="415" spans="5:7" s="93" customFormat="1" x14ac:dyDescent="0.2">
      <c r="E415" s="115"/>
      <c r="G415" s="118"/>
    </row>
    <row r="416" spans="5:7" s="93" customFormat="1" x14ac:dyDescent="0.2">
      <c r="E416" s="115"/>
      <c r="G416" s="118"/>
    </row>
    <row r="417" spans="5:7" s="93" customFormat="1" x14ac:dyDescent="0.2">
      <c r="E417" s="115"/>
      <c r="G417" s="118"/>
    </row>
    <row r="418" spans="5:7" s="93" customFormat="1" x14ac:dyDescent="0.2">
      <c r="E418" s="115"/>
      <c r="G418" s="118"/>
    </row>
    <row r="419" spans="5:7" s="93" customFormat="1" x14ac:dyDescent="0.2">
      <c r="E419" s="115"/>
      <c r="G419" s="118"/>
    </row>
    <row r="420" spans="5:7" s="93" customFormat="1" x14ac:dyDescent="0.2">
      <c r="E420" s="115"/>
      <c r="G420" s="118"/>
    </row>
    <row r="421" spans="5:7" s="93" customFormat="1" x14ac:dyDescent="0.2">
      <c r="E421" s="115"/>
      <c r="G421" s="118"/>
    </row>
    <row r="422" spans="5:7" s="93" customFormat="1" x14ac:dyDescent="0.2">
      <c r="E422" s="115"/>
      <c r="G422" s="118"/>
    </row>
    <row r="423" spans="5:7" s="93" customFormat="1" x14ac:dyDescent="0.2">
      <c r="E423" s="115"/>
      <c r="G423" s="118"/>
    </row>
    <row r="424" spans="5:7" s="93" customFormat="1" x14ac:dyDescent="0.2">
      <c r="E424" s="115"/>
      <c r="G424" s="118"/>
    </row>
    <row r="425" spans="5:7" s="93" customFormat="1" x14ac:dyDescent="0.2">
      <c r="E425" s="115"/>
      <c r="G425" s="118"/>
    </row>
    <row r="426" spans="5:7" s="93" customFormat="1" x14ac:dyDescent="0.2">
      <c r="E426" s="115"/>
      <c r="G426" s="118"/>
    </row>
    <row r="427" spans="5:7" s="93" customFormat="1" x14ac:dyDescent="0.2">
      <c r="E427" s="115"/>
      <c r="G427" s="118"/>
    </row>
    <row r="428" spans="5:7" s="93" customFormat="1" x14ac:dyDescent="0.2">
      <c r="E428" s="115"/>
      <c r="G428" s="118"/>
    </row>
    <row r="429" spans="5:7" s="93" customFormat="1" x14ac:dyDescent="0.2">
      <c r="E429" s="115"/>
      <c r="G429" s="118"/>
    </row>
    <row r="430" spans="5:7" s="93" customFormat="1" x14ac:dyDescent="0.2">
      <c r="E430" s="115"/>
      <c r="G430" s="118"/>
    </row>
    <row r="431" spans="5:7" s="93" customFormat="1" x14ac:dyDescent="0.2">
      <c r="E431" s="115"/>
      <c r="G431" s="118"/>
    </row>
    <row r="432" spans="5:7" s="93" customFormat="1" x14ac:dyDescent="0.2">
      <c r="E432" s="115"/>
      <c r="G432" s="118"/>
    </row>
    <row r="433" spans="5:7" s="93" customFormat="1" x14ac:dyDescent="0.2">
      <c r="E433" s="115"/>
      <c r="G433" s="118"/>
    </row>
    <row r="434" spans="5:7" s="93" customFormat="1" x14ac:dyDescent="0.2">
      <c r="E434" s="115"/>
      <c r="G434" s="118"/>
    </row>
    <row r="435" spans="5:7" s="93" customFormat="1" x14ac:dyDescent="0.2">
      <c r="E435" s="115"/>
      <c r="G435" s="118"/>
    </row>
    <row r="436" spans="5:7" s="93" customFormat="1" x14ac:dyDescent="0.2">
      <c r="E436" s="115"/>
      <c r="G436" s="118"/>
    </row>
    <row r="437" spans="5:7" s="93" customFormat="1" x14ac:dyDescent="0.2">
      <c r="E437" s="115"/>
      <c r="G437" s="118"/>
    </row>
    <row r="438" spans="5:7" s="93" customFormat="1" x14ac:dyDescent="0.2">
      <c r="E438" s="115"/>
      <c r="G438" s="118"/>
    </row>
    <row r="439" spans="5:7" s="93" customFormat="1" x14ac:dyDescent="0.2">
      <c r="E439" s="115"/>
      <c r="G439" s="118"/>
    </row>
    <row r="440" spans="5:7" s="93" customFormat="1" x14ac:dyDescent="0.2">
      <c r="E440" s="115"/>
      <c r="G440" s="118"/>
    </row>
    <row r="441" spans="5:7" s="93" customFormat="1" x14ac:dyDescent="0.2">
      <c r="E441" s="115"/>
      <c r="G441" s="118"/>
    </row>
    <row r="442" spans="5:7" s="93" customFormat="1" x14ac:dyDescent="0.2">
      <c r="E442" s="115"/>
      <c r="G442" s="118"/>
    </row>
    <row r="443" spans="5:7" s="93" customFormat="1" x14ac:dyDescent="0.2">
      <c r="E443" s="115"/>
      <c r="G443" s="118"/>
    </row>
    <row r="444" spans="5:7" s="93" customFormat="1" x14ac:dyDescent="0.2">
      <c r="E444" s="115"/>
      <c r="G444" s="118"/>
    </row>
    <row r="445" spans="5:7" s="93" customFormat="1" x14ac:dyDescent="0.2">
      <c r="E445" s="115"/>
      <c r="G445" s="118"/>
    </row>
    <row r="446" spans="5:7" s="93" customFormat="1" x14ac:dyDescent="0.2">
      <c r="E446" s="115"/>
      <c r="G446" s="118"/>
    </row>
    <row r="447" spans="5:7" s="93" customFormat="1" x14ac:dyDescent="0.2">
      <c r="E447" s="115"/>
      <c r="G447" s="118"/>
    </row>
    <row r="448" spans="5:7" s="93" customFormat="1" x14ac:dyDescent="0.2">
      <c r="E448" s="115"/>
      <c r="G448" s="118"/>
    </row>
    <row r="449" spans="5:7" s="93" customFormat="1" x14ac:dyDescent="0.2">
      <c r="E449" s="115"/>
      <c r="G449" s="118"/>
    </row>
    <row r="450" spans="5:7" s="93" customFormat="1" x14ac:dyDescent="0.2">
      <c r="E450" s="115"/>
      <c r="G450" s="118"/>
    </row>
    <row r="451" spans="5:7" s="93" customFormat="1" x14ac:dyDescent="0.2">
      <c r="E451" s="115"/>
      <c r="G451" s="118"/>
    </row>
    <row r="452" spans="5:7" s="93" customFormat="1" x14ac:dyDescent="0.2">
      <c r="E452" s="115"/>
      <c r="G452" s="118"/>
    </row>
    <row r="453" spans="5:7" s="93" customFormat="1" x14ac:dyDescent="0.2">
      <c r="E453" s="115"/>
      <c r="G453" s="118"/>
    </row>
    <row r="454" spans="5:7" s="93" customFormat="1" x14ac:dyDescent="0.2">
      <c r="E454" s="115"/>
      <c r="G454" s="118"/>
    </row>
    <row r="455" spans="5:7" s="93" customFormat="1" x14ac:dyDescent="0.2">
      <c r="E455" s="115"/>
      <c r="G455" s="118"/>
    </row>
    <row r="456" spans="5:7" s="93" customFormat="1" x14ac:dyDescent="0.2">
      <c r="E456" s="115"/>
      <c r="G456" s="118"/>
    </row>
    <row r="457" spans="5:7" s="93" customFormat="1" x14ac:dyDescent="0.2">
      <c r="E457" s="115"/>
      <c r="G457" s="118"/>
    </row>
    <row r="458" spans="5:7" s="93" customFormat="1" x14ac:dyDescent="0.2">
      <c r="E458" s="115"/>
      <c r="G458" s="118"/>
    </row>
    <row r="459" spans="5:7" s="93" customFormat="1" x14ac:dyDescent="0.2">
      <c r="E459" s="115"/>
      <c r="G459" s="118"/>
    </row>
    <row r="460" spans="5:7" s="93" customFormat="1" x14ac:dyDescent="0.2">
      <c r="E460" s="115"/>
      <c r="G460" s="118"/>
    </row>
    <row r="461" spans="5:7" s="93" customFormat="1" x14ac:dyDescent="0.2">
      <c r="E461" s="115"/>
      <c r="G461" s="118"/>
    </row>
    <row r="462" spans="5:7" s="93" customFormat="1" x14ac:dyDescent="0.2">
      <c r="E462" s="115"/>
      <c r="G462" s="118"/>
    </row>
    <row r="463" spans="5:7" s="93" customFormat="1" x14ac:dyDescent="0.2">
      <c r="E463" s="115"/>
      <c r="G463" s="118"/>
    </row>
    <row r="464" spans="5:7" s="93" customFormat="1" x14ac:dyDescent="0.2">
      <c r="E464" s="115"/>
      <c r="G464" s="118"/>
    </row>
    <row r="465" spans="5:7" s="93" customFormat="1" x14ac:dyDescent="0.2">
      <c r="E465" s="115"/>
      <c r="G465" s="118"/>
    </row>
    <row r="466" spans="5:7" s="93" customFormat="1" x14ac:dyDescent="0.2">
      <c r="E466" s="115"/>
      <c r="G466" s="118"/>
    </row>
    <row r="467" spans="5:7" s="93" customFormat="1" x14ac:dyDescent="0.2">
      <c r="E467" s="115"/>
      <c r="G467" s="118"/>
    </row>
    <row r="468" spans="5:7" s="93" customFormat="1" x14ac:dyDescent="0.2">
      <c r="E468" s="115"/>
      <c r="G468" s="118"/>
    </row>
    <row r="469" spans="5:7" s="93" customFormat="1" x14ac:dyDescent="0.2">
      <c r="E469" s="115"/>
      <c r="G469" s="118"/>
    </row>
    <row r="470" spans="5:7" s="93" customFormat="1" x14ac:dyDescent="0.2">
      <c r="E470" s="115"/>
      <c r="G470" s="118"/>
    </row>
    <row r="471" spans="5:7" s="93" customFormat="1" x14ac:dyDescent="0.2">
      <c r="E471" s="115"/>
      <c r="G471" s="118"/>
    </row>
    <row r="472" spans="5:7" s="93" customFormat="1" x14ac:dyDescent="0.2">
      <c r="E472" s="115"/>
      <c r="G472" s="118"/>
    </row>
    <row r="473" spans="5:7" s="93" customFormat="1" x14ac:dyDescent="0.2">
      <c r="E473" s="115"/>
      <c r="G473" s="118"/>
    </row>
    <row r="474" spans="5:7" s="93" customFormat="1" x14ac:dyDescent="0.2">
      <c r="E474" s="115"/>
      <c r="G474" s="118"/>
    </row>
    <row r="475" spans="5:7" s="93" customFormat="1" x14ac:dyDescent="0.2">
      <c r="E475" s="115"/>
      <c r="G475" s="118"/>
    </row>
    <row r="476" spans="5:7" s="93" customFormat="1" x14ac:dyDescent="0.2">
      <c r="E476" s="115"/>
      <c r="G476" s="118"/>
    </row>
    <row r="477" spans="5:7" s="93" customFormat="1" x14ac:dyDescent="0.2">
      <c r="E477" s="115"/>
      <c r="G477" s="118"/>
    </row>
    <row r="478" spans="5:7" s="93" customFormat="1" x14ac:dyDescent="0.2">
      <c r="E478" s="115"/>
      <c r="G478" s="118"/>
    </row>
    <row r="479" spans="5:7" s="93" customFormat="1" x14ac:dyDescent="0.2">
      <c r="E479" s="115"/>
      <c r="G479" s="118"/>
    </row>
    <row r="480" spans="5:7" s="93" customFormat="1" x14ac:dyDescent="0.2">
      <c r="E480" s="115"/>
      <c r="G480" s="118"/>
    </row>
    <row r="481" spans="5:7" s="93" customFormat="1" x14ac:dyDescent="0.2">
      <c r="E481" s="115"/>
      <c r="G481" s="118"/>
    </row>
    <row r="482" spans="5:7" s="93" customFormat="1" x14ac:dyDescent="0.2">
      <c r="E482" s="115"/>
      <c r="G482" s="118"/>
    </row>
    <row r="483" spans="5:7" s="93" customFormat="1" x14ac:dyDescent="0.2">
      <c r="E483" s="115"/>
      <c r="G483" s="118"/>
    </row>
    <row r="484" spans="5:7" s="93" customFormat="1" x14ac:dyDescent="0.2">
      <c r="E484" s="115"/>
      <c r="G484" s="118"/>
    </row>
    <row r="485" spans="5:7" s="93" customFormat="1" x14ac:dyDescent="0.2">
      <c r="E485" s="115"/>
      <c r="G485" s="118"/>
    </row>
    <row r="486" spans="5:7" s="93" customFormat="1" x14ac:dyDescent="0.2">
      <c r="E486" s="115"/>
      <c r="G486" s="118"/>
    </row>
    <row r="487" spans="5:7" s="93" customFormat="1" x14ac:dyDescent="0.2">
      <c r="E487" s="115"/>
      <c r="G487" s="118"/>
    </row>
    <row r="488" spans="5:7" s="93" customFormat="1" x14ac:dyDescent="0.2">
      <c r="E488" s="115"/>
      <c r="G488" s="118"/>
    </row>
    <row r="489" spans="5:7" s="93" customFormat="1" x14ac:dyDescent="0.2">
      <c r="E489" s="115"/>
      <c r="G489" s="118"/>
    </row>
    <row r="490" spans="5:7" s="93" customFormat="1" x14ac:dyDescent="0.2">
      <c r="E490" s="115"/>
      <c r="G490" s="118"/>
    </row>
    <row r="491" spans="5:7" s="93" customFormat="1" x14ac:dyDescent="0.2">
      <c r="E491" s="115"/>
      <c r="G491" s="118"/>
    </row>
    <row r="492" spans="5:7" s="93" customFormat="1" x14ac:dyDescent="0.2">
      <c r="E492" s="115"/>
      <c r="G492" s="118"/>
    </row>
    <row r="493" spans="5:7" s="93" customFormat="1" x14ac:dyDescent="0.2">
      <c r="E493" s="115"/>
      <c r="G493" s="118"/>
    </row>
    <row r="494" spans="5:7" s="93" customFormat="1" x14ac:dyDescent="0.2">
      <c r="E494" s="115"/>
      <c r="G494" s="118"/>
    </row>
    <row r="495" spans="5:7" s="93" customFormat="1" x14ac:dyDescent="0.2">
      <c r="E495" s="115"/>
      <c r="G495" s="118"/>
    </row>
    <row r="496" spans="5:7" s="93" customFormat="1" x14ac:dyDescent="0.2">
      <c r="E496" s="115"/>
      <c r="G496" s="118"/>
    </row>
    <row r="497" spans="5:7" s="93" customFormat="1" x14ac:dyDescent="0.2">
      <c r="E497" s="115"/>
      <c r="G497" s="118"/>
    </row>
    <row r="498" spans="5:7" s="93" customFormat="1" x14ac:dyDescent="0.2">
      <c r="E498" s="115"/>
      <c r="G498" s="118"/>
    </row>
    <row r="499" spans="5:7" s="93" customFormat="1" x14ac:dyDescent="0.2">
      <c r="E499" s="115"/>
      <c r="G499" s="118"/>
    </row>
    <row r="500" spans="5:7" s="93" customFormat="1" x14ac:dyDescent="0.2">
      <c r="E500" s="115"/>
      <c r="G500" s="118"/>
    </row>
    <row r="501" spans="5:7" s="93" customFormat="1" x14ac:dyDescent="0.2">
      <c r="E501" s="115"/>
      <c r="G501" s="118"/>
    </row>
    <row r="502" spans="5:7" s="93" customFormat="1" x14ac:dyDescent="0.2">
      <c r="E502" s="115"/>
      <c r="G502" s="118"/>
    </row>
    <row r="503" spans="5:7" s="93" customFormat="1" x14ac:dyDescent="0.2">
      <c r="E503" s="115"/>
      <c r="G503" s="118"/>
    </row>
    <row r="504" spans="5:7" s="93" customFormat="1" x14ac:dyDescent="0.2">
      <c r="E504" s="115"/>
      <c r="G504" s="118"/>
    </row>
    <row r="505" spans="5:7" s="93" customFormat="1" x14ac:dyDescent="0.2">
      <c r="E505" s="115"/>
      <c r="G505" s="118"/>
    </row>
    <row r="506" spans="5:7" s="93" customFormat="1" x14ac:dyDescent="0.2">
      <c r="E506" s="115"/>
      <c r="G506" s="118"/>
    </row>
    <row r="507" spans="5:7" s="93" customFormat="1" x14ac:dyDescent="0.2">
      <c r="E507" s="115"/>
      <c r="G507" s="118"/>
    </row>
    <row r="508" spans="5:7" s="93" customFormat="1" x14ac:dyDescent="0.2">
      <c r="E508" s="115"/>
      <c r="G508" s="118"/>
    </row>
    <row r="509" spans="5:7" s="93" customFormat="1" x14ac:dyDescent="0.2">
      <c r="E509" s="115"/>
      <c r="G509" s="118"/>
    </row>
    <row r="510" spans="5:7" s="93" customFormat="1" x14ac:dyDescent="0.2">
      <c r="E510" s="115"/>
      <c r="G510" s="118"/>
    </row>
    <row r="511" spans="5:7" s="93" customFormat="1" x14ac:dyDescent="0.2">
      <c r="E511" s="115"/>
      <c r="G511" s="118"/>
    </row>
    <row r="512" spans="5:7" s="93" customFormat="1" x14ac:dyDescent="0.2">
      <c r="E512" s="115"/>
      <c r="G512" s="118"/>
    </row>
    <row r="513" spans="5:7" s="93" customFormat="1" x14ac:dyDescent="0.2">
      <c r="E513" s="115"/>
      <c r="G513" s="118"/>
    </row>
    <row r="514" spans="5:7" s="93" customFormat="1" x14ac:dyDescent="0.2">
      <c r="E514" s="115"/>
      <c r="G514" s="118"/>
    </row>
    <row r="515" spans="5:7" s="93" customFormat="1" x14ac:dyDescent="0.2">
      <c r="E515" s="115"/>
      <c r="G515" s="118"/>
    </row>
    <row r="516" spans="5:7" s="93" customFormat="1" x14ac:dyDescent="0.2">
      <c r="E516" s="115"/>
      <c r="G516" s="118"/>
    </row>
    <row r="517" spans="5:7" s="93" customFormat="1" x14ac:dyDescent="0.2">
      <c r="E517" s="115"/>
      <c r="G517" s="118"/>
    </row>
    <row r="518" spans="5:7" s="93" customFormat="1" x14ac:dyDescent="0.2">
      <c r="E518" s="115"/>
      <c r="G518" s="118"/>
    </row>
    <row r="519" spans="5:7" s="93" customFormat="1" x14ac:dyDescent="0.2">
      <c r="E519" s="115"/>
      <c r="G519" s="118"/>
    </row>
    <row r="520" spans="5:7" s="93" customFormat="1" x14ac:dyDescent="0.2">
      <c r="E520" s="115"/>
      <c r="G520" s="118"/>
    </row>
    <row r="521" spans="5:7" s="93" customFormat="1" x14ac:dyDescent="0.2">
      <c r="E521" s="115"/>
      <c r="G521" s="118"/>
    </row>
    <row r="522" spans="5:7" s="93" customFormat="1" x14ac:dyDescent="0.2">
      <c r="E522" s="115"/>
      <c r="G522" s="118"/>
    </row>
    <row r="523" spans="5:7" s="93" customFormat="1" x14ac:dyDescent="0.2">
      <c r="E523" s="115"/>
      <c r="G523" s="118"/>
    </row>
    <row r="524" spans="5:7" s="93" customFormat="1" x14ac:dyDescent="0.2">
      <c r="E524" s="115"/>
      <c r="G524" s="118"/>
    </row>
    <row r="525" spans="5:7" s="93" customFormat="1" x14ac:dyDescent="0.2">
      <c r="E525" s="115"/>
      <c r="G525" s="118"/>
    </row>
    <row r="526" spans="5:7" s="93" customFormat="1" x14ac:dyDescent="0.2">
      <c r="E526" s="115"/>
      <c r="G526" s="118"/>
    </row>
    <row r="527" spans="5:7" s="93" customFormat="1" x14ac:dyDescent="0.2">
      <c r="E527" s="115"/>
      <c r="G527" s="118"/>
    </row>
    <row r="528" spans="5:7" s="93" customFormat="1" x14ac:dyDescent="0.2">
      <c r="E528" s="115"/>
      <c r="G528" s="118"/>
    </row>
    <row r="529" spans="5:7" s="93" customFormat="1" x14ac:dyDescent="0.2">
      <c r="E529" s="115"/>
      <c r="G529" s="118"/>
    </row>
    <row r="530" spans="5:7" s="93" customFormat="1" x14ac:dyDescent="0.2">
      <c r="E530" s="115"/>
      <c r="G530" s="118"/>
    </row>
    <row r="531" spans="5:7" s="93" customFormat="1" x14ac:dyDescent="0.2">
      <c r="E531" s="115"/>
      <c r="G531" s="118"/>
    </row>
    <row r="532" spans="5:7" s="93" customFormat="1" x14ac:dyDescent="0.2">
      <c r="E532" s="115"/>
      <c r="G532" s="118"/>
    </row>
    <row r="533" spans="5:7" s="93" customFormat="1" x14ac:dyDescent="0.2">
      <c r="E533" s="115"/>
      <c r="G533" s="118"/>
    </row>
    <row r="534" spans="5:7" s="93" customFormat="1" x14ac:dyDescent="0.2">
      <c r="E534" s="115"/>
      <c r="G534" s="118"/>
    </row>
    <row r="535" spans="5:7" s="93" customFormat="1" x14ac:dyDescent="0.2">
      <c r="E535" s="115"/>
      <c r="G535" s="118"/>
    </row>
    <row r="536" spans="5:7" s="93" customFormat="1" x14ac:dyDescent="0.2">
      <c r="E536" s="115"/>
      <c r="G536" s="118"/>
    </row>
    <row r="537" spans="5:7" s="93" customFormat="1" x14ac:dyDescent="0.2">
      <c r="E537" s="115"/>
      <c r="G537" s="118"/>
    </row>
    <row r="538" spans="5:7" s="93" customFormat="1" x14ac:dyDescent="0.2">
      <c r="E538" s="115"/>
      <c r="G538" s="118"/>
    </row>
    <row r="539" spans="5:7" s="93" customFormat="1" x14ac:dyDescent="0.2">
      <c r="E539" s="115"/>
      <c r="G539" s="118"/>
    </row>
    <row r="540" spans="5:7" s="93" customFormat="1" x14ac:dyDescent="0.2">
      <c r="E540" s="115"/>
      <c r="G540" s="118"/>
    </row>
    <row r="541" spans="5:7" s="93" customFormat="1" x14ac:dyDescent="0.2">
      <c r="E541" s="115"/>
      <c r="G541" s="118"/>
    </row>
    <row r="542" spans="5:7" s="93" customFormat="1" x14ac:dyDescent="0.2">
      <c r="E542" s="115"/>
      <c r="G542" s="118"/>
    </row>
    <row r="543" spans="5:7" s="93" customFormat="1" x14ac:dyDescent="0.2">
      <c r="E543" s="115"/>
      <c r="G543" s="118"/>
    </row>
    <row r="544" spans="5:7" s="93" customFormat="1" x14ac:dyDescent="0.2">
      <c r="E544" s="115"/>
      <c r="G544" s="118"/>
    </row>
    <row r="545" spans="5:7" s="93" customFormat="1" x14ac:dyDescent="0.2">
      <c r="E545" s="115"/>
      <c r="G545" s="118"/>
    </row>
    <row r="546" spans="5:7" s="93" customFormat="1" x14ac:dyDescent="0.2">
      <c r="E546" s="115"/>
      <c r="G546" s="118"/>
    </row>
    <row r="547" spans="5:7" s="93" customFormat="1" x14ac:dyDescent="0.2">
      <c r="E547" s="115"/>
      <c r="G547" s="118"/>
    </row>
    <row r="548" spans="5:7" s="93" customFormat="1" x14ac:dyDescent="0.2">
      <c r="E548" s="115"/>
      <c r="G548" s="118"/>
    </row>
    <row r="549" spans="5:7" s="93" customFormat="1" x14ac:dyDescent="0.2">
      <c r="E549" s="115"/>
      <c r="G549" s="118"/>
    </row>
    <row r="550" spans="5:7" s="93" customFormat="1" x14ac:dyDescent="0.2">
      <c r="E550" s="115"/>
      <c r="G550" s="118"/>
    </row>
    <row r="551" spans="5:7" s="93" customFormat="1" x14ac:dyDescent="0.2">
      <c r="E551" s="115"/>
      <c r="G551" s="118"/>
    </row>
    <row r="552" spans="5:7" s="93" customFormat="1" x14ac:dyDescent="0.2">
      <c r="E552" s="115"/>
      <c r="G552" s="118"/>
    </row>
    <row r="553" spans="5:7" s="93" customFormat="1" x14ac:dyDescent="0.2">
      <c r="E553" s="115"/>
      <c r="G553" s="118"/>
    </row>
    <row r="554" spans="5:7" s="93" customFormat="1" x14ac:dyDescent="0.2">
      <c r="E554" s="115"/>
      <c r="G554" s="118"/>
    </row>
    <row r="555" spans="5:7" s="93" customFormat="1" x14ac:dyDescent="0.2">
      <c r="E555" s="115"/>
      <c r="G555" s="118"/>
    </row>
    <row r="556" spans="5:7" s="93" customFormat="1" x14ac:dyDescent="0.2">
      <c r="E556" s="115"/>
      <c r="G556" s="118"/>
    </row>
    <row r="557" spans="5:7" s="93" customFormat="1" x14ac:dyDescent="0.2">
      <c r="E557" s="115"/>
      <c r="G557" s="118"/>
    </row>
    <row r="558" spans="5:7" s="93" customFormat="1" x14ac:dyDescent="0.2">
      <c r="E558" s="115"/>
      <c r="G558" s="118"/>
    </row>
    <row r="559" spans="5:7" s="93" customFormat="1" x14ac:dyDescent="0.2">
      <c r="E559" s="115"/>
      <c r="G559" s="118"/>
    </row>
    <row r="560" spans="5:7" s="93" customFormat="1" x14ac:dyDescent="0.2">
      <c r="E560" s="115"/>
      <c r="G560" s="118"/>
    </row>
    <row r="561" spans="5:7" s="93" customFormat="1" x14ac:dyDescent="0.2">
      <c r="E561" s="115"/>
      <c r="G561" s="118"/>
    </row>
    <row r="562" spans="5:7" s="93" customFormat="1" x14ac:dyDescent="0.2">
      <c r="E562" s="115"/>
      <c r="G562" s="118"/>
    </row>
    <row r="563" spans="5:7" s="93" customFormat="1" x14ac:dyDescent="0.2">
      <c r="E563" s="115"/>
      <c r="G563" s="118"/>
    </row>
    <row r="564" spans="5:7" s="93" customFormat="1" x14ac:dyDescent="0.2">
      <c r="E564" s="115"/>
      <c r="G564" s="118"/>
    </row>
    <row r="565" spans="5:7" s="93" customFormat="1" x14ac:dyDescent="0.2">
      <c r="E565" s="115"/>
      <c r="G565" s="118"/>
    </row>
    <row r="566" spans="5:7" s="93" customFormat="1" x14ac:dyDescent="0.2">
      <c r="E566" s="115"/>
      <c r="G566" s="118"/>
    </row>
    <row r="567" spans="5:7" s="93" customFormat="1" x14ac:dyDescent="0.2">
      <c r="E567" s="115"/>
      <c r="G567" s="118"/>
    </row>
    <row r="568" spans="5:7" s="93" customFormat="1" x14ac:dyDescent="0.2">
      <c r="E568" s="115"/>
      <c r="G568" s="118"/>
    </row>
    <row r="569" spans="5:7" s="93" customFormat="1" x14ac:dyDescent="0.2">
      <c r="E569" s="115"/>
      <c r="G569" s="118"/>
    </row>
    <row r="570" spans="5:7" s="93" customFormat="1" x14ac:dyDescent="0.2">
      <c r="E570" s="115"/>
      <c r="G570" s="118"/>
    </row>
    <row r="571" spans="5:7" s="93" customFormat="1" x14ac:dyDescent="0.2">
      <c r="E571" s="115"/>
      <c r="G571" s="118"/>
    </row>
    <row r="572" spans="5:7" s="93" customFormat="1" x14ac:dyDescent="0.2">
      <c r="E572" s="115"/>
      <c r="G572" s="118"/>
    </row>
    <row r="573" spans="5:7" s="93" customFormat="1" x14ac:dyDescent="0.2">
      <c r="E573" s="115"/>
      <c r="G573" s="118"/>
    </row>
    <row r="574" spans="5:7" s="93" customFormat="1" x14ac:dyDescent="0.2">
      <c r="E574" s="115"/>
      <c r="G574" s="118"/>
    </row>
    <row r="575" spans="5:7" s="93" customFormat="1" x14ac:dyDescent="0.2">
      <c r="E575" s="115"/>
      <c r="G575" s="118"/>
    </row>
    <row r="576" spans="5:7" s="93" customFormat="1" x14ac:dyDescent="0.2">
      <c r="E576" s="115"/>
      <c r="G576" s="118"/>
    </row>
    <row r="577" spans="5:7" s="93" customFormat="1" x14ac:dyDescent="0.2">
      <c r="E577" s="115"/>
      <c r="G577" s="118"/>
    </row>
    <row r="578" spans="5:7" s="93" customFormat="1" x14ac:dyDescent="0.2">
      <c r="E578" s="115"/>
      <c r="G578" s="118"/>
    </row>
    <row r="579" spans="5:7" s="93" customFormat="1" x14ac:dyDescent="0.2">
      <c r="E579" s="115"/>
      <c r="G579" s="118"/>
    </row>
    <row r="580" spans="5:7" s="93" customFormat="1" x14ac:dyDescent="0.2">
      <c r="E580" s="115"/>
      <c r="G580" s="118"/>
    </row>
    <row r="581" spans="5:7" s="93" customFormat="1" x14ac:dyDescent="0.2">
      <c r="E581" s="115"/>
      <c r="G581" s="118"/>
    </row>
    <row r="582" spans="5:7" s="93" customFormat="1" x14ac:dyDescent="0.2">
      <c r="E582" s="115"/>
      <c r="G582" s="118"/>
    </row>
    <row r="583" spans="5:7" s="93" customFormat="1" x14ac:dyDescent="0.2">
      <c r="E583" s="115"/>
      <c r="G583" s="118"/>
    </row>
    <row r="584" spans="5:7" s="93" customFormat="1" x14ac:dyDescent="0.2">
      <c r="E584" s="115"/>
      <c r="G584" s="118"/>
    </row>
    <row r="585" spans="5:7" s="93" customFormat="1" x14ac:dyDescent="0.2">
      <c r="E585" s="115"/>
      <c r="G585" s="118"/>
    </row>
    <row r="586" spans="5:7" s="93" customFormat="1" x14ac:dyDescent="0.2">
      <c r="E586" s="115"/>
      <c r="G586" s="118"/>
    </row>
    <row r="587" spans="5:7" s="93" customFormat="1" x14ac:dyDescent="0.2">
      <c r="E587" s="115"/>
      <c r="G587" s="118"/>
    </row>
    <row r="588" spans="5:7" s="93" customFormat="1" x14ac:dyDescent="0.2">
      <c r="E588" s="115"/>
      <c r="G588" s="118"/>
    </row>
    <row r="589" spans="5:7" s="93" customFormat="1" x14ac:dyDescent="0.2">
      <c r="E589" s="115"/>
      <c r="G589" s="118"/>
    </row>
    <row r="590" spans="5:7" s="93" customFormat="1" x14ac:dyDescent="0.2">
      <c r="E590" s="115"/>
      <c r="G590" s="118"/>
    </row>
    <row r="591" spans="5:7" s="93" customFormat="1" x14ac:dyDescent="0.2">
      <c r="E591" s="115"/>
      <c r="G591" s="118"/>
    </row>
    <row r="592" spans="5:7" s="93" customFormat="1" x14ac:dyDescent="0.2">
      <c r="E592" s="115"/>
      <c r="G592" s="118"/>
    </row>
    <row r="593" spans="5:7" s="93" customFormat="1" x14ac:dyDescent="0.2">
      <c r="E593" s="115"/>
      <c r="G593" s="118"/>
    </row>
    <row r="594" spans="5:7" s="93" customFormat="1" x14ac:dyDescent="0.2">
      <c r="E594" s="115"/>
      <c r="G594" s="118"/>
    </row>
    <row r="595" spans="5:7" s="93" customFormat="1" x14ac:dyDescent="0.2">
      <c r="E595" s="115"/>
      <c r="G595" s="118"/>
    </row>
    <row r="596" spans="5:7" s="93" customFormat="1" x14ac:dyDescent="0.2">
      <c r="E596" s="115"/>
      <c r="G596" s="118"/>
    </row>
    <row r="597" spans="5:7" s="93" customFormat="1" x14ac:dyDescent="0.2">
      <c r="E597" s="115"/>
      <c r="G597" s="118"/>
    </row>
    <row r="598" spans="5:7" s="93" customFormat="1" x14ac:dyDescent="0.2">
      <c r="E598" s="115"/>
      <c r="G598" s="118"/>
    </row>
    <row r="599" spans="5:7" s="93" customFormat="1" x14ac:dyDescent="0.2">
      <c r="E599" s="115"/>
      <c r="G599" s="118"/>
    </row>
    <row r="600" spans="5:7" s="93" customFormat="1" x14ac:dyDescent="0.2">
      <c r="E600" s="115"/>
      <c r="G600" s="118"/>
    </row>
    <row r="601" spans="5:7" s="93" customFormat="1" x14ac:dyDescent="0.2">
      <c r="E601" s="115"/>
      <c r="G601" s="118"/>
    </row>
    <row r="602" spans="5:7" s="93" customFormat="1" x14ac:dyDescent="0.2">
      <c r="E602" s="115"/>
      <c r="G602" s="118"/>
    </row>
    <row r="603" spans="5:7" s="93" customFormat="1" x14ac:dyDescent="0.2">
      <c r="E603" s="115"/>
      <c r="G603" s="118"/>
    </row>
    <row r="604" spans="5:7" s="93" customFormat="1" x14ac:dyDescent="0.2">
      <c r="E604" s="115"/>
      <c r="G604" s="118"/>
    </row>
    <row r="605" spans="5:7" s="93" customFormat="1" x14ac:dyDescent="0.2">
      <c r="E605" s="115"/>
      <c r="G605" s="118"/>
    </row>
    <row r="606" spans="5:7" s="93" customFormat="1" x14ac:dyDescent="0.2">
      <c r="E606" s="115"/>
      <c r="G606" s="118"/>
    </row>
    <row r="607" spans="5:7" s="93" customFormat="1" x14ac:dyDescent="0.2">
      <c r="E607" s="115"/>
      <c r="G607" s="118"/>
    </row>
    <row r="608" spans="5:7" s="93" customFormat="1" x14ac:dyDescent="0.2">
      <c r="E608" s="115"/>
      <c r="G608" s="118"/>
    </row>
    <row r="609" spans="5:7" s="93" customFormat="1" x14ac:dyDescent="0.2">
      <c r="E609" s="115"/>
      <c r="G609" s="118"/>
    </row>
    <row r="610" spans="5:7" s="93" customFormat="1" x14ac:dyDescent="0.2">
      <c r="E610" s="115"/>
      <c r="G610" s="118"/>
    </row>
    <row r="611" spans="5:7" s="93" customFormat="1" x14ac:dyDescent="0.2">
      <c r="E611" s="115"/>
      <c r="G611" s="118"/>
    </row>
    <row r="612" spans="5:7" s="93" customFormat="1" x14ac:dyDescent="0.2">
      <c r="E612" s="115"/>
      <c r="G612" s="118"/>
    </row>
    <row r="613" spans="5:7" s="93" customFormat="1" x14ac:dyDescent="0.2">
      <c r="E613" s="115"/>
      <c r="G613" s="118"/>
    </row>
    <row r="614" spans="5:7" s="93" customFormat="1" x14ac:dyDescent="0.2">
      <c r="E614" s="115"/>
      <c r="G614" s="118"/>
    </row>
    <row r="615" spans="5:7" s="93" customFormat="1" x14ac:dyDescent="0.2">
      <c r="E615" s="115"/>
      <c r="G615" s="118"/>
    </row>
    <row r="616" spans="5:7" s="93" customFormat="1" x14ac:dyDescent="0.2">
      <c r="E616" s="115"/>
      <c r="G616" s="118"/>
    </row>
    <row r="617" spans="5:7" s="93" customFormat="1" x14ac:dyDescent="0.2">
      <c r="E617" s="115"/>
      <c r="G617" s="118"/>
    </row>
    <row r="618" spans="5:7" s="93" customFormat="1" x14ac:dyDescent="0.2">
      <c r="E618" s="115"/>
      <c r="G618" s="118"/>
    </row>
    <row r="619" spans="5:7" s="93" customFormat="1" x14ac:dyDescent="0.2">
      <c r="E619" s="115"/>
      <c r="G619" s="118"/>
    </row>
    <row r="620" spans="5:7" s="93" customFormat="1" x14ac:dyDescent="0.2">
      <c r="E620" s="115"/>
      <c r="G620" s="118"/>
    </row>
    <row r="621" spans="5:7" s="93" customFormat="1" x14ac:dyDescent="0.2">
      <c r="E621" s="115"/>
      <c r="G621" s="118"/>
    </row>
    <row r="622" spans="5:7" s="93" customFormat="1" x14ac:dyDescent="0.2">
      <c r="E622" s="115"/>
      <c r="G622" s="118"/>
    </row>
    <row r="623" spans="5:7" s="93" customFormat="1" x14ac:dyDescent="0.2">
      <c r="E623" s="115"/>
      <c r="G623" s="118"/>
    </row>
    <row r="624" spans="5:7" s="93" customFormat="1" x14ac:dyDescent="0.2">
      <c r="E624" s="115"/>
      <c r="G624" s="118"/>
    </row>
    <row r="625" spans="5:7" s="93" customFormat="1" x14ac:dyDescent="0.2">
      <c r="E625" s="115"/>
      <c r="G625" s="118"/>
    </row>
    <row r="626" spans="5:7" s="93" customFormat="1" x14ac:dyDescent="0.2">
      <c r="E626" s="115"/>
      <c r="G626" s="118"/>
    </row>
    <row r="627" spans="5:7" s="93" customFormat="1" x14ac:dyDescent="0.2">
      <c r="E627" s="115"/>
      <c r="G627" s="118"/>
    </row>
    <row r="628" spans="5:7" s="93" customFormat="1" x14ac:dyDescent="0.2">
      <c r="E628" s="115"/>
      <c r="G628" s="118"/>
    </row>
    <row r="629" spans="5:7" s="93" customFormat="1" x14ac:dyDescent="0.2">
      <c r="E629" s="115"/>
      <c r="G629" s="118"/>
    </row>
    <row r="630" spans="5:7" s="93" customFormat="1" x14ac:dyDescent="0.2">
      <c r="E630" s="115"/>
      <c r="G630" s="118"/>
    </row>
    <row r="631" spans="5:7" s="93" customFormat="1" x14ac:dyDescent="0.2">
      <c r="E631" s="115"/>
      <c r="G631" s="118"/>
    </row>
    <row r="632" spans="5:7" s="93" customFormat="1" x14ac:dyDescent="0.2">
      <c r="E632" s="115"/>
      <c r="G632" s="118"/>
    </row>
    <row r="633" spans="5:7" s="93" customFormat="1" x14ac:dyDescent="0.2">
      <c r="E633" s="115"/>
      <c r="G633" s="118"/>
    </row>
    <row r="634" spans="5:7" s="93" customFormat="1" x14ac:dyDescent="0.2">
      <c r="E634" s="115"/>
      <c r="G634" s="118"/>
    </row>
    <row r="635" spans="5:7" s="93" customFormat="1" x14ac:dyDescent="0.2">
      <c r="E635" s="115"/>
      <c r="G635" s="118"/>
    </row>
    <row r="636" spans="5:7" s="93" customFormat="1" x14ac:dyDescent="0.2">
      <c r="E636" s="115"/>
      <c r="G636" s="118"/>
    </row>
    <row r="637" spans="5:7" s="93" customFormat="1" x14ac:dyDescent="0.2">
      <c r="E637" s="115"/>
      <c r="G637" s="118"/>
    </row>
    <row r="638" spans="5:7" s="93" customFormat="1" x14ac:dyDescent="0.2">
      <c r="E638" s="115"/>
      <c r="G638" s="118"/>
    </row>
    <row r="639" spans="5:7" s="93" customFormat="1" x14ac:dyDescent="0.2">
      <c r="E639" s="115"/>
      <c r="G639" s="118"/>
    </row>
    <row r="640" spans="5:7" s="93" customFormat="1" x14ac:dyDescent="0.2">
      <c r="E640" s="115"/>
      <c r="G640" s="118"/>
    </row>
    <row r="641" spans="5:7" s="93" customFormat="1" x14ac:dyDescent="0.2">
      <c r="E641" s="115"/>
      <c r="G641" s="118"/>
    </row>
    <row r="642" spans="5:7" s="93" customFormat="1" x14ac:dyDescent="0.2">
      <c r="E642" s="115"/>
      <c r="G642" s="118"/>
    </row>
    <row r="643" spans="5:7" s="93" customFormat="1" x14ac:dyDescent="0.2">
      <c r="E643" s="115"/>
      <c r="G643" s="118"/>
    </row>
    <row r="644" spans="5:7" s="93" customFormat="1" x14ac:dyDescent="0.2">
      <c r="E644" s="115"/>
      <c r="G644" s="118"/>
    </row>
    <row r="645" spans="5:7" s="93" customFormat="1" x14ac:dyDescent="0.2">
      <c r="E645" s="115"/>
      <c r="G645" s="118"/>
    </row>
    <row r="646" spans="5:7" s="93" customFormat="1" x14ac:dyDescent="0.2">
      <c r="E646" s="115"/>
      <c r="G646" s="118"/>
    </row>
    <row r="647" spans="5:7" s="93" customFormat="1" x14ac:dyDescent="0.2">
      <c r="E647" s="115"/>
      <c r="G647" s="118"/>
    </row>
    <row r="648" spans="5:7" s="93" customFormat="1" x14ac:dyDescent="0.2">
      <c r="E648" s="115"/>
      <c r="G648" s="118"/>
    </row>
    <row r="649" spans="5:7" s="93" customFormat="1" x14ac:dyDescent="0.2">
      <c r="E649" s="115"/>
      <c r="G649" s="118"/>
    </row>
    <row r="650" spans="5:7" s="93" customFormat="1" x14ac:dyDescent="0.2">
      <c r="E650" s="115"/>
      <c r="G650" s="118"/>
    </row>
    <row r="651" spans="5:7" s="93" customFormat="1" x14ac:dyDescent="0.2">
      <c r="E651" s="115"/>
      <c r="G651" s="118"/>
    </row>
    <row r="652" spans="5:7" s="93" customFormat="1" x14ac:dyDescent="0.2">
      <c r="E652" s="115"/>
      <c r="G652" s="118"/>
    </row>
    <row r="653" spans="5:7" s="93" customFormat="1" x14ac:dyDescent="0.2">
      <c r="E653" s="115"/>
      <c r="G653" s="118"/>
    </row>
    <row r="654" spans="5:7" s="93" customFormat="1" x14ac:dyDescent="0.2">
      <c r="E654" s="115"/>
      <c r="G654" s="118"/>
    </row>
    <row r="655" spans="5:7" s="93" customFormat="1" x14ac:dyDescent="0.2">
      <c r="E655" s="115"/>
      <c r="G655" s="118"/>
    </row>
    <row r="656" spans="5:7" s="93" customFormat="1" x14ac:dyDescent="0.2">
      <c r="E656" s="115"/>
      <c r="G656" s="118"/>
    </row>
    <row r="657" spans="5:7" s="93" customFormat="1" x14ac:dyDescent="0.2">
      <c r="E657" s="115"/>
      <c r="G657" s="118"/>
    </row>
    <row r="658" spans="5:7" s="93" customFormat="1" x14ac:dyDescent="0.2">
      <c r="E658" s="115"/>
      <c r="G658" s="118"/>
    </row>
    <row r="659" spans="5:7" s="93" customFormat="1" x14ac:dyDescent="0.2">
      <c r="E659" s="115"/>
      <c r="G659" s="118"/>
    </row>
    <row r="660" spans="5:7" s="93" customFormat="1" x14ac:dyDescent="0.2">
      <c r="E660" s="115"/>
      <c r="G660" s="118"/>
    </row>
    <row r="661" spans="5:7" s="93" customFormat="1" x14ac:dyDescent="0.2">
      <c r="E661" s="115"/>
      <c r="G661" s="118"/>
    </row>
    <row r="662" spans="5:7" s="93" customFormat="1" x14ac:dyDescent="0.2">
      <c r="E662" s="115"/>
      <c r="G662" s="118"/>
    </row>
    <row r="663" spans="5:7" s="93" customFormat="1" x14ac:dyDescent="0.2">
      <c r="E663" s="115"/>
      <c r="G663" s="118"/>
    </row>
    <row r="664" spans="5:7" s="93" customFormat="1" x14ac:dyDescent="0.2">
      <c r="E664" s="115"/>
      <c r="G664" s="118"/>
    </row>
    <row r="665" spans="5:7" s="93" customFormat="1" x14ac:dyDescent="0.2">
      <c r="E665" s="115"/>
      <c r="G665" s="118"/>
    </row>
    <row r="666" spans="5:7" s="93" customFormat="1" x14ac:dyDescent="0.2">
      <c r="E666" s="115"/>
      <c r="G666" s="118"/>
    </row>
    <row r="667" spans="5:7" s="93" customFormat="1" x14ac:dyDescent="0.2">
      <c r="E667" s="115"/>
      <c r="G667" s="118"/>
    </row>
    <row r="668" spans="5:7" s="93" customFormat="1" x14ac:dyDescent="0.2">
      <c r="E668" s="115"/>
      <c r="G668" s="118"/>
    </row>
    <row r="669" spans="5:7" s="93" customFormat="1" x14ac:dyDescent="0.2">
      <c r="E669" s="115"/>
      <c r="G669" s="118"/>
    </row>
    <row r="670" spans="5:7" s="93" customFormat="1" x14ac:dyDescent="0.2">
      <c r="E670" s="115"/>
      <c r="G670" s="118"/>
    </row>
    <row r="671" spans="5:7" s="93" customFormat="1" x14ac:dyDescent="0.2">
      <c r="E671" s="115"/>
      <c r="G671" s="118"/>
    </row>
    <row r="672" spans="5:7" s="93" customFormat="1" x14ac:dyDescent="0.2">
      <c r="E672" s="115"/>
      <c r="G672" s="118"/>
    </row>
    <row r="673" spans="5:7" s="93" customFormat="1" x14ac:dyDescent="0.2">
      <c r="E673" s="115"/>
      <c r="G673" s="118"/>
    </row>
    <row r="674" spans="5:7" s="93" customFormat="1" x14ac:dyDescent="0.2">
      <c r="E674" s="115"/>
      <c r="G674" s="118"/>
    </row>
    <row r="675" spans="5:7" s="93" customFormat="1" x14ac:dyDescent="0.2">
      <c r="E675" s="115"/>
      <c r="G675" s="118"/>
    </row>
    <row r="676" spans="5:7" s="93" customFormat="1" x14ac:dyDescent="0.2">
      <c r="E676" s="115"/>
      <c r="G676" s="118"/>
    </row>
    <row r="677" spans="5:7" s="93" customFormat="1" x14ac:dyDescent="0.2">
      <c r="E677" s="115"/>
      <c r="G677" s="118"/>
    </row>
    <row r="678" spans="5:7" s="93" customFormat="1" x14ac:dyDescent="0.2">
      <c r="E678" s="115"/>
      <c r="G678" s="118"/>
    </row>
    <row r="679" spans="5:7" s="93" customFormat="1" x14ac:dyDescent="0.2">
      <c r="E679" s="115"/>
      <c r="G679" s="118"/>
    </row>
    <row r="680" spans="5:7" s="93" customFormat="1" x14ac:dyDescent="0.2">
      <c r="E680" s="115"/>
      <c r="G680" s="118"/>
    </row>
    <row r="681" spans="5:7" s="93" customFormat="1" x14ac:dyDescent="0.2">
      <c r="E681" s="115"/>
      <c r="G681" s="118"/>
    </row>
    <row r="682" spans="5:7" s="93" customFormat="1" x14ac:dyDescent="0.2">
      <c r="E682" s="115"/>
      <c r="G682" s="118"/>
    </row>
    <row r="683" spans="5:7" s="93" customFormat="1" x14ac:dyDescent="0.2">
      <c r="E683" s="115"/>
      <c r="G683" s="118"/>
    </row>
    <row r="684" spans="5:7" s="93" customFormat="1" x14ac:dyDescent="0.2">
      <c r="E684" s="115"/>
      <c r="G684" s="118"/>
    </row>
    <row r="685" spans="5:7" s="93" customFormat="1" x14ac:dyDescent="0.2">
      <c r="E685" s="115"/>
      <c r="G685" s="118"/>
    </row>
    <row r="686" spans="5:7" s="93" customFormat="1" x14ac:dyDescent="0.2">
      <c r="E686" s="115"/>
      <c r="G686" s="118"/>
    </row>
    <row r="687" spans="5:7" s="93" customFormat="1" x14ac:dyDescent="0.2">
      <c r="E687" s="115"/>
      <c r="G687" s="118"/>
    </row>
    <row r="688" spans="5:7" s="93" customFormat="1" x14ac:dyDescent="0.2">
      <c r="E688" s="115"/>
      <c r="G688" s="118"/>
    </row>
    <row r="689" spans="5:7" s="93" customFormat="1" x14ac:dyDescent="0.2">
      <c r="E689" s="115"/>
      <c r="G689" s="118"/>
    </row>
    <row r="690" spans="5:7" s="93" customFormat="1" x14ac:dyDescent="0.2">
      <c r="E690" s="115"/>
      <c r="G690" s="118"/>
    </row>
    <row r="691" spans="5:7" s="93" customFormat="1" x14ac:dyDescent="0.2">
      <c r="E691" s="115"/>
      <c r="G691" s="118"/>
    </row>
    <row r="692" spans="5:7" s="93" customFormat="1" x14ac:dyDescent="0.2">
      <c r="E692" s="115"/>
      <c r="G692" s="118"/>
    </row>
    <row r="693" spans="5:7" s="93" customFormat="1" x14ac:dyDescent="0.2">
      <c r="E693" s="115"/>
      <c r="G693" s="118"/>
    </row>
    <row r="694" spans="5:7" s="93" customFormat="1" x14ac:dyDescent="0.2">
      <c r="E694" s="115"/>
      <c r="G694" s="118"/>
    </row>
    <row r="695" spans="5:7" s="93" customFormat="1" x14ac:dyDescent="0.2">
      <c r="E695" s="115"/>
      <c r="G695" s="118"/>
    </row>
    <row r="696" spans="5:7" s="93" customFormat="1" x14ac:dyDescent="0.2">
      <c r="E696" s="115"/>
      <c r="G696" s="118"/>
    </row>
    <row r="697" spans="5:7" s="93" customFormat="1" x14ac:dyDescent="0.2">
      <c r="E697" s="115"/>
      <c r="G697" s="118"/>
    </row>
    <row r="698" spans="5:7" s="93" customFormat="1" x14ac:dyDescent="0.2">
      <c r="E698" s="115"/>
      <c r="G698" s="118"/>
    </row>
    <row r="699" spans="5:7" s="93" customFormat="1" x14ac:dyDescent="0.2">
      <c r="E699" s="115"/>
      <c r="G699" s="118"/>
    </row>
    <row r="700" spans="5:7" s="93" customFormat="1" x14ac:dyDescent="0.2">
      <c r="E700" s="115"/>
      <c r="G700" s="118"/>
    </row>
    <row r="701" spans="5:7" s="93" customFormat="1" x14ac:dyDescent="0.2">
      <c r="E701" s="115"/>
      <c r="G701" s="118"/>
    </row>
    <row r="702" spans="5:7" s="93" customFormat="1" x14ac:dyDescent="0.2">
      <c r="E702" s="115"/>
      <c r="G702" s="118"/>
    </row>
    <row r="703" spans="5:7" s="93" customFormat="1" x14ac:dyDescent="0.2">
      <c r="E703" s="115"/>
      <c r="G703" s="118"/>
    </row>
    <row r="704" spans="5:7" s="93" customFormat="1" x14ac:dyDescent="0.2">
      <c r="E704" s="115"/>
      <c r="G704" s="118"/>
    </row>
    <row r="705" spans="5:7" s="93" customFormat="1" x14ac:dyDescent="0.2">
      <c r="E705" s="115"/>
      <c r="G705" s="118"/>
    </row>
    <row r="706" spans="5:7" s="93" customFormat="1" x14ac:dyDescent="0.2">
      <c r="E706" s="115"/>
      <c r="G706" s="118"/>
    </row>
    <row r="707" spans="5:7" s="93" customFormat="1" x14ac:dyDescent="0.2">
      <c r="E707" s="115"/>
      <c r="G707" s="118"/>
    </row>
    <row r="708" spans="5:7" s="93" customFormat="1" x14ac:dyDescent="0.2">
      <c r="E708" s="115"/>
      <c r="G708" s="118"/>
    </row>
    <row r="709" spans="5:7" s="93" customFormat="1" x14ac:dyDescent="0.2">
      <c r="E709" s="115"/>
      <c r="G709" s="118"/>
    </row>
    <row r="710" spans="5:7" s="93" customFormat="1" x14ac:dyDescent="0.2">
      <c r="E710" s="115"/>
      <c r="G710" s="118"/>
    </row>
    <row r="711" spans="5:7" s="93" customFormat="1" x14ac:dyDescent="0.2">
      <c r="E711" s="115"/>
      <c r="G711" s="118"/>
    </row>
    <row r="712" spans="5:7" s="93" customFormat="1" x14ac:dyDescent="0.2">
      <c r="E712" s="115"/>
      <c r="G712" s="118"/>
    </row>
    <row r="713" spans="5:7" s="93" customFormat="1" x14ac:dyDescent="0.2">
      <c r="E713" s="115"/>
      <c r="G713" s="118"/>
    </row>
    <row r="714" spans="5:7" s="93" customFormat="1" x14ac:dyDescent="0.2">
      <c r="E714" s="115"/>
      <c r="G714" s="118"/>
    </row>
    <row r="715" spans="5:7" s="93" customFormat="1" x14ac:dyDescent="0.2">
      <c r="E715" s="115"/>
      <c r="G715" s="118"/>
    </row>
    <row r="716" spans="5:7" s="93" customFormat="1" x14ac:dyDescent="0.2">
      <c r="E716" s="115"/>
      <c r="G716" s="118"/>
    </row>
    <row r="717" spans="5:7" s="93" customFormat="1" x14ac:dyDescent="0.2">
      <c r="E717" s="115"/>
      <c r="G717" s="118"/>
    </row>
    <row r="718" spans="5:7" s="93" customFormat="1" x14ac:dyDescent="0.2">
      <c r="E718" s="115"/>
      <c r="G718" s="118"/>
    </row>
    <row r="719" spans="5:7" s="93" customFormat="1" x14ac:dyDescent="0.2">
      <c r="E719" s="115"/>
      <c r="G719" s="118"/>
    </row>
    <row r="720" spans="5:7" s="93" customFormat="1" x14ac:dyDescent="0.2">
      <c r="E720" s="115"/>
      <c r="G720" s="118"/>
    </row>
    <row r="721" spans="5:7" s="93" customFormat="1" x14ac:dyDescent="0.2">
      <c r="E721" s="115"/>
      <c r="G721" s="118"/>
    </row>
    <row r="722" spans="5:7" s="93" customFormat="1" x14ac:dyDescent="0.2">
      <c r="E722" s="115"/>
      <c r="G722" s="118"/>
    </row>
    <row r="723" spans="5:7" s="93" customFormat="1" x14ac:dyDescent="0.2">
      <c r="E723" s="115"/>
      <c r="G723" s="118"/>
    </row>
    <row r="724" spans="5:7" s="93" customFormat="1" x14ac:dyDescent="0.2">
      <c r="E724" s="115"/>
      <c r="G724" s="118"/>
    </row>
    <row r="725" spans="5:7" s="93" customFormat="1" x14ac:dyDescent="0.2">
      <c r="E725" s="115"/>
      <c r="G725" s="118"/>
    </row>
    <row r="726" spans="5:7" s="93" customFormat="1" x14ac:dyDescent="0.2">
      <c r="E726" s="115"/>
      <c r="G726" s="118"/>
    </row>
    <row r="727" spans="5:7" s="93" customFormat="1" x14ac:dyDescent="0.2">
      <c r="E727" s="115"/>
      <c r="G727" s="118"/>
    </row>
    <row r="728" spans="5:7" s="93" customFormat="1" x14ac:dyDescent="0.2">
      <c r="E728" s="115"/>
      <c r="G728" s="118"/>
    </row>
    <row r="729" spans="5:7" s="93" customFormat="1" x14ac:dyDescent="0.2">
      <c r="E729" s="115"/>
      <c r="G729" s="118"/>
    </row>
    <row r="730" spans="5:7" s="93" customFormat="1" x14ac:dyDescent="0.2">
      <c r="E730" s="115"/>
      <c r="G730" s="118"/>
    </row>
    <row r="731" spans="5:7" s="93" customFormat="1" x14ac:dyDescent="0.2">
      <c r="E731" s="115"/>
      <c r="G731" s="118"/>
    </row>
    <row r="732" spans="5:7" s="93" customFormat="1" x14ac:dyDescent="0.2">
      <c r="E732" s="115"/>
      <c r="G732" s="118"/>
    </row>
    <row r="733" spans="5:7" s="93" customFormat="1" x14ac:dyDescent="0.2">
      <c r="E733" s="115"/>
      <c r="G733" s="118"/>
    </row>
    <row r="734" spans="5:7" s="93" customFormat="1" x14ac:dyDescent="0.2">
      <c r="E734" s="115"/>
      <c r="G734" s="118"/>
    </row>
    <row r="735" spans="5:7" s="93" customFormat="1" x14ac:dyDescent="0.2">
      <c r="E735" s="115"/>
      <c r="G735" s="118"/>
    </row>
    <row r="736" spans="5:7" s="93" customFormat="1" x14ac:dyDescent="0.2">
      <c r="E736" s="115"/>
      <c r="G736" s="118"/>
    </row>
  </sheetData>
  <mergeCells count="70">
    <mergeCell ref="B138:B139"/>
    <mergeCell ref="C138:C139"/>
    <mergeCell ref="B142:D142"/>
    <mergeCell ref="B144:D144"/>
    <mergeCell ref="B149:G149"/>
    <mergeCell ref="B150:G150"/>
    <mergeCell ref="B124:B126"/>
    <mergeCell ref="C124:C126"/>
    <mergeCell ref="D124:D126"/>
    <mergeCell ref="B127:C127"/>
    <mergeCell ref="B130:B136"/>
    <mergeCell ref="C130:C133"/>
    <mergeCell ref="C134:C135"/>
    <mergeCell ref="B97:F97"/>
    <mergeCell ref="B98:B122"/>
    <mergeCell ref="C99:C113"/>
    <mergeCell ref="D103:D106"/>
    <mergeCell ref="D112:D113"/>
    <mergeCell ref="C114:C116"/>
    <mergeCell ref="C117:C121"/>
    <mergeCell ref="C78:C81"/>
    <mergeCell ref="B84:B96"/>
    <mergeCell ref="C85:C88"/>
    <mergeCell ref="C89:C95"/>
    <mergeCell ref="D89:D90"/>
    <mergeCell ref="D91:D92"/>
    <mergeCell ref="B60:B64"/>
    <mergeCell ref="C60:C64"/>
    <mergeCell ref="D61:D62"/>
    <mergeCell ref="B67:B68"/>
    <mergeCell ref="C67:C68"/>
    <mergeCell ref="B70:B82"/>
    <mergeCell ref="C70:C72"/>
    <mergeCell ref="C73:C74"/>
    <mergeCell ref="C75:C77"/>
    <mergeCell ref="D76:D77"/>
    <mergeCell ref="B50:B54"/>
    <mergeCell ref="C50:C52"/>
    <mergeCell ref="C53:C54"/>
    <mergeCell ref="B56:B59"/>
    <mergeCell ref="C56:C59"/>
    <mergeCell ref="D58:D59"/>
    <mergeCell ref="B39:B41"/>
    <mergeCell ref="C40:C41"/>
    <mergeCell ref="B43:B48"/>
    <mergeCell ref="C43:C46"/>
    <mergeCell ref="D43:D44"/>
    <mergeCell ref="C47:C48"/>
    <mergeCell ref="B24:B25"/>
    <mergeCell ref="C24:C25"/>
    <mergeCell ref="B26:B31"/>
    <mergeCell ref="C26:C31"/>
    <mergeCell ref="D26:D31"/>
    <mergeCell ref="B33:B38"/>
    <mergeCell ref="C33:C34"/>
    <mergeCell ref="C35:C36"/>
    <mergeCell ref="C37:C38"/>
    <mergeCell ref="B11:B19"/>
    <mergeCell ref="C11:C12"/>
    <mergeCell ref="C14:C19"/>
    <mergeCell ref="D14:D19"/>
    <mergeCell ref="B21:B22"/>
    <mergeCell ref="C21:C22"/>
    <mergeCell ref="D21:D22"/>
    <mergeCell ref="B1:I3"/>
    <mergeCell ref="B4:I4"/>
    <mergeCell ref="B6:G6"/>
    <mergeCell ref="B8:B9"/>
    <mergeCell ref="C8:C9"/>
    <mergeCell ref="D8:D9"/>
  </mergeCells>
  <pageMargins left="1.1023622047244095" right="0.31496062992125984" top="0.94488188976377963" bottom="0.74803149606299213" header="0.31496062992125984" footer="0.31496062992125984"/>
  <pageSetup paperSize="345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 Proyectos Ejecutados</vt:lpstr>
      <vt:lpstr>'Lista Proyectos Ejecutados'!Títulos_a_imprimir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AUXPLANEACION32</dc:creator>
  <cp:lastModifiedBy>AUXPLANEACION32</cp:lastModifiedBy>
  <dcterms:created xsi:type="dcterms:W3CDTF">2020-08-10T22:10:34Z</dcterms:created>
  <dcterms:modified xsi:type="dcterms:W3CDTF">2020-08-10T22:14:11Z</dcterms:modified>
</cp:coreProperties>
</file>